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TRANG VP\NĂM 2024\HĐND HUYỆN\KỲ HỌP HĐND\KỲ HỌP CHUYÊN ĐỀ THÁNG 11\VB UBND trình\"/>
    </mc:Choice>
  </mc:AlternateContent>
  <bookViews>
    <workbookView xWindow="0" yWindow="0" windowWidth="20445" windowHeight="7620" activeTab="1"/>
  </bookViews>
  <sheets>
    <sheet name="01. Chủ trương" sheetId="1" r:id="rId1"/>
    <sheet name="02. Danh mục" sheetId="2" r:id="rId2"/>
    <sheet name="KH21-25" sheetId="3" state="hidden" r:id="rId3"/>
  </sheets>
  <externalReferences>
    <externalReference r:id="rId4"/>
    <externalReference r:id="rId5"/>
    <externalReference r:id="rId6"/>
  </externalReferences>
  <definedNames>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a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PA3" hidden="1">{"'Sheet1'!$L$16"}</definedName>
    <definedName name="______Tru21" hidden="1">{"'Sheet1'!$L$16"}</definedName>
    <definedName name="_____a1"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PA3"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Goi8" hidden="1">{"'Sheet1'!$L$16"}</definedName>
    <definedName name="____h1" hidden="1">{"'Sheet1'!$L$16"}</definedName>
    <definedName name="____hu1" hidden="1">{"'Sheet1'!$L$16"}</definedName>
    <definedName name="____hu2" hidden="1">{"'Sheet1'!$L$16"}</definedName>
    <definedName name="____hu5" hidden="1">{"'Sheet1'!$L$16"}</definedName>
    <definedName name="____hu6" hidden="1">{"'Sheet1'!$L$16"}</definedName>
    <definedName name="____Lan1" hidden="1">{"'Sheet1'!$L$16"}</definedName>
    <definedName name="____LAN3" hidden="1">{"'Sheet1'!$L$16"}</definedName>
    <definedName name="____lk2" hidden="1">{"'Sheet1'!$L$16"}</definedName>
    <definedName name="____M36" hidden="1">{"'Sheet1'!$L$16"}</definedName>
    <definedName name="____NSO2" hidden="1">{"'Sheet1'!$L$16"}</definedName>
    <definedName name="____PA3" hidden="1">{"'Sheet1'!$L$16"}</definedName>
    <definedName name="____Pl2" hidden="1">{"'Sheet1'!$L$16"}</definedName>
    <definedName name="____Tru21" hidden="1">{"'Sheet1'!$L$16"}</definedName>
    <definedName name="____tt3" hidden="1">{"'Sheet1'!$L$16"}</definedName>
    <definedName name="____TT31" hidden="1">{"'Sheet1'!$L$16"}</definedName>
    <definedName name="____xlfn.BAHTTEXT" hidden="1">#NAME?</definedName>
    <definedName name="___a1" hidden="1">{"'Sheet1'!$L$16"}</definedName>
    <definedName name="___B1" hidden="1">{"'Sheet1'!$L$16"}</definedName>
    <definedName name="___ban2" hidden="1">{"'Sheet1'!$L$16"}</definedName>
    <definedName name="___cep1" hidden="1">{"'Sheet1'!$L$16"}</definedName>
    <definedName name="___Coc39" hidden="1">{"'Sheet1'!$L$16"}</definedName>
    <definedName name="___Goi8" hidden="1">{"'Sheet1'!$L$16"}</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Lan1" hidden="1">{"'Sheet1'!$L$16"}</definedName>
    <definedName name="___LAN3" hidden="1">{"'Sheet1'!$L$16"}</definedName>
    <definedName name="___lk2" hidden="1">{"'Sheet1'!$L$16"}</definedName>
    <definedName name="___M36" hidden="1">{"'Sheet1'!$L$16"}</definedName>
    <definedName name="___NSO2" hidden="1">{"'Sheet1'!$L$16"}</definedName>
    <definedName name="___PA3" hidden="1">{"'Sheet1'!$L$16"}</definedName>
    <definedName name="___Pl2" hidden="1">{"'Sheet1'!$L$16"}</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hidden="1">{"'Sheet1'!$L$16"}</definedName>
    <definedName name="___tt3" hidden="1">{"'Sheet1'!$L$16"}</definedName>
    <definedName name="___TT3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hidden="1">{"'Sheet1'!$L$16"}</definedName>
    <definedName name="__ban2" hidden="1">{"'Sheet1'!$L$16"}</definedName>
    <definedName name="__cep1" hidden="1">{"'Sheet1'!$L$16"}</definedName>
    <definedName name="__Coc39" hidden="1">{"'Sheet1'!$L$16"}</definedName>
    <definedName name="__Goi8" hidden="1">{"'Sheet1'!$L$16"}</definedName>
    <definedName name="__h1" hidden="1">{"'Sheet1'!$L$16"}</definedName>
    <definedName name="__hsm2">1.1289</definedName>
    <definedName name="__hu1" hidden="1">{"'Sheet1'!$L$16"}</definedName>
    <definedName name="__hu2" hidden="1">{"'Sheet1'!$L$16"}</definedName>
    <definedName name="__hu5" hidden="1">{"'Sheet1'!$L$16"}</definedName>
    <definedName name="__hu6" hidden="1">{"'Sheet1'!$L$16"}</definedName>
    <definedName name="__IntlFixup" hidden="1">TRUE</definedName>
    <definedName name="__isc1">0.035</definedName>
    <definedName name="__isc2">0.02</definedName>
    <definedName name="__isc3">0.054</definedName>
    <definedName name="__Lan1" hidden="1">{"'Sheet1'!$L$16"}</definedName>
    <definedName name="__LAN3" hidden="1">{"'Sheet1'!$L$16"}</definedName>
    <definedName name="__lk2" hidden="1">{"'Sheet1'!$L$16"}</definedName>
    <definedName name="__M36" hidden="1">{"'Sheet1'!$L$16"}</definedName>
    <definedName name="__NSO2" hidden="1">{"'Sheet1'!$L$16"}</definedName>
    <definedName name="__PA3"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hidden="1">{"'Sheet1'!$L$16"}</definedName>
    <definedName name="__tt3" hidden="1">{"'Sheet1'!$L$16"}</definedName>
    <definedName name="__TT31" hidden="1">{"'Sheet1'!$L$16"}</definedName>
    <definedName name="__vl2" hidden="1">{"'Sheet1'!$L$16"}</definedName>
    <definedName name="__xlfn.BAHTTEXT" hidden="1">#NAME?</definedName>
    <definedName name="_40x4">5100</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{#N/A,#N/A,FALSE,"Chi tiÆt"}</definedName>
    <definedName name="_B1" hidden="1">{"'Sheet1'!$L$16"}</definedName>
    <definedName name="_ba1" hidden="1">{#N/A,#N/A,FALSE,"Chi tiÆt"}</definedName>
    <definedName name="_ban2" hidden="1">{"'Sheet1'!$L$16"}</definedName>
    <definedName name="_Builtin155" hidden="1">#N/A</definedName>
    <definedName name="_cep1" hidden="1">{"'Sheet1'!$L$16"}</definedName>
    <definedName name="_Coc39" hidden="1">{"'Sheet1'!$L$16"}</definedName>
    <definedName name="_d1500" hidden="1">{"'Sheet1'!$L$16"}</definedName>
    <definedName name="_f5" hidden="1">{"'Sheet1'!$L$16"}</definedName>
    <definedName name="_Fill" hidden="1">#REF!</definedName>
    <definedName name="_xlnm._FilterDatabase" localSheetId="2" hidden="1">'KH21-25'!$C$1:$C$195</definedName>
    <definedName name="_xlnm._FilterDatabase" hidden="1">#REF!</definedName>
    <definedName name="_Goi8" hidden="1">{"'Sheet1'!$L$16"}</definedName>
    <definedName name="_h1" hidden="1">{"'Sheet1'!$L$16"}</definedName>
    <definedName name="_hsm2">1.1289</definedName>
    <definedName name="_hu1" hidden="1">{"'Sheet1'!$L$16"}</definedName>
    <definedName name="_hu2" hidden="1">{"'Sheet1'!$L$16"}</definedName>
    <definedName name="_hu5" hidden="1">{"'Sheet1'!$L$16"}</definedName>
    <definedName name="_hu6" hidden="1">{"'Sheet1'!$L$16"}</definedName>
    <definedName name="_isc1">0.035</definedName>
    <definedName name="_isc2">0.02</definedName>
    <definedName name="_isc3">0.054</definedName>
    <definedName name="_Key1" hidden="1">#REF!</definedName>
    <definedName name="_Key2" hidden="1">#REF!</definedName>
    <definedName name="_KH08" hidden="1">{#N/A,#N/A,FALSE,"Chi tiÆt"}</definedName>
    <definedName name="_Lan1" hidden="1">{"'Sheet1'!$L$16"}</definedName>
    <definedName name="_LAN3" hidden="1">{"'Sheet1'!$L$16"}</definedName>
    <definedName name="_lk2" hidden="1">{"'Sheet1'!$L$16"}</definedName>
    <definedName name="_m1233" hidden="1">{"'Sheet1'!$L$16"}</definedName>
    <definedName name="_M2" hidden="1">{"'Sheet1'!$L$16"}</definedName>
    <definedName name="_M36" hidden="1">{"'Sheet1'!$L$16"}</definedName>
    <definedName name="_nam1" hidden="1">{"'Sheet1'!$L$16"}</definedName>
    <definedName name="_nam2" hidden="1">{#N/A,#N/A,FALSE,"Chi tiÆt"}</definedName>
    <definedName name="_nam3" hidden="1">{"'Sheet1'!$L$16"}</definedName>
    <definedName name="_nh2" hidden="1">{#N/A,#N/A,FALSE,"Chi tiÆt"}</definedName>
    <definedName name="_NSO2" hidden="1">{"'Sheet1'!$L$16"}</definedName>
    <definedName name="_Order1" hidden="1">255</definedName>
    <definedName name="_Order2" hidden="1">255</definedName>
    <definedName name="_PA3" hidden="1">{"'Sheet1'!$L$16"}</definedName>
    <definedName name="_phu3" hidden="1">{"'Sheet1'!$L$16"}</definedName>
    <definedName name="_Pl2" hidden="1">{"'Sheet1'!$L$16"}</definedName>
    <definedName name="_PL3" hidden="1">#REF!</definedName>
    <definedName name="_SOC10">0.3456</definedName>
    <definedName name="_SOC8">0.2827</definedName>
    <definedName name="_Sort" hidden="1">#REF!</definedName>
    <definedName name="_Sta1">531.877</definedName>
    <definedName name="_Sta2">561.952</definedName>
    <definedName name="_Sta3">712.202</definedName>
    <definedName name="_Sta4">762.202</definedName>
    <definedName name="_T12" hidden="1">{"'Sheet1'!$L$16"}</definedName>
    <definedName name="_Tru21" hidden="1">{"'Sheet1'!$L$16"}</definedName>
    <definedName name="_tt3" hidden="1">{"'Sheet1'!$L$16"}</definedName>
    <definedName name="_TT31" hidden="1">{"'Sheet1'!$L$16"}</definedName>
    <definedName name="_vl2" hidden="1">{"'Sheet1'!$L$16"}</definedName>
    <definedName name="a" hidden="1">{"'Sheet1'!$L$16"}</definedName>
    <definedName name="ABC" hidden="1">#REF!</definedName>
    <definedName name="AccessDatabase" hidden="1">"C:\My Documents\LeBinh\Xls\VP Cong ty\FORM.mdb"</definedName>
    <definedName name="ADADADD" hidden="1">{"'Sheet1'!$L$16"}</definedName>
    <definedName name="ae" hidden="1">{"'Sheet1'!$L$16"}</definedName>
    <definedName name="anscount" hidden="1">3</definedName>
    <definedName name="aqbnmjm" hidden="1">#REF!</definedName>
    <definedName name="AS2DocOpenMode" hidden="1">"AS2DocumentEdit"</definedName>
    <definedName name="asss" hidden="1">{"'Sheet1'!$L$16"}</definedName>
    <definedName name="ATGT" hidden="1">{"'Sheet1'!$L$16"}</definedName>
    <definedName name="B.nuamat">7.25</definedName>
    <definedName name="banql" hidden="1">{"'Sheet1'!$L$16"}</definedName>
    <definedName name="bdd">1.5</definedName>
    <definedName name="Bgiang" hidden="1">{"'Sheet1'!$L$16"}</definedName>
    <definedName name="Bm">3.5</definedName>
    <definedName name="Bn">6.5</definedName>
    <definedName name="bql" hidden="1">{#N/A,#N/A,FALSE,"Chi tiÆt"}</definedName>
    <definedName name="BQP">'[1]BANCO (3)'!$N$124</definedName>
    <definedName name="Bulongma">8700</definedName>
    <definedName name="C.doc1">540</definedName>
    <definedName name="C.doc2">740</definedName>
    <definedName name="CACAU">298161</definedName>
    <definedName name="Capvon" hidden="1">{#N/A,#N/A,FALSE,"Chi tiÆt"}</definedName>
    <definedName name="CBTH" hidden="1">{"'Sheet1'!$L$16"}</definedName>
    <definedName name="CDTK_tim">31.77</definedName>
    <definedName name="Chiettinh" hidden="1">{"'Sheet1'!$L$16"}</definedName>
    <definedName name="chilk" hidden="1">{"'Sheet1'!$L$16"}</definedName>
    <definedName name="chitietbgiang2" hidden="1">{"'Sheet1'!$L$16"}</definedName>
    <definedName name="chl" hidden="1">{"'Sheet1'!$L$16"}</definedName>
    <definedName name="chung">66</definedName>
    <definedName name="CLVC3">0.1</definedName>
    <definedName name="co_cau_ktqd" hidden="1">#N/A</definedName>
    <definedName name="Coc_60" hidden="1">{"'Sheet1'!$L$16"}</definedName>
    <definedName name="CoCauN" hidden="1">{"'Sheet1'!$L$16"}</definedName>
    <definedName name="Code" hidden="1">#REF!</definedName>
    <definedName name="Cotsatma">9726</definedName>
    <definedName name="Cotthepma">9726</definedName>
    <definedName name="CP" hidden="1">#REF!</definedName>
    <definedName name="CTCT1" hidden="1">{"'Sheet1'!$L$16"}</definedName>
    <definedName name="d" hidden="1">{"'Sheet1'!$L$16"}</definedName>
    <definedName name="dam">78000</definedName>
    <definedName name="data1" hidden="1">#REF!</definedName>
    <definedName name="data2" hidden="1">#REF!</definedName>
    <definedName name="data3" hidden="1">#REF!</definedName>
    <definedName name="DataFilter">[2]!DataFilter</definedName>
    <definedName name="DataSort">[2]!DataSort</definedName>
    <definedName name="DCL_22">12117600</definedName>
    <definedName name="DCL_35">25490000</definedName>
    <definedName name="dđ" hidden="1">{"'Sheet1'!$L$16"}</definedName>
    <definedName name="dddem">0.1</definedName>
    <definedName name="DenDK" hidden="1">{"'Sheet1'!$L$16"}</definedName>
    <definedName name="dfg" hidden="1">{"'Sheet1'!$L$16"}</definedName>
    <definedName name="DFSDF" hidden="1">{"'Sheet1'!$L$16"}</definedName>
    <definedName name="dfvssd" hidden="1">#REF!</definedName>
    <definedName name="dgctp2" hidden="1">{"'Sheet1'!$L$16"}</definedName>
    <definedName name="dien" hidden="1">{"'Sheet1'!$L$16"}</definedName>
    <definedName name="Discount" hidden="1">#REF!</definedName>
    <definedName name="display_area_2" hidden="1">#REF!</definedName>
    <definedName name="docdoc">0.03125</definedName>
    <definedName name="Dot" hidden="1">{"'Sheet1'!$L$16"}</definedName>
    <definedName name="dotcong">1</definedName>
    <definedName name="drf" hidden="1">#REF!</definedName>
    <definedName name="ds" hidden="1">{#N/A,#N/A,FALSE,"Chi tiÆt"}</definedName>
    <definedName name="dsfsd" hidden="1">#REF!</definedName>
    <definedName name="dsh" hidden="1">#REF!</definedName>
    <definedName name="Duongnaco" hidden="1">{"'Sheet1'!$L$16"}</definedName>
    <definedName name="duongvt" hidden="1">{"'Sheet1'!$L$16"}</definedName>
    <definedName name="DuphongBCT">'[1]BANCO (3)'!$K$128</definedName>
    <definedName name="DuphongBNG">'[1]BANCO (3)'!$K$126</definedName>
    <definedName name="DuphongBQP">'[1]BANCO (3)'!$K$125</definedName>
    <definedName name="DuphongVKS">'[3]BANCO (2)'!$F$123</definedName>
    <definedName name="dvgfsgdsdg" hidden="1">#REF!</definedName>
    <definedName name="E.chandoc">8.875</definedName>
    <definedName name="E.PC">10.438</definedName>
    <definedName name="E.PVI">12</definedName>
    <definedName name="faasdf" hidden="1">#REF!</definedName>
    <definedName name="FCode" hidden="1">#REF!</definedName>
    <definedName name="fdfsf" hidden="1">{#N/A,#N/A,FALSE,"Chi tiÆt"}</definedName>
    <definedName name="fff" hidden="1">{"'Sheet1'!$L$16"}</definedName>
    <definedName name="FI_12">4820</definedName>
    <definedName name="fsd" hidden="1">{"'Sheet1'!$L$16"}</definedName>
    <definedName name="fsdfdsf" hidden="1">{"'Sheet1'!$L$16"}</definedName>
    <definedName name="g" hidden="1">{"'Sheet1'!$L$16"}</definedName>
    <definedName name="gfdgfd" hidden="1">{"'Sheet1'!$L$16"}</definedName>
    <definedName name="GoBack">[2]Sheet1!GoBack</definedName>
    <definedName name="GPMB" hidden="1">{"Offgrid",#N/A,FALSE,"OFFGRID";"Region",#N/A,FALSE,"REGION";"Offgrid -2",#N/A,FALSE,"OFFGRID";"WTP",#N/A,FALSE,"WTP";"WTP -2",#N/A,FALSE,"WTP";"Project",#N/A,FALSE,"PROJECT";"Summary -2",#N/A,FALSE,"SUMMARY"}</definedName>
    <definedName name="gra" hidden="1">{"'Sheet1'!$L$16"}</definedName>
    <definedName name="h" hidden="1">{"'Sheet1'!$L$16"}</definedName>
    <definedName name="Hdao">0.3</definedName>
    <definedName name="Hdap">5.2</definedName>
    <definedName name="Heä_soá_laép_xaø_H">1.7</definedName>
    <definedName name="Heso">'[3]MT DPin (2)'!$BP$99</definedName>
    <definedName name="hfdsh" hidden="1">#REF!</definedName>
    <definedName name="HiddenRows" hidden="1">#REF!</definedName>
    <definedName name="hjjkl" hidden="1">{"'Sheet1'!$L$16"}</definedName>
    <definedName name="hoc">55000</definedName>
    <definedName name="Hong" hidden="1">{"'Sheet1'!$L$16"}</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'[1]BANCO (3)'!$K$122</definedName>
    <definedName name="hsvl">1</definedName>
    <definedName name="hsvl2">1</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hidden="1">{"'Sheet1'!$L$16"}</definedName>
    <definedName name="HTMT1" hidden="1">{#N/A,#N/A,FALSE,"Sheet1"}</definedName>
    <definedName name="htrhrt" hidden="1">{"'Sheet1'!$L$16"}</definedName>
    <definedName name="hu" hidden="1">{"'Sheet1'!$L$16"}</definedName>
    <definedName name="HUU" hidden="1">{"'Sheet1'!$L$16"}</definedName>
    <definedName name="huy" hidden="1">{"'Sheet1'!$L$16"}</definedName>
    <definedName name="huynh" hidden="1">#REF!</definedName>
    <definedName name="j" hidden="1">{"'Sheet1'!$L$16"}</definedName>
    <definedName name="k" hidden="1">{"'Sheet1'!$L$16"}</definedName>
    <definedName name="khac">2</definedName>
    <definedName name="khla09" hidden="1">{"'Sheet1'!$L$16"}</definedName>
    <definedName name="khongtruotgia" hidden="1">{"'Sheet1'!$L$16"}</definedName>
    <definedName name="khvh09" hidden="1">{"'Sheet1'!$L$16"}</definedName>
    <definedName name="khvx09" hidden="1">{#N/A,#N/A,FALSE,"Chi tiÆt"}</definedName>
    <definedName name="KHYt09" hidden="1">{"'Sheet1'!$L$16"}</definedName>
    <definedName name="kjgjyhb" hidden="1">{"Offgrid",#N/A,FALSE,"OFFGRID";"Region",#N/A,FALSE,"REGION";"Offgrid -2",#N/A,FALSE,"OFFGRID";"WTP",#N/A,FALSE,"WTP";"WTP -2",#N/A,FALSE,"WTP";"Project",#N/A,FALSE,"PROJECT";"Summary -2",#N/A,FALSE,"SUMMARY"}</definedName>
    <definedName name="KLduonggiaods" hidden="1">{"'Sheet1'!$L$16"}</definedName>
    <definedName name="ksbn" hidden="1">{"'Sheet1'!$L$16"}</definedName>
    <definedName name="kshn" hidden="1">{"'Sheet1'!$L$16"}</definedName>
    <definedName name="ksls" hidden="1">{"'Sheet1'!$L$16"}</definedName>
    <definedName name="l" hidden="1">{"'Sheet1'!$L$16"}</definedName>
    <definedName name="l2pa1" hidden="1">{"'Sheet1'!$L$16"}</definedName>
    <definedName name="L63x6">5800</definedName>
    <definedName name="lan" hidden="1">{#N/A,#N/A,TRUE,"BT M200 da 10x20"}</definedName>
    <definedName name="langson" hidden="1">{"'Sheet1'!$L$16"}</definedName>
    <definedName name="LBS_22">107800000</definedName>
    <definedName name="lk" hidden="1">#REF!</definedName>
    <definedName name="luc" hidden="1">{"'Sheet1'!$L$16"}</definedName>
    <definedName name="m" hidden="1">{"'Sheet1'!$L$16"}</definedName>
    <definedName name="mai" hidden="1">{"'Sheet1'!$L$16"}</definedName>
    <definedName name="matbang" hidden="1">{"'Sheet1'!$L$16"}</definedName>
    <definedName name="minh" hidden="1">{"'Sheet1'!$L$16"}</definedName>
    <definedName name="mo" hidden="1">{"'Sheet1'!$L$16"}</definedName>
    <definedName name="moi" hidden="1">{"'Sheet1'!$L$16"}</definedName>
    <definedName name="mot" hidden="1">{"'Sheet1'!$L$16"}</definedName>
    <definedName name="n" hidden="1">{"'Sheet1'!$L$16"}</definedName>
    <definedName name="nam" hidden="1">{"'Sheet1'!$L$16"}</definedName>
    <definedName name="new" hidden="1">#N/A</definedName>
    <definedName name="ngu" hidden="1">{"'Sheet1'!$L$16"}</definedName>
    <definedName name="NHANH2_CG4" hidden="1">{"'Sheet1'!$L$16"}</definedName>
    <definedName name="nnnn" hidden="1">{"'Sheet1'!$L$16"}</definedName>
    <definedName name="OrderTable" hidden="1">#REF!</definedName>
    <definedName name="PAIII_" hidden="1">{"'Sheet1'!$L$16"}</definedName>
    <definedName name="PMS" hidden="1">{"'Sheet1'!$L$16"}</definedName>
    <definedName name="_xlnm.Print_Titles" localSheetId="0">'01. Chủ trương'!$6:$6</definedName>
    <definedName name="_xlnm.Print_Titles" localSheetId="1">'02. Danh mục'!$7:$9</definedName>
    <definedName name="_xlnm.Print_Titles" localSheetId="2">'KH21-25'!$5:$9</definedName>
    <definedName name="ProdForm" hidden="1">#REF!</definedName>
    <definedName name="Product" hidden="1">#REF!</definedName>
    <definedName name="qa" hidden="1">{"'Sheet1'!$L$16"}</definedName>
    <definedName name="QQ" hidden="1">{"'Sheet1'!$L$16"}</definedName>
    <definedName name="quoan" hidden="1">{"'Sheet1'!$L$16"}</definedName>
    <definedName name="rate">14000</definedName>
    <definedName name="RCArea" hidden="1">#REF!</definedName>
    <definedName name="re" hidden="1">{"'Sheet1'!$L$16"}</definedName>
    <definedName name="S.dinh">640</definedName>
    <definedName name="san" hidden="1">{"'Sheet1'!$L$16"}</definedName>
    <definedName name="sas" hidden="1">{"'Sheet1'!$L$16"}</definedName>
    <definedName name="sdbv" hidden="1">{"'Sheet1'!$L$16"}</definedName>
    <definedName name="sdfsdfs" hidden="1">#REF!</definedName>
    <definedName name="sencount" hidden="1">2</definedName>
    <definedName name="sfasf" hidden="1">#REF!</definedName>
    <definedName name="sfsd" hidden="1">{"'Sheet1'!$L$16"}</definedName>
    <definedName name="Sosanh2" hidden="1">{"'Sheet1'!$L$16"}</definedName>
    <definedName name="Spanner_Auto_File">"C:\My Documents\tinh cdo.x2a"</definedName>
    <definedName name="SpecialPrice" hidden="1">#REF!</definedName>
    <definedName name="SS" hidden="1">{"'Sheet1'!$L$16"}</definedName>
    <definedName name="t" hidden="1">{"'Sheet1'!$L$16"}</definedName>
    <definedName name="T.3" hidden="1">{"'Sheet1'!$L$16"}</definedName>
    <definedName name="Tang">100</definedName>
    <definedName name="tao" hidden="1">{"'Sheet1'!$L$16"}</definedName>
    <definedName name="TatBo" hidden="1">{"'Sheet1'!$L$16"}</definedName>
    <definedName name="TaxTV">10%</definedName>
    <definedName name="TaxXL">5%</definedName>
    <definedName name="tbl_ProdInfo" hidden="1">#REF!</definedName>
    <definedName name="tha" hidden="1">{"'Sheet1'!$L$16"}</definedName>
    <definedName name="thang10" hidden="1">{"'Sheet1'!$L$16"}</definedName>
    <definedName name="thanh" hidden="1">{"'Sheet1'!$L$16"}</definedName>
    <definedName name="THDA_copy" hidden="1">{"'Sheet1'!$L$16"}</definedName>
    <definedName name="thepma">10500</definedName>
    <definedName name="THKL" hidden="1">{"'Sheet1'!$L$16"}</definedName>
    <definedName name="thkl2" hidden="1">{"'Sheet1'!$L$16"}</definedName>
    <definedName name="thkl3" hidden="1">{"'Sheet1'!$L$16"}</definedName>
    <definedName name="thu" hidden="1">{"'Sheet1'!$L$16"}</definedName>
    <definedName name="thue">6</definedName>
    <definedName name="thuy" hidden="1">{"'Sheet1'!$L$16"}</definedName>
    <definedName name="THXD2" hidden="1">{"'Sheet1'!$L$16"}</definedName>
    <definedName name="Tiepdiama">9500</definedName>
    <definedName name="tonghop" hidden="1">{"'Sheet1'!$L$16"}</definedName>
    <definedName name="TPCP" hidden="1">{"'Sheet1'!$L$16"}</definedName>
    <definedName name="trang" hidden="1">{#N/A,#N/A,FALSE,"Chi tiÆt"}</definedName>
    <definedName name="ttttt" hidden="1">{"'Sheet1'!$L$16"}</definedName>
    <definedName name="TTTTTTTTT" hidden="1">{"'Sheet1'!$L$16"}</definedName>
    <definedName name="ttttttttttt" hidden="1">{"'Sheet1'!$L$16"}</definedName>
    <definedName name="tuyen" hidden="1">{"'Sheet1'!$L$16"}</definedName>
    <definedName name="tuyennhanh" hidden="1">{"'Sheet1'!$L$16"}</definedName>
    <definedName name="tuynen" hidden="1">{"'Sheet1'!$L$16"}</definedName>
    <definedName name="tytrong16so5nam">'[1]PLI CTrinh'!$CN$10</definedName>
    <definedName name="u" hidden="1">{"'Sheet1'!$L$16"}</definedName>
    <definedName name="ư" hidden="1">{"'Sheet1'!$L$16"}</definedName>
    <definedName name="v" hidden="1">{"'Sheet1'!$L$16"}</definedName>
    <definedName name="VAÄT_LIEÄU">"nhandongia"</definedName>
    <definedName name="VATM" hidden="1">{"'Sheet1'!$L$16"}</definedName>
    <definedName name="vcoto" hidden="1">{"'Sheet1'!$L$16"}</definedName>
    <definedName name="vdv" hidden="1">#N/A</definedName>
    <definedName name="VH" hidden="1">{"'Sheet1'!$L$16"}</definedName>
    <definedName name="Viet" hidden="1">{"'Sheet1'!$L$16"}</definedName>
    <definedName name="vlct" hidden="1">{"'Sheet1'!$L$16"}</definedName>
    <definedName name="WIRE1">5</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XBCNCKT">5600</definedName>
    <definedName name="XCCT">0.5</definedName>
    <definedName name="xls" hidden="1">{"'Sheet1'!$L$16"}</definedName>
    <definedName name="xlttbninh" hidden="1">{"'Sheet1'!$L$16"}</definedName>
    <definedName name="XTKKTTC">7500</definedName>
  </definedNames>
  <calcPr calcId="162913"/>
</workbook>
</file>

<file path=xl/calcChain.xml><?xml version="1.0" encoding="utf-8"?>
<calcChain xmlns="http://schemas.openxmlformats.org/spreadsheetml/2006/main">
  <c r="O60" i="2" l="1"/>
  <c r="P60" i="2" s="1"/>
  <c r="Q59" i="2" s="1"/>
  <c r="N60" i="2"/>
  <c r="O25" i="2"/>
  <c r="N25" i="2"/>
  <c r="P25" i="2" s="1"/>
  <c r="Q25" i="2" s="1"/>
  <c r="O18" i="2"/>
  <c r="R60" i="2" l="1"/>
  <c r="R59" i="2" s="1"/>
  <c r="P58" i="2" l="1"/>
  <c r="Q58" i="2"/>
  <c r="P46" i="2"/>
  <c r="N23" i="2" l="1"/>
  <c r="O23" i="2" s="1"/>
  <c r="P23" i="2" s="1"/>
  <c r="O57" i="2"/>
  <c r="P57" i="2" s="1"/>
  <c r="R57" i="2" s="1"/>
  <c r="Q52" i="2"/>
  <c r="R51" i="2"/>
  <c r="Q47" i="2"/>
  <c r="P55" i="2"/>
  <c r="R55" i="2" s="1"/>
  <c r="O56" i="2" l="1"/>
  <c r="P56" i="2" s="1"/>
  <c r="R56" i="2" s="1"/>
  <c r="R54" i="2"/>
  <c r="R49" i="2"/>
  <c r="R50" i="2"/>
  <c r="R48" i="2"/>
  <c r="O43" i="2"/>
  <c r="P43" i="2" s="1"/>
  <c r="O42" i="2"/>
  <c r="O44" i="2"/>
  <c r="P44" i="2" s="1"/>
  <c r="P18" i="2"/>
  <c r="P14" i="2"/>
  <c r="N13" i="2"/>
  <c r="P13" i="2" s="1"/>
  <c r="Q13" i="2" s="1"/>
  <c r="P42" i="2" l="1"/>
  <c r="R52" i="2"/>
  <c r="P29" i="2"/>
  <c r="O29" i="2" s="1"/>
  <c r="R47" i="2"/>
  <c r="Q14" i="2"/>
  <c r="O14" i="2"/>
  <c r="P17" i="2" l="1"/>
  <c r="Q10" i="2"/>
  <c r="N13" i="3"/>
  <c r="R11" i="2"/>
  <c r="F29" i="2"/>
  <c r="R29" i="2" s="1"/>
  <c r="Q26" i="2"/>
  <c r="Q27" i="2"/>
  <c r="Q28" i="2"/>
  <c r="Q19" i="2" l="1"/>
  <c r="R24" i="2"/>
  <c r="N24" i="2"/>
  <c r="R23" i="2"/>
  <c r="R22" i="2"/>
  <c r="R20" i="2"/>
  <c r="R21" i="2"/>
  <c r="R19" i="2" l="1"/>
  <c r="R12" i="2" l="1"/>
  <c r="R10" i="2" s="1"/>
  <c r="P193" i="3" l="1"/>
  <c r="O193" i="3"/>
  <c r="N193" i="3"/>
  <c r="M193" i="3"/>
  <c r="L193" i="3"/>
  <c r="K193" i="3"/>
  <c r="J193" i="3"/>
  <c r="I193" i="3"/>
  <c r="N192" i="3"/>
  <c r="N189" i="3"/>
  <c r="N178" i="3" s="1"/>
  <c r="M189" i="3"/>
  <c r="M178" i="3" s="1"/>
  <c r="J189" i="3"/>
  <c r="J178" i="3" s="1"/>
  <c r="L178" i="3"/>
  <c r="K178" i="3"/>
  <c r="I178" i="3"/>
  <c r="N177" i="3"/>
  <c r="N176" i="3" s="1"/>
  <c r="M177" i="3"/>
  <c r="M176" i="3" s="1"/>
  <c r="J177" i="3"/>
  <c r="I177" i="3"/>
  <c r="P176" i="3"/>
  <c r="O176" i="3"/>
  <c r="L176" i="3"/>
  <c r="K176" i="3"/>
  <c r="J176" i="3"/>
  <c r="I176" i="3"/>
  <c r="H176" i="3"/>
  <c r="N175" i="3"/>
  <c r="M175" i="3" s="1"/>
  <c r="M172" i="3" s="1"/>
  <c r="I175" i="3"/>
  <c r="I172" i="3" s="1"/>
  <c r="N174" i="3"/>
  <c r="N172" i="3"/>
  <c r="L172" i="3"/>
  <c r="K172" i="3"/>
  <c r="J172" i="3"/>
  <c r="N171" i="3"/>
  <c r="M171" i="3"/>
  <c r="I171" i="3"/>
  <c r="N170" i="3"/>
  <c r="M170" i="3"/>
  <c r="I170" i="3"/>
  <c r="N163" i="3"/>
  <c r="N161" i="3" s="1"/>
  <c r="M163" i="3"/>
  <c r="J163" i="3"/>
  <c r="M161" i="3"/>
  <c r="L161" i="3"/>
  <c r="K161" i="3"/>
  <c r="J161" i="3"/>
  <c r="I161" i="3"/>
  <c r="P155" i="3"/>
  <c r="O155" i="3"/>
  <c r="N155" i="3"/>
  <c r="M155" i="3"/>
  <c r="L155" i="3"/>
  <c r="K155" i="3"/>
  <c r="J155" i="3"/>
  <c r="I155" i="3"/>
  <c r="N154" i="3"/>
  <c r="M154" i="3"/>
  <c r="I154" i="3"/>
  <c r="I152" i="3" s="1"/>
  <c r="N153" i="3"/>
  <c r="M153" i="3" s="1"/>
  <c r="M152" i="3" s="1"/>
  <c r="I153" i="3"/>
  <c r="P152" i="3"/>
  <c r="O152" i="3"/>
  <c r="L152" i="3"/>
  <c r="K152" i="3"/>
  <c r="J152" i="3"/>
  <c r="N151" i="3"/>
  <c r="M151" i="3"/>
  <c r="I151" i="3"/>
  <c r="J150" i="3"/>
  <c r="N150" i="3" s="1"/>
  <c r="M150" i="3" s="1"/>
  <c r="I150" i="3"/>
  <c r="P149" i="3"/>
  <c r="M149" i="3"/>
  <c r="J149" i="3"/>
  <c r="N148" i="3"/>
  <c r="M148" i="3"/>
  <c r="I148" i="3"/>
  <c r="I95" i="3" s="1"/>
  <c r="N147" i="3"/>
  <c r="M147" i="3"/>
  <c r="N135" i="3"/>
  <c r="J135" i="3"/>
  <c r="N121" i="3"/>
  <c r="M121" i="3" s="1"/>
  <c r="M95" i="3" s="1"/>
  <c r="J121" i="3"/>
  <c r="N102" i="3"/>
  <c r="J102" i="3"/>
  <c r="J95" i="3" s="1"/>
  <c r="N97" i="3"/>
  <c r="M97" i="3"/>
  <c r="P95" i="3"/>
  <c r="O95" i="3"/>
  <c r="O12" i="3" s="1"/>
  <c r="O11" i="3" s="1"/>
  <c r="L95" i="3"/>
  <c r="K95" i="3"/>
  <c r="N87" i="3"/>
  <c r="M87" i="3"/>
  <c r="J87" i="3"/>
  <c r="M86" i="3"/>
  <c r="J86" i="3"/>
  <c r="N85" i="3"/>
  <c r="M85" i="3" s="1"/>
  <c r="I85" i="3"/>
  <c r="M84" i="3"/>
  <c r="I84" i="3"/>
  <c r="M83" i="3"/>
  <c r="I83" i="3"/>
  <c r="M82" i="3"/>
  <c r="N82" i="3" s="1"/>
  <c r="J82" i="3"/>
  <c r="N81" i="3"/>
  <c r="M81" i="3"/>
  <c r="I81" i="3"/>
  <c r="N80" i="3"/>
  <c r="M80" i="3"/>
  <c r="I80" i="3"/>
  <c r="N79" i="3"/>
  <c r="M79" i="3" s="1"/>
  <c r="I79" i="3"/>
  <c r="N78" i="3"/>
  <c r="M78" i="3"/>
  <c r="I78" i="3"/>
  <c r="N77" i="3"/>
  <c r="M77" i="3"/>
  <c r="I77" i="3"/>
  <c r="N76" i="3"/>
  <c r="M76" i="3"/>
  <c r="I76" i="3"/>
  <c r="N74" i="3"/>
  <c r="M74" i="3" s="1"/>
  <c r="I74" i="3"/>
  <c r="N73" i="3"/>
  <c r="M73" i="3"/>
  <c r="I73" i="3"/>
  <c r="N72" i="3"/>
  <c r="M72" i="3"/>
  <c r="I72" i="3"/>
  <c r="N71" i="3"/>
  <c r="M71" i="3"/>
  <c r="I71" i="3"/>
  <c r="N68" i="3"/>
  <c r="M68" i="3"/>
  <c r="J68" i="3"/>
  <c r="M66" i="3"/>
  <c r="J66" i="3"/>
  <c r="I66" i="3"/>
  <c r="N65" i="3"/>
  <c r="M65" i="3"/>
  <c r="I65" i="3"/>
  <c r="N56" i="3"/>
  <c r="M56" i="3"/>
  <c r="I56" i="3"/>
  <c r="M54" i="3"/>
  <c r="J54" i="3"/>
  <c r="J50" i="3"/>
  <c r="N50" i="3" s="1"/>
  <c r="M50" i="3" s="1"/>
  <c r="J49" i="3"/>
  <c r="N49" i="3" s="1"/>
  <c r="M49" i="3" s="1"/>
  <c r="N48" i="3"/>
  <c r="M48" i="3" s="1"/>
  <c r="I48" i="3"/>
  <c r="M46" i="3"/>
  <c r="N40" i="3"/>
  <c r="M40" i="3" s="1"/>
  <c r="I40" i="3"/>
  <c r="J40" i="3" s="1"/>
  <c r="K33" i="3"/>
  <c r="K32" i="3"/>
  <c r="N31" i="3"/>
  <c r="M31" i="3"/>
  <c r="J31" i="3"/>
  <c r="I31" i="3" s="1"/>
  <c r="N30" i="3"/>
  <c r="M30" i="3"/>
  <c r="J30" i="3"/>
  <c r="I30" i="3" s="1"/>
  <c r="K28" i="3"/>
  <c r="K27" i="3"/>
  <c r="K26" i="3"/>
  <c r="K25" i="3"/>
  <c r="K24" i="3"/>
  <c r="N23" i="3"/>
  <c r="N22" i="3" s="1"/>
  <c r="M23" i="3"/>
  <c r="J23" i="3"/>
  <c r="I23" i="3"/>
  <c r="K23" i="3" s="1"/>
  <c r="K22" i="3" s="1"/>
  <c r="K12" i="3" s="1"/>
  <c r="K11" i="3" s="1"/>
  <c r="P22" i="3"/>
  <c r="P12" i="3" s="1"/>
  <c r="P11" i="3" s="1"/>
  <c r="O22" i="3"/>
  <c r="L22" i="3"/>
  <c r="L12" i="3" s="1"/>
  <c r="L11" i="3" s="1"/>
  <c r="N21" i="3"/>
  <c r="M21" i="3" s="1"/>
  <c r="M13" i="3" s="1"/>
  <c r="I21" i="3"/>
  <c r="N20" i="3"/>
  <c r="M20" i="3"/>
  <c r="I20" i="3"/>
  <c r="N19" i="3"/>
  <c r="M19" i="3"/>
  <c r="I19" i="3"/>
  <c r="I17" i="3"/>
  <c r="N16" i="3"/>
  <c r="M16" i="3"/>
  <c r="I16" i="3"/>
  <c r="P13" i="3"/>
  <c r="O13" i="3"/>
  <c r="L13" i="3"/>
  <c r="K13" i="3"/>
  <c r="J13" i="3"/>
  <c r="I13" i="3"/>
  <c r="A11" i="3"/>
  <c r="I22" i="3" l="1"/>
  <c r="I12" i="3" s="1"/>
  <c r="I11" i="3" s="1"/>
  <c r="M22" i="3"/>
  <c r="M12" i="3" s="1"/>
  <c r="M11" i="3" s="1"/>
  <c r="N95" i="3"/>
  <c r="J22" i="3"/>
  <c r="J12" i="3" s="1"/>
  <c r="J11" i="3" s="1"/>
  <c r="N152" i="3"/>
  <c r="N12" i="3" l="1"/>
  <c r="N11" i="3" s="1"/>
</calcChain>
</file>

<file path=xl/sharedStrings.xml><?xml version="1.0" encoding="utf-8"?>
<sst xmlns="http://schemas.openxmlformats.org/spreadsheetml/2006/main" count="1415" uniqueCount="732">
  <si>
    <t>STT</t>
  </si>
  <si>
    <t>Dự án, công trình/ Nội dung điều chỉnh</t>
  </si>
  <si>
    <t>Ghi chú</t>
  </si>
  <si>
    <t>1.1</t>
  </si>
  <si>
    <t>Tên gọi dự án, công trình</t>
  </si>
  <si>
    <t>Trường THCS xã Ngọk Réo</t>
  </si>
  <si>
    <t>1.2</t>
  </si>
  <si>
    <t>Nguồn vốn đầu tư</t>
  </si>
  <si>
    <t>2.1</t>
  </si>
  <si>
    <t>2.2</t>
  </si>
  <si>
    <t>Quy mô đầu tư</t>
  </si>
  <si>
    <t>2.3</t>
  </si>
  <si>
    <t>2.4</t>
  </si>
  <si>
    <t>TT</t>
  </si>
  <si>
    <t>Quy mô</t>
  </si>
  <si>
    <t>Kế hoạch trung hạn 2021-2025 (Tr.đ)</t>
  </si>
  <si>
    <t>Tổng số (tất cả các nguồn vốn)</t>
  </si>
  <si>
    <t xml:space="preserve"> Trong đó: NSĐP</t>
  </si>
  <si>
    <t>I</t>
  </si>
  <si>
    <t>II</t>
  </si>
  <si>
    <t>Nguồn thu tiền sử dụng đất ngân sách huyện</t>
  </si>
  <si>
    <t>3</t>
  </si>
  <si>
    <t>Bố trí đối ứng các Chương trình mục tiêu quốc gia sử dụng NSTW giai đoạn 2021-2025</t>
  </si>
  <si>
    <t>Nội dung, danh mục dự án, công trình</t>
  </si>
  <si>
    <t>Không thay đổi</t>
  </si>
  <si>
    <t>Địa điểm đầu tư</t>
  </si>
  <si>
    <t>Quy mô (dự kiến)</t>
  </si>
  <si>
    <t>Trên địa bàn huyện</t>
  </si>
  <si>
    <t>Các dự án đầu tư phát triển
thuộc các CTMTQG</t>
  </si>
  <si>
    <t>Nguồn thu tiền sử dụng đất ngân sách huyện: 28.698 triệu đồng</t>
  </si>
  <si>
    <t>Nguồn vốn đầu tư (TMĐT)</t>
  </si>
  <si>
    <t>1.3</t>
  </si>
  <si>
    <t>1.4</t>
  </si>
  <si>
    <t>1.5</t>
  </si>
  <si>
    <t>Thời gian thực hiện</t>
  </si>
  <si>
    <t>2022-2025</t>
  </si>
  <si>
    <t>Đơn vị chủ đầu tư (nếu có)</t>
  </si>
  <si>
    <t>2.5</t>
  </si>
  <si>
    <t>2.6</t>
  </si>
  <si>
    <t>2.7</t>
  </si>
  <si>
    <t>Trụ sở làm việc Công an các xã, thị trấn; Hạng mục: Cổng, tường rào và các hạng mục phụ trợ khác</t>
  </si>
  <si>
    <t>Các xã, thị trấn trên địa bàn huyện Đăk Hà</t>
  </si>
  <si>
    <t>Ban quản lý dự án đầu tư xây dựng huyện Đăk Hà</t>
  </si>
  <si>
    <t>Đầu tư Cổng, tường rào và các hạng mục phụ trợ khác của 07 Trụ sở làm việc Công an các xã: Đăk La, Đăk Mar, Đăk Hring, Đăk Pxi, Đăk Ui, Ngọk Wang, Ngọk Réo</t>
  </si>
  <si>
    <t>3.266 triệu đồng</t>
  </si>
  <si>
    <t>Tổng mức đầu tư (làm tròn)</t>
  </si>
  <si>
    <t>Nguồn thu tiền sử dụng đất ngân sách huyện và các nguồn vốn hợp pháp khác</t>
  </si>
  <si>
    <t>Năm 2025</t>
  </si>
  <si>
    <t>Điều chỉnh chủ trương đầu tư đối với nội dung: Bố trí đối ứng các Chương trình mục tiêu quốc gia sử dụng NSTW giai đoạn 2021-2025</t>
  </si>
  <si>
    <t>Bổ sung chủ trương đầu tư đối với danh mục: Trụ sở làm việc Công an các xã, thị trấn</t>
  </si>
  <si>
    <t>Các dự án đầu tư phát triển thuộc các CTMTQG</t>
  </si>
  <si>
    <t>Phụ lục 01</t>
  </si>
  <si>
    <t>Phụ lục 02</t>
  </si>
  <si>
    <t>Được phê duyệt tại Nghị quyết số 29/NQ-HĐND ngày 29/9/2023 của HĐND huyện</t>
  </si>
  <si>
    <t>Được phê duyệt tại Nghị quyết số 28/NQ-HĐND ngày 29/9/2023 của HĐND huyện</t>
  </si>
  <si>
    <t>Nguồn vốn/Danh mục dự án công trình</t>
  </si>
  <si>
    <t>Nguồn vốn phân cấp cân đối theo tiêu chí quy định tại Nghị quyết số 63/2020/NQ-HĐND tỉnh</t>
  </si>
  <si>
    <t>Nguồn phân cấp cân đối theo tiêu chí tại NQ 63/2020/NQ-HĐND tỉnh: 2.502 triệu đồng</t>
  </si>
  <si>
    <t>PHỤ LỤC 01</t>
  </si>
  <si>
    <t>CHI TIẾT KẾ HOẠCH ĐẦU TƯ CÔNG TRUNG HẠN GIAI ĐOẠN 2021 - 2025 
VỐN PHÂN CẤP NGÂN SÁCH ĐỊA PHƯƠNG HUYỆN ĐĂK HÀ (BẢNG TÍCH HỢP)</t>
  </si>
  <si>
    <t xml:space="preserve">(Kèm theo Công văn số:        /UBND-TCKH ngày        /8/2024 của Uỷ ban nhân dân huyện Đăk Hà) </t>
  </si>
  <si>
    <t>ĐVT: Triệu đồng</t>
  </si>
  <si>
    <t>TT (NQ75)</t>
  </si>
  <si>
    <t>Danh mục công trình</t>
  </si>
  <si>
    <t>Địa điểm XD</t>
  </si>
  <si>
    <t>T/g KC-HT</t>
  </si>
  <si>
    <t xml:space="preserve">QĐ đầu tư </t>
  </si>
  <si>
    <t>Lũy kế vốn bố trí đến hết năm 2020</t>
  </si>
  <si>
    <t>Kế hoạch trung hạn 2021-2025 điều chỉnh đợt này</t>
  </si>
  <si>
    <t>Số quyết định; ngày, tháng, năm ban hành</t>
  </si>
  <si>
    <t xml:space="preserve">TMĐT </t>
  </si>
  <si>
    <t>Trong đó: vốn NSĐP</t>
  </si>
  <si>
    <t>Trong đó: NS ĐP</t>
  </si>
  <si>
    <t>Tổng số</t>
  </si>
  <si>
    <t>Trong đó</t>
  </si>
  <si>
    <t xml:space="preserve">Thu hồi các khoản ứng trước </t>
  </si>
  <si>
    <t>Thanh toán KLHT</t>
  </si>
  <si>
    <t>TỔNG CỘNG</t>
  </si>
  <si>
    <t xml:space="preserve">A </t>
  </si>
  <si>
    <t>Phân cấp ngân sách huyện</t>
  </si>
  <si>
    <t>Phân cấp cân đối theo tiêu chí quy định tại Nghị quyết số 63/2020/NQ-HĐND tỉnh</t>
  </si>
  <si>
    <t>Tổng KH vốn giai đoạn theo NQ của HĐND tỉnh 35.125</t>
  </si>
  <si>
    <t>Đường tránh lũ từ thôn 10 xã ĐắkPxi đi thôn 2 xã Diên Bình</t>
  </si>
  <si>
    <t>BQL DA ĐTXD</t>
  </si>
  <si>
    <t>Xã Đăk Pxi</t>
  </si>
  <si>
    <t>22,5 Km</t>
  </si>
  <si>
    <t>2010-2015</t>
  </si>
  <si>
    <t>1083; 15/11/2012</t>
  </si>
  <si>
    <t>Sửa chữa, nâng cấp Đường Hai Bà Trưng, thị trấn Đăk Hà.</t>
  </si>
  <si>
    <t>TDP 3, 6, 7, 10; Thị trấn</t>
  </si>
  <si>
    <t>L= 4 km. Bm=8 m. bê tông nhựa</t>
  </si>
  <si>
    <t>2021-2022</t>
  </si>
  <si>
    <t xml:space="preserve">793;  08/6/2021 </t>
  </si>
  <si>
    <t>Đầu tư mới và nâng cấp hệ thống truyền thanh cơ sở ứng dụng công nghệ thông tin - viễn thông trên địa bàn xã Hà Mòn; thị trấn; xã Đăk Pxi; xã Đăk Mar; xã Ngọc Réo; xã Ngọc Wang</t>
  </si>
  <si>
    <t>UBND xã Hà Mòn; Trung tâm VH-TT-DL&amp;TT</t>
  </si>
  <si>
    <t>06 xã, thị trấn</t>
  </si>
  <si>
    <t>1083; 12/8/2021
+1149; 299/2022</t>
  </si>
  <si>
    <t>Điều chỉnh KH vốn tại PL III</t>
  </si>
  <si>
    <t>Đường từ Quốc lộ 14 đi thôn 3 xã Hà Mòn (Đường Nguyễn Đình Chiểu)</t>
  </si>
  <si>
    <t>Xã Hà Mòn</t>
  </si>
  <si>
    <t>L=1,33km. Bm=6m</t>
  </si>
  <si>
    <t>2023-2025</t>
  </si>
  <si>
    <t>Điều chỉnh chuyển KH vốn tại Nghị quyết số 39/NQ-HĐND ngày 25/11/2022 của HĐND huyện</t>
  </si>
  <si>
    <t>Đường từ Quốc lộ 14 đi thôn 3 xã Hà Mòn (Đường Lê Lợi)</t>
  </si>
  <si>
    <t>L=1,58km. Bm=8m</t>
  </si>
  <si>
    <t>506; 22/6/2023</t>
  </si>
  <si>
    <t>Đã điều chỉnh quy mô tại Nghị quyết số 09/NQ-HĐND ngày 19/5/2023 của HĐND huyện</t>
  </si>
  <si>
    <t>Đường Hoàng Thị Loan, huyện Đăk Hà</t>
  </si>
  <si>
    <t>Thị trấn Đăk Hà</t>
  </si>
  <si>
    <t>L= 0,324 Km; Bm=8m; Bê tông nhựa</t>
  </si>
  <si>
    <t>2023-2023</t>
  </si>
  <si>
    <t>245; 04/4/2023</t>
  </si>
  <si>
    <t>xã Ngọk Réo</t>
  </si>
  <si>
    <t>16 phòng (02 tầng)</t>
  </si>
  <si>
    <t>472; 08/6/2023</t>
  </si>
  <si>
    <t>Các cơ quan, đơn vị thuộc huyện</t>
  </si>
  <si>
    <t>Toàn huyện</t>
  </si>
  <si>
    <t>Bổ sung danh mục</t>
  </si>
  <si>
    <t>Nguồn thu sử dụng đất</t>
  </si>
  <si>
    <t>Tổng KH vốn giai đoạn theo NQ của HĐND tỉnh 92.000</t>
  </si>
  <si>
    <t>Dự án khai thác quỹ đất để phát triển kết cấu hạ tầng khu vực đất phía đông và phía tây  QL 14, tại thôn Tân Lập B, xã Đăk Hring</t>
  </si>
  <si>
    <t>Xã Đăk Hring</t>
  </si>
  <si>
    <t>2022-2024</t>
  </si>
  <si>
    <t>645; 28/6/2022
+715; 08/7/2022</t>
  </si>
  <si>
    <t xml:space="preserve">Dự án khai thác quỹ đất để phát triển kết cấu hạ tầng khu vực đất tại thôn 5, xã Đăk Mar </t>
  </si>
  <si>
    <t>Xã Đăk Mar</t>
  </si>
  <si>
    <t>2021-2025</t>
  </si>
  <si>
    <t>Công trình Dự án khai thác quỹ đất khu vực 3.7, tại thôn Tân Lập A, xã Đăk Hring, huyện Đăk Hà</t>
  </si>
  <si>
    <t>xã Đăk Hring</t>
  </si>
  <si>
    <t>1,5ha</t>
  </si>
  <si>
    <t xml:space="preserve">412; 01/4/2021 </t>
  </si>
  <si>
    <t>Dự án khai thác quỹ đất dọc hai bên tuyến đường phía Đông QL 14 (đoạn từ tỉnh lộ 671 đến giáp đường Lê Hồng Phong)</t>
  </si>
  <si>
    <t>TT Đăk Hà</t>
  </si>
  <si>
    <t>2,2 ha</t>
  </si>
  <si>
    <t>Xây dựng hệ thống hồ sơ địa chính và cơ sở dữ liệu quản lý đất đai thị trấn Đăk Hà, huyện Đăk Hà, tỉnh Kon Tum</t>
  </si>
  <si>
    <t>Phòng TN&amp;MT</t>
  </si>
  <si>
    <t>1547,42ha</t>
  </si>
  <si>
    <t>521; 23/4/2021</t>
  </si>
  <si>
    <t>Quy hoạch sử dụng đất giai đoạn 2021-2030</t>
  </si>
  <si>
    <t>84,5 ha</t>
  </si>
  <si>
    <t>688; 14/5/2021</t>
  </si>
  <si>
    <t>Kế hoạch sử dụng đất hàng năm (từ năm 2021-2025)</t>
  </si>
  <si>
    <t>1347; 16/10/2020;
1659; 10/12/2021;
917; 15/8/2022</t>
  </si>
  <si>
    <t>Thống kê đất đai hàng năm (từ năm 2021-2025)</t>
  </si>
  <si>
    <t>104; 27/01/2022
136; 27/02/2023</t>
  </si>
  <si>
    <t>Dự án khai thác quỹ đất để phát triển kết cấu hạ tầng đường Quang Trung, tổ dân phố 2, TT Đăk Hà</t>
  </si>
  <si>
    <t>Dự án khai thác quỹ đất  khu vực dân cư tại thôn Đăk Bình, xã Đăk Ngọk</t>
  </si>
  <si>
    <t>xã Đăk Ngọk</t>
  </si>
  <si>
    <t>2 ha</t>
  </si>
  <si>
    <t>Dự án khu đô thị mới TDP 6, thị trấn Đăk Hà</t>
  </si>
  <si>
    <t>15,6ha</t>
  </si>
  <si>
    <t>Dự án khu dân cư mới xã Đăk La</t>
  </si>
  <si>
    <t>Đăk La</t>
  </si>
  <si>
    <t>8,37ha</t>
  </si>
  <si>
    <t>Bồi thường - GPMB để xây dựng trụ sở BCH quân sự huyện</t>
  </si>
  <si>
    <t>xã Đăk Mar</t>
  </si>
  <si>
    <t>3ha</t>
  </si>
  <si>
    <t>10; 06/01/2022</t>
  </si>
  <si>
    <t>Bồi thường - GPMB để xây dựng trụ sở Công an huyện</t>
  </si>
  <si>
    <t>TT ĐăkHà</t>
  </si>
  <si>
    <t>Bồi thường - GPMB để xây dựng cơ sở hạ tầng cụm Công nghiệp Đăk La</t>
  </si>
  <si>
    <t>49ha</t>
  </si>
  <si>
    <t>Dự án Đường GTNT từ thôn 9 đi thôn 7 xã Đăk Hring, huyện Đăk Hà</t>
  </si>
  <si>
    <t>2020-9/2021</t>
  </si>
  <si>
    <t>2916; 29/10/2019</t>
  </si>
  <si>
    <t>Sửa chữa, nâng cấp Đường Hai Bà Trưng, thị trấn Đăk Hà; Hạng mục: Nền, mặt đường, vỉa hè đường, công trình thoát nước và ATGT</t>
  </si>
  <si>
    <t>2 Km</t>
  </si>
  <si>
    <t>Công trình: Đường (Nhóm 3 và 4) thôn Kon Trang Long Loi, thị trấn Đăk Hà</t>
  </si>
  <si>
    <t>L=1063m</t>
  </si>
  <si>
    <t xml:space="preserve">779; 04/6/2021 </t>
  </si>
  <si>
    <t>Tường rào Khu Trung tâm Văn hóa -Thể thao -Du lịch và Truyền thông huyện Đăk Hà</t>
  </si>
  <si>
    <t>L=710m</t>
  </si>
  <si>
    <t>1411; 28/10/2021</t>
  </si>
  <si>
    <t>Sửa chữa Trụ sở Huyện ủy Đăk Hà</t>
  </si>
  <si>
    <t xml:space="preserve">SC khoảng 1.564,68 m2 </t>
  </si>
  <si>
    <t>1390; 25/10/2021</t>
  </si>
  <si>
    <t>Thông tuyến đường Ngô Quyền tại TDP4B và đường Quy hoạch số 2 tại TDP7 thị trấn Đăk Hà</t>
  </si>
  <si>
    <t>2.937,5m2</t>
  </si>
  <si>
    <t>1418; 29/10/2021</t>
  </si>
  <si>
    <t>Quy hoạch chi tiết xây dựng làng du lịch cộng đồng thôn Kon Trang Long Loi thị trấn Đăk Hà</t>
  </si>
  <si>
    <t>Phòng KT&amp;HT</t>
  </si>
  <si>
    <t>tỷ lệ 1/500,  quy mô 29,76 ha</t>
  </si>
  <si>
    <t>1233; 22/9/2021</t>
  </si>
  <si>
    <t xml:space="preserve">Công trình: Công viên huyện Đăk Hà. </t>
  </si>
  <si>
    <t xml:space="preserve"> 650m2.  Lan can: L= 250m</t>
  </si>
  <si>
    <t>2020-2021</t>
  </si>
  <si>
    <t>Cải tạo, nâng cấp đường Chu Văn An, TDP 7</t>
  </si>
  <si>
    <t>L=560m, Bm=6m, Bê tông nhựa</t>
  </si>
  <si>
    <t>2022-2023</t>
  </si>
  <si>
    <t>159; 28/02/2022</t>
  </si>
  <si>
    <t>Trường TH&amp;THCS xã Ngọk Wang</t>
  </si>
  <si>
    <t>xã Ngọk Wang</t>
  </si>
  <si>
    <t>395; 04/5/2022</t>
  </si>
  <si>
    <t>Trường TH&amp;THCS Đăk Ui</t>
  </si>
  <si>
    <t>xã Đăk Ui</t>
  </si>
  <si>
    <t>417; 09/5/2022</t>
  </si>
  <si>
    <t>Đường vào bãi xử lý rác thải huyện Đăk Hà</t>
  </si>
  <si>
    <t>L=1203m, Bm=3m, BTXM</t>
  </si>
  <si>
    <t>219; 18/3/2022</t>
  </si>
  <si>
    <t>Đường giao thông từ TDP 10, thị trấn Đăk Hà đi xã Đăk Ngọk (Đoạn từ nhà ông Đoàn Ngọc Còi, TDP 10 đến giáp rang giới xã Đăk Ngọk); Hạng mục: Nền, mặt đường, vỉa hè và công trình thoát nước</t>
  </si>
  <si>
    <t>thị trấn Đăk Hà- xã Đăk Ngọk</t>
  </si>
  <si>
    <t>L=952m; bm=8m; KCMĐ: BTXM và vỉa hè lát gạch, hệ thống thoát nước, ATGT</t>
  </si>
  <si>
    <t>Đường Nguyễn Trãi, thị trấn Đăk Hà</t>
  </si>
  <si>
    <t>L= 0,846 km. Bm=12m. bê tông nhựa</t>
  </si>
  <si>
    <t xml:space="preserve">Cải tạo, nâng cấp đường Tô Hiến Thành, </t>
  </si>
  <si>
    <t>TDP 2B, Thị trấn</t>
  </si>
  <si>
    <t>L=834,62m; Bm=10m; Bê tông nhựa</t>
  </si>
  <si>
    <t xml:space="preserve">Cải tại, nâng cấp đường Nguyễn Bỉnh Khiêm, </t>
  </si>
  <si>
    <t>L=900m, Bm=8m, Bê tông nhựa</t>
  </si>
  <si>
    <t>Sửa chữa, nâng cấp tuyến đường từ QL 14 đi UBND xã Hà Mòn (đường Trường Chinh)</t>
  </si>
  <si>
    <t>Hà Mòn - Thị trấn</t>
  </si>
  <si>
    <t>L=04Km, Bm=5m, Bê tông nhựa</t>
  </si>
  <si>
    <t>2023-2024</t>
  </si>
  <si>
    <t>508; 22/6/2023</t>
  </si>
  <si>
    <t>Xây mới trụ sở  xã Đăk Pxi (02 tầng) và các hạng mục phụ trợ khác</t>
  </si>
  <si>
    <t>xã Đăk Pxi</t>
  </si>
  <si>
    <t>S=720m2</t>
  </si>
  <si>
    <t>Xây mới trụ sở  xã Ngọk Wang (02 tầng) và các hạng mục phụ trợ khác</t>
  </si>
  <si>
    <t>Xây mới trụ sở  xã Ngọk Réo (02 tầng) và các hạng mục phụ trợ khác</t>
  </si>
  <si>
    <t>Công trình: Cải tạo, nâng cấp khu giết mổ gia súc gia cầm tập trung tại làng nghề Truyền thống – TTCN thị trấn Đăk Hà; hạng mục: Nhà giết mổ heo, khu chuồng nhốt heo, hệ thống thoát nước và đổ bê tông lại khu vực phía sau chuồng nhốt heo, xây dựng thêm 01 bồn chứa nước để phục vụ công tác giết mổ</t>
  </si>
  <si>
    <t>Hạ tầng kỹ thuật; nâng cấp, sửa chữa (1,1ha)</t>
  </si>
  <si>
    <t>Công trình: Trung tâm thương mại huyện ĐăkHà; hạng mục: Nhà quản lý, sân bê tông, Mương thoát nước nội bộ và bể nước phòng cháy chữa cháy</t>
  </si>
  <si>
    <t>Hạ tầng kỹ thuật; nâng cấp, sửa chữa (0,8ha)</t>
  </si>
  <si>
    <t>Công trình:  Đường Ngô Quyền và Đường Đinh Công Tráng; Hạng mục: Nền mặt đường, cống thoát nước, vỉa hè</t>
  </si>
  <si>
    <t>L=2km</t>
  </si>
  <si>
    <t>Đường từ TL671 (thôn 1 Hà Mòn) đến Lê Hồng Phong (TDP8) (Trung tâm dạy nghề)</t>
  </si>
  <si>
    <t>L=3,7Km, Bn=22,5m, Bm=15m, dải ph/cách giữa 1,5m, BT nhựa</t>
  </si>
  <si>
    <t>Đối ứng NS tỉnh</t>
  </si>
  <si>
    <t>Đường từ Quốc lộ 40B huyện Tu Mơ Rông đi thôn 8 xã Đăk Pxi, huyện Đăk Hà (Đoạn qua địa phận huyện Đăk Hà).</t>
  </si>
  <si>
    <t>huyện Tu Mơ Rông - Đăk Hà</t>
  </si>
  <si>
    <t>L=8,3km</t>
  </si>
  <si>
    <t>750; 01/6/2021</t>
  </si>
  <si>
    <t>Đối ứng NSTW</t>
  </si>
  <si>
    <t>Ngọk Réo</t>
  </si>
  <si>
    <t>Dự án hỗ trợ trồng rừng sản xuất giai đoạn 2021-2025 trên địa bàn huyện Đăk Hà</t>
  </si>
  <si>
    <t>Phòng NN&amp;PTNT; UBND các xã</t>
  </si>
  <si>
    <t xml:space="preserve">1550 ha </t>
  </si>
  <si>
    <t>1148; 27/8/2021</t>
  </si>
  <si>
    <t>Sửa chữa Trụ sở làm việc Phòng tài chính - Kế hoạch huyện Đăk Hà</t>
  </si>
  <si>
    <t>Phòng TC-KH</t>
  </si>
  <si>
    <t>Thị trấn</t>
  </si>
  <si>
    <t>Sửa chữa</t>
  </si>
  <si>
    <t>638; 27/6/2022</t>
  </si>
  <si>
    <t>Cổng chào vào các cửa ngõ phía Bắc và phía Nam huyện Đăk Hà</t>
  </si>
  <si>
    <t>xã Hà Mòn, Đăk Mar</t>
  </si>
  <si>
    <t>02 cổng (Móng trụ BTCT; Hệ khung thép ống tròn; bảng điện tử;…)</t>
  </si>
  <si>
    <t>Trụ sở BCH quân sự xã Ngọk Wang</t>
  </si>
  <si>
    <t>04 phòng làm việc và các hạng mục phụ trợ khác</t>
  </si>
  <si>
    <t>255; 29/3/2022</t>
  </si>
  <si>
    <t>Trụ sở BCH quân sự xã Hà Mòn</t>
  </si>
  <si>
    <t>xã Hà Mòn</t>
  </si>
  <si>
    <t>842; 04/8/2022</t>
  </si>
  <si>
    <t>Xây dựng trường bắn, thao trường huấn luyện cấp huyện tại thôn Đăk Web, xã Đăk Pxi; Hạng mục: Bồi thường- giải phóng mặt bằng (giai đoạn 1)</t>
  </si>
  <si>
    <t>23ha</t>
  </si>
  <si>
    <t>Theo Nghị quyết số 21/NQ-HĐND ngày 14/7/2022 của HĐND huyện</t>
  </si>
  <si>
    <t>Trụ sở HĐND-UBND huyện Đăk Hà; Hạng mục: Hội trường phục vụ họp trực tuyến và các hạng mục phụ trợ khác</t>
  </si>
  <si>
    <t>02 tầng; khoảng 345m2</t>
  </si>
  <si>
    <t>Theo Nghị quyết số 35/NQ-HĐND ngày 28/10/2022 của HĐND huyện</t>
  </si>
  <si>
    <t>Đường từ Quốc lộ 14 đi Cụm Công nghiệp Đăk Mar, huyện Đăk Hà (giai đoạn 1 từ lý trình: Km5+800-Km7+743,28)</t>
  </si>
  <si>
    <t>L=1,943km</t>
  </si>
  <si>
    <t>473; 08/6/2023</t>
  </si>
  <si>
    <t>Theo Nghị quyết số 09/NQ-HĐND ngày 19/5/2023 của HĐND huyện</t>
  </si>
  <si>
    <t>Hỗ trợ thực hiện theo Nghị quyết 64/2021/NQ-HĐND ngày 29/9/2021 của HĐND huyện</t>
  </si>
  <si>
    <t>UBND các xã, thị trấn</t>
  </si>
  <si>
    <t>Hỗ trợ đầu tư xây dựng đường GTNT</t>
  </si>
  <si>
    <t>Nhà văn hoá thị trấn Đăk Hà</t>
  </si>
  <si>
    <t>01 tầng</t>
  </si>
  <si>
    <t>Trường THCS xã Đăk La: Hạng mục: Xây mới phòng học; Phòng chức năng; Phòng bảo vệ và các hạng mục phụ trợ khác</t>
  </si>
  <si>
    <t>xã Đăk La</t>
  </si>
  <si>
    <t>02 phòng học; 04 phòng chức năng; phòng bảo vệ và các hạng mục phụ trợ khác</t>
  </si>
  <si>
    <t>2024-2025</t>
  </si>
  <si>
    <t>Trường TH Kơ Pa Kơ Lơng; Hạng mục: Xây mới 02 phòng học</t>
  </si>
  <si>
    <t>02 phòng học</t>
  </si>
  <si>
    <t>Trường TH Lê Quý Đôn; Hạng mục: Xây mới phòng học; Phòng học bộ môn và các hạng mục phụ trợ khác</t>
  </si>
  <si>
    <t>02 phòng học; 04 phòng bộ môn và các hạng mục phụ trợ khác</t>
  </si>
  <si>
    <t>Giếng khoan trụ sở HĐND và UBND huyện Đăk Hà</t>
  </si>
  <si>
    <t>Văn phòng HĐND-UBND</t>
  </si>
  <si>
    <t>01 giếng khoan; trang thiết bị cấp, thoát nước</t>
  </si>
  <si>
    <t>Lắp đặt biển tên đường phố, thị trấn Đăk Hà và một phần xã Hà Mòn</t>
  </si>
  <si>
    <t>thị trấn Đăk Hà và một phần của thôn 5, xã Hà Mòn</t>
  </si>
  <si>
    <t>khoảng 200 vị trí</t>
  </si>
  <si>
    <t>Trường TH Trần Quốc Toản</t>
  </si>
  <si>
    <t>Xây mới khu hiệu bộ và các hạng mục phụ trợ khác</t>
  </si>
  <si>
    <t>Trường TH Lê Văn Tám</t>
  </si>
  <si>
    <t>Khu hiệu bộ; phòng đa chức năng, phòng bộ môn và các hạng mục phụ trợ khác</t>
  </si>
  <si>
    <t>Trường THCS Thị trấn Đăk Hà</t>
  </si>
  <si>
    <t>Xây mới nhà tập đa năng, phòng Lab tiếng Anh (điểm trường Chính); Xây mới tường rào, sửa chữa điểm trường phụ và các hạng mục phụ trợ khác</t>
  </si>
  <si>
    <t>Trường MG xã Đăk Long; Hạng mục: Xây mới bếp ăn (điểm trường chính; 02 phòng học (điểm trường thôn Kon Teo-Đăk Lấp) và các hạng mục phụ trợ khác</t>
  </si>
  <si>
    <t>xã Đăk Long</t>
  </si>
  <si>
    <t>Xây mới bếp ăn (điểm trường chính; 02 phòng học (điểm trường thôn Kon Teo-Đăk Lấp) và các hạng mục phụ trợ khác</t>
  </si>
  <si>
    <t>Nâng cấp vỉa hè tuyến đường Hùng Vương đoạn qua trung tâm Thị trấn Đăk Hà, giai đoạn 1: Điểm đầu từ cây xăng Thanh Phương, điểm cuối tại nút giao đường Chu Văn An (Tượng đài văn hóa)</t>
  </si>
  <si>
    <t>xã Hà Mòn, thị trấn Đăk Hà</t>
  </si>
  <si>
    <t>Tổng chiều dài tuyến khoảng 1.840m. Bề
rộng vỉa hè trung bình mỗi bên Bvh=5m</t>
  </si>
  <si>
    <t>132; 25/3/2023</t>
  </si>
  <si>
    <t>Di tích lịch sử cách mạng Điểm cao 601; Hạng mục: Xây mới cổng, tường rào và các hạng mục phụ trợ khác</t>
  </si>
  <si>
    <t>xã Đăk La, xã Hà Mòn</t>
  </si>
  <si>
    <t>Xây mới 01 cổng vào, bề rộng khoảng 6m. Xây mới tường rào thoáng mặt trước chiều dài khoảng 157m. Xây mới cổng, tường rào mặt sau,dài khoảng 194m. Xây mới tường rào kín hai mặt bên dài khoảng 209m. Xây mới hệ thống mương thoát nước mặt dọc chân tường rào, chống sói lở gây sập tường rào chiều dài khoảng 366m. Sửa chữa bậc cấp, lối lên xuống diện tích khoảng 230 m2. Sửa chữa tường chắn hai bên bậc cấp, lối lên xuống chiều dài khoảng 108m. Làm mới 10 đèn năng lượng mặt trời công suất 200W, cao 6m dọc theo lối lên và khuôn viên. Trồng 200 cây xanh bụi thấp hai bên bậc cấp lối lên xuống và khuôn viên đài tưởng niệm</t>
  </si>
  <si>
    <t>Đường từ QL14 vào công ty APANAX thôn Tân Lập B, xã Đăk Hring</t>
  </si>
  <si>
    <t>UBND xã Đăk Hring</t>
  </si>
  <si>
    <t>BTXM đá 1x2 M250, dài L = 100m; B = 3.5m; dày 8cm, rãnh dọc gia cố bằng tấm BTXM</t>
  </si>
  <si>
    <t>495; 10/12/2021</t>
  </si>
  <si>
    <t>Điều chỉnh theo Nghị quyết số 10/NQ-HĐND ngày 10/6/2024 của HĐND huyện</t>
  </si>
  <si>
    <t>Đường giao thông nông thôn thôn Tân Lập A, xã ĐăkHring; hạng mục: Đường bê tông xi măng từ Tỉnh lộ 677 đến nhà ông Đệ</t>
  </si>
  <si>
    <t>BTXM đá 1x2 M250, dài L = 460m; B = 3.5m; dày 18cm</t>
  </si>
  <si>
    <t>496; 10/12/2021</t>
  </si>
  <si>
    <t>Xây mới Nhà rông văn hóa thôn KonMong, xã Đăk Hring</t>
  </si>
  <si>
    <t>Xây mới nhà rông 70m2</t>
  </si>
  <si>
    <t>602; 21/6/2022</t>
  </si>
  <si>
    <t>Xây mới Nhà rông văn hóa thôn KonHnong Pêng, xã Đăk Hring</t>
  </si>
  <si>
    <t>512; 13/12/2021</t>
  </si>
  <si>
    <t>Sửa chữa Hội trường văn hóa, Hàng rào khuôn viên sân thể thao thôn Tân Lập B, xã Đăk Hring</t>
  </si>
  <si>
    <t>Sửa chữa nhà hội trường thôn 100m2</t>
  </si>
  <si>
    <t>517; 13/12/2021</t>
  </si>
  <si>
    <t>Sửa chữa Hội trường văn hóa, Hàng rào khuôn viên sân thể thao thôn KonHnong Yôp, xã Đăk Hring</t>
  </si>
  <si>
    <t>516; 13/12/2021</t>
  </si>
  <si>
    <t>Sửa chữa nhà hội trường, BTXM khuôn viên hội trường thôn Tân Lập A, xã Đăk Hring</t>
  </si>
  <si>
    <t>Lợp lại mái bị thấm dột 100m2; BTXM khuôn viên hội trường thôn 100m2</t>
  </si>
  <si>
    <t>515; 13/12/2021</t>
  </si>
  <si>
    <t>III</t>
  </si>
  <si>
    <t>Nguồn tiết kiệm chi; tăng thu; kết dư, chuyển nguồn năm trước sang… của ngân sách huyện</t>
  </si>
  <si>
    <t>Công trình Đường tránh lũ từ thôn 10 xã ĐắkPxi, huyện Đăk Hà đi thôn 2 xã diên bình, huyện Đăk Tô</t>
  </si>
  <si>
    <t>Huyện ĐắkHà-huyện ĐắkTô</t>
  </si>
  <si>
    <t>1083-15/11/2012</t>
  </si>
  <si>
    <t>Đường giao thông nông thôn từ xã Đăk La đi Ngọk Réo huyện Đăk Hà, tỉnh Kon Tum</t>
  </si>
  <si>
    <t xml:space="preserve"> Đăk La - Ngọk Réo</t>
  </si>
  <si>
    <t>L=15km</t>
  </si>
  <si>
    <t>2014-2018</t>
  </si>
  <si>
    <t>669; 20/12/2012</t>
  </si>
  <si>
    <t>Bố trí thanh toán khối lượng hoàn thành các công trình sau quyết toán</t>
  </si>
  <si>
    <t>2015-2019</t>
  </si>
  <si>
    <t>Bố trí đối ứng các CT MTQG</t>
  </si>
  <si>
    <t>Xây dựng kè chống sạt lở đất bờ sông Đăk Pxi tại điểm trường Tô Vĩnh Diện xã Đăk Pxi</t>
  </si>
  <si>
    <t>L=138m</t>
  </si>
  <si>
    <t xml:space="preserve">457; 12/4/2021 </t>
  </si>
  <si>
    <t>Nâng cấp sân trung tâm hành chính huyện</t>
  </si>
  <si>
    <t>S=4275m2</t>
  </si>
  <si>
    <t xml:space="preserve">360; 26/3/2021 </t>
  </si>
  <si>
    <t>Trường TH Lê Văn Tám. Hạng mục: Xây mới 02 phòng học chức năng và các hạng mục phụ trợ khác</t>
  </si>
  <si>
    <t xml:space="preserve">02 phòng </t>
  </si>
  <si>
    <t>705; 18/5/2021</t>
  </si>
  <si>
    <t>Sửa chữa cải tạo Trụ sở làm việc của Khối Mặt trận và các đoàn thể</t>
  </si>
  <si>
    <t>Sửa chữa nhỏ</t>
  </si>
  <si>
    <t xml:space="preserve">465; 13/4/2021 </t>
  </si>
  <si>
    <t>Ban chỉ huy quân sự xã Đăk Ui. Hạng mục: Nhà làm việc và các hạng mục khác</t>
  </si>
  <si>
    <t>UBND xã Đăk Ui</t>
  </si>
  <si>
    <t xml:space="preserve">xã Đăk Ui. </t>
  </si>
  <si>
    <t>105,60 m2</t>
  </si>
  <si>
    <t xml:space="preserve">637; 11/5/2021 </t>
  </si>
  <si>
    <t>Công trình: Khắc phục sập ngã tường rào, nhà bảo vệ Trường tiểu học Kim Đồng:</t>
  </si>
  <si>
    <t>L=51,8m</t>
  </si>
  <si>
    <t xml:space="preserve">313; 18/3/2020 </t>
  </si>
  <si>
    <t>Đường giao thông đi khu sản xuất đoạn từ thôn 2, xã Đăk La đến Trại giam Công an tỉnh Kon Tum</t>
  </si>
  <si>
    <t>UBND xã Đăk La</t>
  </si>
  <si>
    <t>L=737m; b=3m. BTXM</t>
  </si>
  <si>
    <t>1213; 17/9/2021</t>
  </si>
  <si>
    <t>Hỗ trợ thôn thống nhất (Mương thoát nước)</t>
  </si>
  <si>
    <t>UBND xã Hà Mòn</t>
  </si>
  <si>
    <t>Rãnh thoát nước BTXM</t>
  </si>
  <si>
    <t>132; 18/10/2021</t>
  </si>
  <si>
    <t>Đường Phạm Ngũ Lão</t>
  </si>
  <si>
    <t>DTP 2b, thị trấn</t>
  </si>
  <si>
    <t>L=800m, Bm=6m. Bê tông nhựa</t>
  </si>
  <si>
    <t>Đường Quang Trung</t>
  </si>
  <si>
    <t>TDP1, thị trấn</t>
  </si>
  <si>
    <t>L=750m, b=5-:-6m, Bê tông nhựa</t>
  </si>
  <si>
    <t xml:space="preserve">Đường Võ Thị Sáu theo quy hoạch, TDP 1 </t>
  </si>
  <si>
    <t>L=300m, Bm=8m, Bê tông nhựa</t>
  </si>
  <si>
    <t xml:space="preserve">Đường Lê Lai theo quy hoạch, TDP 1 </t>
  </si>
  <si>
    <t>Đường Ngô Gia Tự</t>
  </si>
  <si>
    <t>L=410m, b=6m, Bê tông nhựa</t>
  </si>
  <si>
    <t xml:space="preserve">Đường Bà Triệu. </t>
  </si>
  <si>
    <t>TDP 4a, thị trấn</t>
  </si>
  <si>
    <t>L=350m, b=6m, Bê tông nhựa</t>
  </si>
  <si>
    <t xml:space="preserve">Đường Ngô Quyền. </t>
  </si>
  <si>
    <t>TDP 4b, thị trấn</t>
  </si>
  <si>
    <t>L=400m, b=6m, Bê tông nhựa</t>
  </si>
  <si>
    <t>Đường Nguyễn Văn Cừ</t>
  </si>
  <si>
    <t>L=500m,  Bm=6m, Bê tông nhựa</t>
  </si>
  <si>
    <t>Đường Lý Thường Kiệt</t>
  </si>
  <si>
    <t>TDP2b, thị trấn</t>
  </si>
  <si>
    <t>L=380m, Bm=6m, Bê tông nhựa</t>
  </si>
  <si>
    <t>Đường Lý Tự Trọng</t>
  </si>
  <si>
    <t>L=390m, Bm=6m    Bê tông nhựa</t>
  </si>
  <si>
    <t>Đường Sư Vạn Hạnh</t>
  </si>
  <si>
    <t>L=400m, Bm=6m    Bê tông nhựa</t>
  </si>
  <si>
    <t>Đường Nguyễn Thượng Hiền</t>
  </si>
  <si>
    <t>L=420m, Bm=6m    Bê tông nhựa</t>
  </si>
  <si>
    <t>Đường Trần Khánh Dư</t>
  </si>
  <si>
    <t>L=280m, Bm=6m    Bê tông nhựa</t>
  </si>
  <si>
    <t>Cải tạo, nâng cấp đường Trường Chinh, TDP 1</t>
  </si>
  <si>
    <t>L=387m, Bm=8m, Bê tông nhựa</t>
  </si>
  <si>
    <t>1299; 01/11/2022</t>
  </si>
  <si>
    <t>Điều chỉnh quy mô và nguồn vốn</t>
  </si>
  <si>
    <t>Đường Trương Định</t>
  </si>
  <si>
    <t>Thôn 5, Hà Mòn</t>
  </si>
  <si>
    <t>L=140; B= 6m; Bê tông nhựa</t>
  </si>
  <si>
    <t>Đường Lê Văn Hiền</t>
  </si>
  <si>
    <t xml:space="preserve">L=130; B= 6m; Bê tông nhựa </t>
  </si>
  <si>
    <t>Đường Phạm Ngọc Thạch</t>
  </si>
  <si>
    <t>L=135; B= 6m; Bê tông nhựa</t>
  </si>
  <si>
    <t>Đường Ngô Tiến Dũng</t>
  </si>
  <si>
    <t>Đường Quy hoạch số 2, khu 3,7, thôn Tân Lập A, xã ĐăkHring</t>
  </si>
  <si>
    <t>thôn Tân Lập A, ĐăkHring</t>
  </si>
  <si>
    <t xml:space="preserve"> L=1,5km, Bm=3m. Bê tông xi măng</t>
  </si>
  <si>
    <t xml:space="preserve">Đường Quy hoạch số 3, khu 3,7, thôn Tân Lập A, xã ĐăkHring; </t>
  </si>
  <si>
    <t xml:space="preserve"> L=1,2km, Bm=3m. Bê tông xi măng</t>
  </si>
  <si>
    <t>Đường Quy hoạch số 4, khu 3,7, thôn Tân Lập A, xã ĐăkHring;</t>
  </si>
  <si>
    <t>L=1,2km, Bm=3m. Bê tông xi măng</t>
  </si>
  <si>
    <t xml:space="preserve">Đường Quy hoạch số 7, khu 3,7, thôn Tân Lập A, xã ĐăkHring; </t>
  </si>
  <si>
    <t>L=2,2km, Bm=3m. Bê tông xi măng</t>
  </si>
  <si>
    <t xml:space="preserve">Đường Quy hoạch số 11, khu 3,7, thôn Tân Lập A, xã ĐăkHring; </t>
  </si>
  <si>
    <t>L=2,4km, Bm=3m. Bê tông xi măng</t>
  </si>
  <si>
    <t>Công trình: Cải tạo 02 chốt tín hiệu giao thông Hùng Vương – Lê Hồng Phong; Hùng Vương – Trường Chinh huyện Đăk Hà</t>
  </si>
  <si>
    <t>Cải tạo 02 chốt tín hiệu giao thông</t>
  </si>
  <si>
    <t>Chợ thôn 5 xã Hà Mòn</t>
  </si>
  <si>
    <t xml:space="preserve">Công trình dân dụng cấp 4, dưới 400 điểm kinh doanh; </t>
  </si>
  <si>
    <t>Sửa chữa Trung tâm GDNN-GDTX huyện</t>
  </si>
  <si>
    <t>Sử chữa, nâng cấp</t>
  </si>
  <si>
    <t>Xây mới 02 phòng (01 phòng phát triển thể chất, 01 phòng làm việc) điểm trường chính - Trường MG Đăk Hring</t>
  </si>
  <si>
    <t>Đăk Hring</t>
  </si>
  <si>
    <t>02 phòng</t>
  </si>
  <si>
    <t>Trường THCS xã Đăk Long; Hạng mục: Nhà hiệu bộ, phòng học bộ môn; sân bê tông, nhà trực, nhà để xe và các hạng mục phụ trợ khác</t>
  </si>
  <si>
    <t>Xã Đăk Long</t>
  </si>
  <si>
    <t>02 phòng hiệu bộ; 04 phòng bộ môn và các hạng mục khác</t>
  </si>
  <si>
    <t>Sửa chữa, nâng cấp Trung tâm chính trị huyện</t>
  </si>
  <si>
    <t>Sửa chữa, nâng cấp</t>
  </si>
  <si>
    <t>Trung tâm hành chính công của huyện</t>
  </si>
  <si>
    <t>S=250m2</t>
  </si>
  <si>
    <t xml:space="preserve">Tường rào, sân bê tông hội trường văn hóa xã ĐăkHring </t>
  </si>
  <si>
    <t>Xã ĐăkHring</t>
  </si>
  <si>
    <t>L=60m; s=350m2</t>
  </si>
  <si>
    <t>Đường điện từ xã Đăk La đi thôn 5 xã Ngọk Wang</t>
  </si>
  <si>
    <t>Đăk La - NgọkWang</t>
  </si>
  <si>
    <t>L=5,6km</t>
  </si>
  <si>
    <t>Nhà làm việc Ban Chỉ huy quân sự xã Đăk Ngọk ; Hạng mục nhà làm việc và các hạng mục khác</t>
  </si>
  <si>
    <t xml:space="preserve">DT khoản =120m2; Sân bê tông DT=2.900m2; Nhà trực DT=9m2; Bồn hoa =29m.
</t>
  </si>
  <si>
    <t>Trụ sở BCH quân sự thị trấn</t>
  </si>
  <si>
    <t>Trụ sở BCH quân sự xã Đăk Pxi</t>
  </si>
  <si>
    <t>Trụ sở BCH quân sự xã Đăk Hring</t>
  </si>
  <si>
    <t>Trụ sở BCH quân sự xã Đăk Mar</t>
  </si>
  <si>
    <t>Trụ sở BCH quân sự xã Đăk Long</t>
  </si>
  <si>
    <t>Trụ sở BCH quân sự xã Ngọk Réo</t>
  </si>
  <si>
    <t>Đường Nguyễn Du</t>
  </si>
  <si>
    <t>L=248,5m; Bm=8m; Bl=2x3=6m; bê tông nhựa</t>
  </si>
  <si>
    <t>Điều chỉnh quy mô và KH vốn</t>
  </si>
  <si>
    <t>Trường TH Trần Quốc Toản; Hạng mục: Phòng học bộ môn và các hạng mục phụ trợ khác</t>
  </si>
  <si>
    <t>04 phòng</t>
  </si>
  <si>
    <t>485; 12/6/2023</t>
  </si>
  <si>
    <t>Theo Nghị quyết số 04/NQ-HĐND ngày 10/3/2023 của HĐND huyện</t>
  </si>
  <si>
    <t>Dự án quy hoạch bố trí dân cư tại xã Đăk Hring, huyện Đăk Hà - Giai đoạn 2009-2015</t>
  </si>
  <si>
    <t>xã Đăk Hring, Đăk Long</t>
  </si>
  <si>
    <t>S=300ha; Bố trí dân cư 300 hộ</t>
  </si>
  <si>
    <t>2009-2018</t>
  </si>
  <si>
    <t xml:space="preserve"> 1591; 14/12/2009 </t>
  </si>
  <si>
    <t>IV</t>
  </si>
  <si>
    <t>Ngân sách tỉnh phân cấp hỗ trợ đầu tư xây dựng hạ tầng cụm công nghiệp</t>
  </si>
  <si>
    <t>Tổng KH vốn giai đoạn theo NQ của HĐND tỉnh 30.000</t>
  </si>
  <si>
    <t>Công trình: Cụm công nghiệp Đăk Mar</t>
  </si>
  <si>
    <t xml:space="preserve"> Đăk Mar</t>
  </si>
  <si>
    <t xml:space="preserve">01 Cụm </t>
  </si>
  <si>
    <t>424; 05/4/2021
370; 28/4/2022</t>
  </si>
  <si>
    <t>Công trình: Cụm công nghiệp Đăk La</t>
  </si>
  <si>
    <t xml:space="preserve"> Đăk La</t>
  </si>
  <si>
    <t>486; 12/6/2023</t>
  </si>
  <si>
    <t>V</t>
  </si>
  <si>
    <t>Ngân sách tỉnh hỗ trợ công trình cấp bách</t>
  </si>
  <si>
    <t>Tổng KH vốn giai đoạn theo NQ của HĐND tỉnh 15.000 (kể cả chuyển tiếp)</t>
  </si>
  <si>
    <t>1</t>
  </si>
  <si>
    <t>L=4,918 Km</t>
  </si>
  <si>
    <t>Chuyển tiếp</t>
  </si>
  <si>
    <t>Khắc phục sạt lở công trình Đường giai thông tránh lũ từ thôn 10, xã Đăk Pxi, huyện Đăk Hà đi thôn 2, xã Diên Bình huyện Đăk Tô (cầu Km 3+123, cầu Km 14+415 tại địa bàn xã Đăk Pxi)</t>
  </si>
  <si>
    <t>Khắc phục, sửa chữa</t>
  </si>
  <si>
    <t xml:space="preserve">332; 23/3/2021 </t>
  </si>
  <si>
    <t>Khắc phục sạt lở công trình Đường giai thông tránh lũ từ thôn 10, xã Đăk Pxi, huyện Đăk Hà đi thôn 2, xã Diên Bình huyện Đăk Tô (Km 15+560 tại địa bàn xã Đăk Pxi)</t>
  </si>
  <si>
    <t xml:space="preserve">331; 22/03/2021 </t>
  </si>
  <si>
    <t xml:space="preserve">Khắc phục sập ngã tường rào, nhà bảo vệ Trường TH Kim </t>
  </si>
  <si>
    <t>5</t>
  </si>
  <si>
    <t>VI</t>
  </si>
  <si>
    <t>Ngân sách tỉnh phân cấp hỗ trợ CTMTQG xây dựng nông thôn mới</t>
  </si>
  <si>
    <t>Tổng KH vốn giai đoạn theo NQ của HĐND tỉnh 21.805</t>
  </si>
  <si>
    <t>Trường THCS Đăk Hring. Hạng mục: Xây dựng mới 10 phòng học (06 phòng học; 04 phòng học chức năng) và các hạng mục phụ trợ khác</t>
  </si>
  <si>
    <t>06 phòng học; 04 phòng học chức năng</t>
  </si>
  <si>
    <t>602; 05/5/2021</t>
  </si>
  <si>
    <t>Trường TH Đăk Long. Hạng mục: Xây mới 02 phòng học điểm trường thôn 1 (Kon Teo) và Xây mới 01 phòng học điểm trường thôn 5 (Kon Đao Yốp)</t>
  </si>
  <si>
    <t>ĐăkLong</t>
  </si>
  <si>
    <t xml:space="preserve"> 03 phòng </t>
  </si>
  <si>
    <t>Cầu bê tông thôn Đăk Lấp xã Đăk Long</t>
  </si>
  <si>
    <t>Bm=3m. L=8m. BTCT chịu lực</t>
  </si>
  <si>
    <t>Trường TH +THCS Đăk Ui</t>
  </si>
  <si>
    <t>Trường mẫu giáo Đăk Ui.  Hạng mục: Xây mới 02 phòng học điểm trường thôn 5 (Kon Mriang)</t>
  </si>
  <si>
    <t>Đăk Ui</t>
  </si>
  <si>
    <t xml:space="preserve"> 02 phòng </t>
  </si>
  <si>
    <t>Trường Mẫu giáo xã Ngọk Réo; Hạng mục: Xây mới nhà hiệu bộ, 02 phòng học và các công trình phụ trợ</t>
  </si>
  <si>
    <t>03 phòng hiệu bộ, 02 phòng học</t>
  </si>
  <si>
    <t>288; 14/4/2023</t>
  </si>
  <si>
    <t>Trường MG xã Đăk Pxi; HM: 02 phòng học, 01 phòng đa năng và các hạng mục phụ trợ khác</t>
  </si>
  <si>
    <t>Đăk Pxi</t>
  </si>
  <si>
    <t>02 phòng học, 01 phòng đa năng</t>
  </si>
  <si>
    <t>291; 17/4/2023</t>
  </si>
  <si>
    <t>Trường mầm non xã Đăk Ngọk; Hạng mục: Tổ hợp các phòng chức năng, phòng bảo vệ và các hạng mục phụ trợ khác</t>
  </si>
  <si>
    <t>Tổ hợp các phòng chức năng, phòng bảo vệ và các hạng mục phụ trợ khác</t>
  </si>
  <si>
    <t>VII</t>
  </si>
  <si>
    <t>Nguồn thu Xổ số kiến thiết ngân sách tỉnh hỗ trợ xây dựng nông thôn mới</t>
  </si>
  <si>
    <t>Tổng KH vốn giai đoạn theo NQ của HĐND tỉnh 7.195</t>
  </si>
  <si>
    <t>Trường TH Phan Đình Giót, xã ĐăkHring. Hạng mục: Xây mới 04 phòng học và các hạng mục phụ trợ khác</t>
  </si>
  <si>
    <t>xã ĐăkHring</t>
  </si>
  <si>
    <t xml:space="preserve"> 04 phòng học</t>
  </si>
  <si>
    <t xml:space="preserve">381; 29/3/2021 </t>
  </si>
  <si>
    <t>Trường Mẫu Giáo xã Ngọk Wang (trường chính). Hạng mục: Sân bê tông;  Phòng hiệu bộ và bếp ăn</t>
  </si>
  <si>
    <t>Xây mới 06 phòng. (01 phòng hiệu trưởng, 02 phòng phó hiệu trưởng, 01 phòng nhân viên, 01 phòng y tế, phòng họp hội đồng) và khu vệ sinh</t>
  </si>
  <si>
    <t>340; 20/4/2022</t>
  </si>
  <si>
    <t>VIII</t>
  </si>
  <si>
    <t>Ngân sách tỉnh phân cấp hỗ trợ (từ nguồn thu tiền sử dụng đất ngân sách tỉnh)</t>
  </si>
  <si>
    <t>Phân cấp thực hiện nhiệm vụ chi đo đạc, đăng ký đất đai, cấp giấy chứng nhận, xây dựng cơ sở dữ liệu đất đai, đăng ký biến động, chỉnh lý hồ sơ địa chính thường xuyên; Lập, điều chỉnh quy hoạch, kế hoạch sử dụng đất cấp huyện giai đoạn 2021-2030; Lập kế hoạch sử dụng đất hằng năm; Thống kê đất đai hằng năm; Đăng ký biến động, chỉnh lý hồ sơ địa chính thường xuyên theo Chỉ thị số 1474/CT-TTg ngày 24/8/2011 của Thủ tướng Chính phủ; ...</t>
  </si>
  <si>
    <t>IX</t>
  </si>
  <si>
    <t>Nguồn NS tỉnh phân cấp hỗ trợ khác</t>
  </si>
  <si>
    <t xml:space="preserve">Công trình: Lắp đặt Hệ thống Camera giám sát an ninh huyện Đăk Hà </t>
  </si>
  <si>
    <t>Công an huyện</t>
  </si>
  <si>
    <t xml:space="preserve">43 camera </t>
  </si>
  <si>
    <t>1461; 04/11/2021;
1391; 14/11/2022</t>
  </si>
  <si>
    <t>Phòng NN&amp;PTNT</t>
  </si>
  <si>
    <t>Hà Mòn, thị trấn</t>
  </si>
  <si>
    <t>Chỉnh trang vỉa hè đường Hùng Vương; trung tâm hành chính và một số khu vực khác</t>
  </si>
  <si>
    <t>L=5.500m, B=2,5- 5m</t>
  </si>
  <si>
    <t>Xây dựng mới Công viên Đăk Hà; Hạng mục: Đền bù, GPMB, đường nội bộ và các hạng mục khác</t>
  </si>
  <si>
    <t>5 ha</t>
  </si>
  <si>
    <t>Sửa chửa, Nâng cấp CT thủy lợi Đăk Peng 1</t>
  </si>
  <si>
    <t>Thôn 8, xã Đăk Ui</t>
  </si>
  <si>
    <t>Tưới 10 ha lúa nước 1 vụ  và 5 ha lúa 2 vụ</t>
  </si>
  <si>
    <t>Đầu tư một số hạng mục cơ sở hạ tầng thuộc đề  án du lịch cộng đồng thôn Kon Trang Long Loi</t>
  </si>
  <si>
    <t>(đường + điện…)</t>
  </si>
  <si>
    <t xml:space="preserve">Xây dựng Trụ sở  khối cơ quan chính quyền huyện Đăk Hà (05 tầng) </t>
  </si>
  <si>
    <t>05 tầng; S=1.745m2</t>
  </si>
  <si>
    <t xml:space="preserve">Cải tại, nâng cấp đường Trương Hán Siêu, </t>
  </si>
  <si>
    <t>L=1.100m, Bm=8m, Bê tông nhựa</t>
  </si>
  <si>
    <t>181; 07/3/2022</t>
  </si>
  <si>
    <t>Sửa chửa, Nâng cấp công trình thủy lợi Đăk Ha Mát (Đăk Xoa)</t>
  </si>
  <si>
    <t>Thôn 3, xã Đăk Ui</t>
  </si>
  <si>
    <t>Tưới 8 ha lúa nước và 12 ha cây CN</t>
  </si>
  <si>
    <t>Sửa chửa, Nâng cấp công trình Đập Đăk Pơe thôn Kon Đao Yôp xã Đăk Long</t>
  </si>
  <si>
    <t>Tưới 6 ha lúa nước và 12 ha cây CN</t>
  </si>
  <si>
    <t>Đầu tư cơ sở hạ tầng các HTX trên địa bàn huyện: Hỗ trợ đầu tư cơ sở hạ tầng HTX nông nghiệp, dịch vụ Công Phú</t>
  </si>
  <si>
    <t>UBND xã Đăk Long</t>
  </si>
  <si>
    <t>Đầu tư cơ sở hạ tầng</t>
  </si>
  <si>
    <t>Điều chỉnh theo NQ 12/NQ-HĐND ngày 10/6/2024</t>
  </si>
  <si>
    <t>B</t>
  </si>
  <si>
    <t>Ngân sách trung ương phân cấp hỗ trợ</t>
  </si>
  <si>
    <t>Thực hiện công tác chuẩn bị đầu tư</t>
  </si>
  <si>
    <t>Tăng
(NSĐP)
(Tr.đ)</t>
  </si>
  <si>
    <t>Giảm
(NSĐP)
(Tr.đ)</t>
  </si>
  <si>
    <r>
      <t>F</t>
    </r>
    <r>
      <rPr>
        <vertAlign val="subscript"/>
        <sz val="11"/>
        <rFont val="Times New Roman"/>
        <family val="1"/>
      </rPr>
      <t xml:space="preserve">tổng khu đất </t>
    </r>
    <r>
      <rPr>
        <sz val="11"/>
        <rFont val="Times New Roman"/>
        <family val="1"/>
      </rPr>
      <t>11,5 ha  (9,13 ha tạo vốn, giao thông và khác 2,37ha; đường GT L=0,55km)</t>
    </r>
  </si>
  <si>
    <r>
      <t>F</t>
    </r>
    <r>
      <rPr>
        <vertAlign val="subscript"/>
        <sz val="11"/>
        <rFont val="Times New Roman"/>
        <family val="1"/>
      </rPr>
      <t xml:space="preserve">tổng khu đất </t>
    </r>
    <r>
      <rPr>
        <sz val="11"/>
        <rFont val="Times New Roman"/>
        <family val="1"/>
      </rPr>
      <t>4,7 ha  (1,84 ha tạo vốn, XD cơ sở hạ tầng 0,55ha)</t>
    </r>
  </si>
  <si>
    <r>
      <t xml:space="preserve">Dự án khai thác quỹ đất để phát triển kết cấu hạ tầng khu vực đất tại thôn 4, xã Đăk Mar </t>
    </r>
    <r>
      <rPr>
        <i/>
        <sz val="11"/>
        <rFont val="Times New Roman"/>
        <family val="1"/>
      </rPr>
      <t>(đường đất hướng rẽ vào rừng Đăk dụng)</t>
    </r>
  </si>
  <si>
    <r>
      <t>F</t>
    </r>
    <r>
      <rPr>
        <vertAlign val="subscript"/>
        <sz val="11"/>
        <rFont val="Times New Roman"/>
        <family val="1"/>
      </rPr>
      <t xml:space="preserve">tổng khu đất </t>
    </r>
    <r>
      <rPr>
        <sz val="11"/>
        <rFont val="Times New Roman"/>
        <family val="1"/>
      </rPr>
      <t xml:space="preserve">0,2 ha  </t>
    </r>
    <r>
      <rPr>
        <i/>
        <sz val="12"/>
        <rFont val="Times New Roman"/>
        <family val="1"/>
      </rPr>
      <t/>
    </r>
  </si>
  <si>
    <r>
      <t>F</t>
    </r>
    <r>
      <rPr>
        <vertAlign val="subscript"/>
        <sz val="11"/>
        <rFont val="Times New Roman"/>
        <family val="1"/>
      </rPr>
      <t xml:space="preserve">tổng khu đất </t>
    </r>
    <r>
      <rPr>
        <sz val="11"/>
        <rFont val="Times New Roman"/>
        <family val="1"/>
      </rPr>
      <t>1,94 ha  (1,42 ha tạo vốn, XD cơ sở hạ tầng 0,5ha; đường GT L=210m)</t>
    </r>
  </si>
  <si>
    <r>
      <t>1626;  01/12/2020</t>
    </r>
    <r>
      <rPr>
        <i/>
        <sz val="11"/>
        <rFont val="Times New Roman"/>
        <family val="1"/>
      </rPr>
      <t xml:space="preserve"> </t>
    </r>
  </si>
  <si>
    <r>
      <rPr>
        <b/>
        <sz val="11"/>
        <rFont val="Times New Roman"/>
        <family val="1"/>
      </rPr>
      <t>GĐ 1</t>
    </r>
    <r>
      <rPr>
        <sz val="11"/>
        <rFont val="Times New Roman"/>
        <family val="1"/>
      </rPr>
      <t>: Xây dựng 08 phòng học + 04 phòng hiệu bộ+ 01 phòng họp Hội đồng+ phụ trợ khác.</t>
    </r>
  </si>
  <si>
    <r>
      <rPr>
        <b/>
        <sz val="11"/>
        <rFont val="Times New Roman"/>
        <family val="1"/>
      </rPr>
      <t>GĐ 1</t>
    </r>
    <r>
      <rPr>
        <sz val="11"/>
        <rFont val="Times New Roman"/>
        <family val="1"/>
      </rPr>
      <t>: 06 phòng học +02 phòng chức năng + phụ trợ khác.</t>
    </r>
  </si>
  <si>
    <r>
      <rPr>
        <b/>
        <sz val="11"/>
        <rFont val="Times New Roman"/>
        <family val="1"/>
      </rPr>
      <t>GĐ 1</t>
    </r>
    <r>
      <rPr>
        <sz val="11"/>
        <rFont val="Times New Roman"/>
        <family val="1"/>
      </rPr>
      <t>: Xây dựng 08 phòng học + 04 phòng hiệu bộ+ 01 phòng họp Hội đồng+ phụ trợ khác</t>
    </r>
  </si>
  <si>
    <t>BQL DA ĐTXD huyện</t>
  </si>
  <si>
    <t>Thời gian KC-HT</t>
  </si>
  <si>
    <t>Số QĐ</t>
  </si>
  <si>
    <t>TMĐT (Tr.đ)</t>
  </si>
  <si>
    <t>Trong đó: NSĐP (Tr.đ)</t>
  </si>
  <si>
    <t>L=294,83m; Bm=8m; BTN</t>
  </si>
  <si>
    <t>Đường từ Quốc lộ 14 đi thôn 3, xã Hà Mòn (đường Lê Lợi), giai đoạn 1 lý trình từ km0+00 đến km0+294,83m; Hạng mục: Nền, mặt đường, công trình thoát nước và ATGT</t>
  </si>
  <si>
    <r>
      <t xml:space="preserve">Bố trí KH vốn đầu tư giai đoạn 1 tại </t>
    </r>
    <r>
      <rPr>
        <b/>
        <sz val="11"/>
        <color rgb="FF000000"/>
        <rFont val="Times New Roman"/>
        <family val="1"/>
      </rPr>
      <t>Nghị quyết số 14/NQ-HĐND</t>
    </r>
    <r>
      <rPr>
        <sz val="11"/>
        <color rgb="FF000000"/>
        <rFont val="Times New Roman"/>
        <family val="1"/>
      </rPr>
      <t xml:space="preserve"> ngày 13/7/2023 (2.500 triệu đồng từ nguồn thu tiền sử dụng đất) và Nghị quyết số </t>
    </r>
    <r>
      <rPr>
        <b/>
        <sz val="11"/>
        <color rgb="FF000000"/>
        <rFont val="Times New Roman"/>
        <family val="1"/>
      </rPr>
      <t>Nghị quyết số 34/NQ-HĐND</t>
    </r>
    <r>
      <rPr>
        <sz val="11"/>
        <color rgb="FF000000"/>
        <rFont val="Times New Roman"/>
        <family val="1"/>
      </rPr>
      <t xml:space="preserve"> ngày 20/12/2023 (987 triệu đồng từ nguồn phân cấp theo tiêu chí)</t>
    </r>
  </si>
  <si>
    <t>Các đơn vị chủ đầu tư</t>
  </si>
  <si>
    <t>Trong đó:</t>
  </si>
  <si>
    <t>4.1</t>
  </si>
  <si>
    <t>Cầu tràn xã Đăk Ngọk</t>
  </si>
  <si>
    <t>BQL DADTXD huyện</t>
  </si>
  <si>
    <t>Cầu bản BTCT; Khẩu độ: L nhịp = 3x6 =18 m</t>
  </si>
  <si>
    <t>124; 20/3/2024</t>
  </si>
  <si>
    <t>Sửa chữa nâng cấp tuyến đường từ Quốc lộ 14 đi xã Hà Mòn (Đoạn từ sân phơi cà phê Đăk Uy đến cổng chào thôn 4 xã Hà Mòn và một số tuyến đường thuộc xã Hà Mòn)</t>
  </si>
  <si>
    <t>210; 26/4/2024</t>
  </si>
  <si>
    <t>Dự án 1: Hỗ trợ nhà ở, đất ở, đất sản xuất</t>
  </si>
  <si>
    <t>Địa bàn các xã, thị trấn</t>
  </si>
  <si>
    <t>Hỗ trợ nhà ở, đất ở, đất sản xuất</t>
  </si>
  <si>
    <t xml:space="preserve">Ứng dụng công nghệ thông tin, hỗ trợ phát triển kinh tế - xã hội </t>
  </si>
  <si>
    <t>Phòng Văn hoá và Thông tin huyện</t>
  </si>
  <si>
    <t>xã Đăk Long, Đăk Pxi, Ngọk Réo</t>
  </si>
  <si>
    <t>Đầu tư trang thiết bị tại 03 điểm: Bưu điện xã Đăk Long; Nhà rông thôn Đăk Kơ Đương, xã Đăk Pxi; Bộ phận Một cửa xã Ngọk Réo</t>
  </si>
  <si>
    <t>944; 10/112023</t>
  </si>
  <si>
    <t>Trường Tiểu học và THCS xã Đăk Ngọk; Hạng mục Xây dựng mới 01 phòng học (Điểm trường thôn Đăk Kđem)</t>
  </si>
  <si>
    <t>UBND xã Đăk Ngọk</t>
  </si>
  <si>
    <t>Thôn Đăk Kđem</t>
  </si>
  <si>
    <t>01 phòng học, S=60m2</t>
  </si>
  <si>
    <t>Nhà văn hoá thôn 5, xã Hà Mòn</t>
  </si>
  <si>
    <t>thôn 5</t>
  </si>
  <si>
    <t>Diện tích khoảng 135m2</t>
  </si>
  <si>
    <t>Nâng cấp tuyến đường liên xã Đăk Ngọk đi xã Đăk Ui</t>
  </si>
  <si>
    <t>Xã Đăk Ngọk - Đăk Ui</t>
  </si>
  <si>
    <t>L=4,426km</t>
  </si>
  <si>
    <t>721; 29/8/2023</t>
  </si>
  <si>
    <t xml:space="preserve">Nâng cấp tuyến đường đến trung tâm xã Ngọk Réo </t>
  </si>
  <si>
    <t>Xã Ngọk Réo</t>
  </si>
  <si>
    <t>L=3,347km</t>
  </si>
  <si>
    <t>719; 29/8/2023</t>
  </si>
  <si>
    <t xml:space="preserve">Nâng cấp tuyến đường liên xã Đăk Ngọk đi xã Ngọk Wang </t>
  </si>
  <si>
    <t>Xã Đăk Ngọk - Ngọk Wang</t>
  </si>
  <si>
    <t>L=5,308km</t>
  </si>
  <si>
    <t>720; 29/8/2023</t>
  </si>
  <si>
    <t>Trường tiểu học xã Đăk Pxi (Điểm trường thôn Kon Pao Kơ La); Hạng mục: Xây mới phòng bộ môn và các hạng mục khác</t>
  </si>
  <si>
    <t>Thôn 
Kon Pao Kơ La</t>
  </si>
  <si>
    <t>Xây mới phòng bộ môn và các hạng mục khác</t>
  </si>
  <si>
    <t>Trường tiểu học xã Đăk Pxi; Hạng mục: Xây mới phòng tin học, phòng Anh Văn và các hạng mục khác</t>
  </si>
  <si>
    <t>Thôn Đăk  Kơ Đương</t>
  </si>
  <si>
    <t>Xây mới phòng tin học, phòng Anh Văn và các hạng mục khác</t>
  </si>
  <si>
    <r>
      <t xml:space="preserve">Đã giao chi tiết danh mục, kế hoạch vốn đối ứng tại </t>
    </r>
    <r>
      <rPr>
        <b/>
        <sz val="11"/>
        <color rgb="FF000000"/>
        <rFont val="Times New Roman"/>
        <family val="1"/>
      </rPr>
      <t>Nghị quyết số 10/NQ-HĐND</t>
    </r>
    <r>
      <rPr>
        <sz val="11"/>
        <color rgb="FF000000"/>
        <rFont val="Times New Roman"/>
        <family val="1"/>
      </rPr>
      <t xml:space="preserve"> ngày 10/6/2024</t>
    </r>
  </si>
  <si>
    <t>Trường MG xã Đăk Hring; Hạng mục: Xây mới 01 phòng đa năng, 01 phòng học (điểm trường chính) và 01 phòng học (điểm trường thôn 1)</t>
  </si>
  <si>
    <t>01 phòng đa năng; 02 phòng học</t>
  </si>
  <si>
    <t>2024-2026</t>
  </si>
  <si>
    <t>Tập trung chưa giao chi tiết</t>
  </si>
  <si>
    <t>L1 = 909,48m; L2= 1.396,64m</t>
  </si>
  <si>
    <t>4.2</t>
  </si>
  <si>
    <t>4.3</t>
  </si>
  <si>
    <t>Dự kiến đầu tư năm 2025</t>
  </si>
  <si>
    <t>BQL DA DTXD huyện</t>
  </si>
  <si>
    <t>Dự án sắp xếp, ổn định dân cư tại chỗ và xen ghép xã Đăk Pxi, huyện Đăk Hà</t>
  </si>
  <si>
    <t>Đầu tư cơ sở hạ tầng: Đường, cầu qua sông; kè chống sạt lỡ sông; đường dân sinh và hỗ trợ hộ dân</t>
  </si>
  <si>
    <t>Đường giao thông từ TDP 10, thị trấn Đăk Hà đi xã Đăk Ngọk (Đoạn từ nhà ông Đoàn Ngọc Còi, TDP 10 đến giáp ranh giới xã Đăk Ngọk); Hạng mục: Nền, mặt đường, vỉa hè và công trình thoát nước</t>
  </si>
  <si>
    <t>Đường giao thông từ TDP 10, thị trấn Đăk Hà đi xã Đăk Ngọk (Đoạn từ nhà ông Đoàn Ngọc Còi, TDP 10 đến giáp ranh giới xã Đăk Ngọk); Hạng mục: Nền, mặt đường và công trình thoát nước</t>
  </si>
  <si>
    <t>thị trấn Đăk Hà; xã Đăk Ngọk</t>
  </si>
  <si>
    <t>L=900m; Bm=8m; KCMĐ: Bê tông nhựa; hệ thống thoát nước, ATGT</t>
  </si>
  <si>
    <r>
      <t xml:space="preserve">Theo </t>
    </r>
    <r>
      <rPr>
        <b/>
        <sz val="11"/>
        <color rgb="FF000000"/>
        <rFont val="Times New Roman"/>
        <family val="1"/>
      </rPr>
      <t xml:space="preserve">Nghị quyết số 10/NQ-HĐND </t>
    </r>
    <r>
      <rPr>
        <sz val="11"/>
        <color rgb="FF000000"/>
        <rFont val="Times New Roman"/>
        <family val="1"/>
      </rPr>
      <t>ngày 10/6/2024</t>
    </r>
  </si>
  <si>
    <r>
      <t xml:space="preserve">Theo </t>
    </r>
    <r>
      <rPr>
        <b/>
        <sz val="11"/>
        <color rgb="FF000000"/>
        <rFont val="Times New Roman"/>
        <family val="1"/>
      </rPr>
      <t xml:space="preserve">Nghị quyết số 11/NQ-HĐND </t>
    </r>
    <r>
      <rPr>
        <sz val="11"/>
        <color rgb="FF000000"/>
        <rFont val="Times New Roman"/>
        <family val="1"/>
      </rPr>
      <t>ngày 10/6/2024</t>
    </r>
  </si>
  <si>
    <t>Sửa chữa, nâng cấp tuyến đường từ quốc lộ 14 đi Ủy ban nhân dân xã Hà
Mòn (đường Trường Chinh), giai đoạn 1</t>
  </si>
  <si>
    <t>thị trấn Đăk Hà; xã Hà Mòn</t>
  </si>
  <si>
    <t>Quyết định đầu tư/
điều chỉnh/quyết toán (nếu có)</t>
  </si>
  <si>
    <t>508; 22/6/2023
537; 23/7/2024</t>
  </si>
  <si>
    <r>
      <t xml:space="preserve">Theo giá trị quyết toán dự án hoàn thành tại </t>
    </r>
    <r>
      <rPr>
        <b/>
        <sz val="11"/>
        <color rgb="FF000000"/>
        <rFont val="Times New Roman"/>
        <family val="1"/>
      </rPr>
      <t>Quyết định số 537/QĐ-UBND</t>
    </r>
    <r>
      <rPr>
        <sz val="11"/>
        <color rgb="FF000000"/>
        <rFont val="Times New Roman"/>
        <family val="1"/>
      </rPr>
      <t xml:space="preserve"> ngày 23/7/2024 của UBND huyện</t>
    </r>
  </si>
  <si>
    <t>Bếp ăn; 02 phòng học và các hạng mục phụ trợ khác</t>
  </si>
  <si>
    <t>678; 07/10/2024</t>
  </si>
  <si>
    <r>
      <t xml:space="preserve">Đảm bảo đủ KV vốn gồm: NSTW thực hiện CTMTQG DTTS: 1.623 triệu đồng (tại </t>
    </r>
    <r>
      <rPr>
        <b/>
        <sz val="11"/>
        <color rgb="FF000000"/>
        <rFont val="Times New Roman"/>
        <family val="1"/>
      </rPr>
      <t>Nghị quyết số 39/NQ-HĐND</t>
    </r>
    <r>
      <rPr>
        <sz val="11"/>
        <color rgb="FF000000"/>
        <rFont val="Times New Roman"/>
        <family val="1"/>
      </rPr>
      <t xml:space="preserve"> ngày 20/12/2023); nguồn phân cấp thực hiện Chương trình xây dựng nông thôn mới năm 2024: 1.500 triệu đồng (</t>
    </r>
    <r>
      <rPr>
        <b/>
        <sz val="11"/>
        <color rgb="FF000000"/>
        <rFont val="Times New Roman"/>
        <family val="1"/>
      </rPr>
      <t>phân bổ tại Kỳ họp chuyên đề 11/2024</t>
    </r>
    <r>
      <rPr>
        <sz val="11"/>
        <color rgb="FF000000"/>
        <rFont val="Times New Roman"/>
        <family val="1"/>
      </rPr>
      <t xml:space="preserve">)  và năm 2025 tiếp tục bố trí: 551 triệu đồng (tại </t>
    </r>
    <r>
      <rPr>
        <b/>
        <sz val="11"/>
        <color rgb="FF000000"/>
        <rFont val="Times New Roman"/>
        <family val="1"/>
      </rPr>
      <t>Nghị quyết số 20/NQ-HĐND</t>
    </r>
    <r>
      <rPr>
        <sz val="11"/>
        <color rgb="FF000000"/>
        <rFont val="Times New Roman"/>
        <family val="1"/>
      </rPr>
      <t xml:space="preserve"> ngày 12/7/2024)</t>
    </r>
  </si>
  <si>
    <r>
      <t xml:space="preserve">Điều chuyển danh mục từ nguồn tiết kiệm chi, tăng thu, kết dư, nguồn các năm trước chuyển sang để đầu tư trong năm 2024 nhằm đảm bảo hoàn thành mục tiêu tại </t>
    </r>
    <r>
      <rPr>
        <b/>
        <sz val="11"/>
        <color rgb="FF000000"/>
        <rFont val="Times New Roman"/>
        <family val="1"/>
      </rPr>
      <t>Kế hoạch số 130-KH/HU</t>
    </r>
    <r>
      <rPr>
        <sz val="11"/>
        <color rgb="FF000000"/>
        <rFont val="Times New Roman"/>
        <family val="1"/>
      </rPr>
      <t xml:space="preserve"> ngày 11/12/2023 của Ban Thường vụ Huyện uỷ về lãnh đạo nhiệm vụ quốc phòng, quân sự năm 2024</t>
    </r>
  </si>
  <si>
    <t>Cổng, tường rào và các hạng mục phụ trợ khác của 07 Trụ sở Công an các xã: Đăk La, Đăk Mar, Đăk Hring, Đăk Pxi, Đăk Ui, Ngọk Wang, Ngọk Réo</t>
  </si>
  <si>
    <r>
      <t xml:space="preserve">Bổ sung theo </t>
    </r>
    <r>
      <rPr>
        <b/>
        <sz val="11"/>
        <color rgb="FF000000"/>
        <rFont val="Times New Roman"/>
        <family val="1"/>
      </rPr>
      <t>Phụ lục 01 tại Tờ trình</t>
    </r>
    <r>
      <rPr>
        <sz val="11"/>
        <color rgb="FF000000"/>
        <rFont val="Times New Roman"/>
        <family val="1"/>
      </rPr>
      <t xml:space="preserve"> này</t>
    </r>
  </si>
  <si>
    <t>10.1</t>
  </si>
  <si>
    <r>
      <t xml:space="preserve">Đã giao chi tiết danh mục, kế hoạch vốn đối ứng tại </t>
    </r>
    <r>
      <rPr>
        <b/>
        <sz val="11"/>
        <color rgb="FF000000"/>
        <rFont val="Times New Roman"/>
        <family val="1"/>
      </rPr>
      <t>Nghị quyết số 10/NQ-HĐND</t>
    </r>
    <r>
      <rPr>
        <sz val="11"/>
        <color rgb="FF000000"/>
        <rFont val="Times New Roman"/>
        <family val="1"/>
      </rPr>
      <t xml:space="preserve"> ngày 10/6/2024 và </t>
    </r>
    <r>
      <rPr>
        <b/>
        <sz val="11"/>
        <color rgb="FF000000"/>
        <rFont val="Times New Roman"/>
        <family val="1"/>
      </rPr>
      <t>Quyết định số 430/QĐ-UBND</t>
    </r>
    <r>
      <rPr>
        <sz val="11"/>
        <color rgb="FF000000"/>
        <rFont val="Times New Roman"/>
        <family val="1"/>
      </rPr>
      <t xml:space="preserve"> ngày 27/6/2024</t>
    </r>
  </si>
  <si>
    <t>430; 27/6/2024</t>
  </si>
  <si>
    <t>648; 23/9/2024</t>
  </si>
  <si>
    <t>665; 02/10/2024</t>
  </si>
  <si>
    <t>674; 07/10/2024</t>
  </si>
  <si>
    <t>633; 11/9/2024</t>
  </si>
  <si>
    <t>10.2</t>
  </si>
  <si>
    <t>10.3</t>
  </si>
  <si>
    <t>10.4</t>
  </si>
  <si>
    <t>10.5</t>
  </si>
  <si>
    <t>10.6</t>
  </si>
  <si>
    <t>10.7</t>
  </si>
  <si>
    <t>10.8</t>
  </si>
  <si>
    <t>10.9</t>
  </si>
  <si>
    <t>10.10</t>
  </si>
  <si>
    <t>10.11</t>
  </si>
  <si>
    <t>10.12</t>
  </si>
  <si>
    <t>10.13</t>
  </si>
  <si>
    <t>Dự án 1: Hỗ trợ nhà ở, đất ở, đất sản xuất, nước sinh hoạt</t>
  </si>
  <si>
    <t>Hỗ trợ nhà ở, đất ở, đất sản xuất, nước sinh hoạt</t>
  </si>
  <si>
    <t>Nguồn tiết kiệm chi, tăng thu, kết dư, nguồn các năm trước chuyển sang</t>
  </si>
  <si>
    <t>thị trấn Đăk Hà</t>
  </si>
  <si>
    <t>Tăng: 4.682 triệu đồng</t>
  </si>
  <si>
    <t>Giảm: 4.682 triệu đồng</t>
  </si>
  <si>
    <t>Các Dự án hỗ trợ trồng rừng sản xuất năm 2023 trên địa bàn các xã</t>
  </si>
  <si>
    <t>UBND các xã</t>
  </si>
  <si>
    <t>Địa bàn các xã</t>
  </si>
  <si>
    <t>Trồng rừng sản xuất</t>
  </si>
  <si>
    <t>1073; 26/12/2023</t>
  </si>
  <si>
    <r>
      <t xml:space="preserve">Đã giao chi tiết danh mục, kế hoạch vốn tại </t>
    </r>
    <r>
      <rPr>
        <b/>
        <sz val="11"/>
        <color rgb="FF000000"/>
        <rFont val="Times New Roman"/>
        <family val="1"/>
      </rPr>
      <t>Nghị quyết số 35/NQ-HĐND</t>
    </r>
    <r>
      <rPr>
        <sz val="11"/>
        <color rgb="FF000000"/>
        <rFont val="Times New Roman"/>
        <family val="1"/>
      </rPr>
      <t xml:space="preserve"> ngày 20/12/2023 và UBND huyện giao chi tiết tại </t>
    </r>
    <r>
      <rPr>
        <b/>
        <sz val="11"/>
        <color rgb="FF000000"/>
        <rFont val="Times New Roman"/>
        <family val="1"/>
      </rPr>
      <t>Quyết định số 1073/QĐ-UBND</t>
    </r>
    <r>
      <rPr>
        <sz val="11"/>
        <color rgb="FF000000"/>
        <rFont val="Times New Roman"/>
        <family val="1"/>
      </rPr>
      <t xml:space="preserve"> ngày 26/12/2023</t>
    </r>
  </si>
  <si>
    <t>10.14</t>
  </si>
  <si>
    <t>10.15</t>
  </si>
  <si>
    <t>Các Dự án hỗ trợ trồng rừng sản xuất năm 2024 trên địa bàn các xã</t>
  </si>
  <si>
    <t>490+491+492+493; 12/7/2024</t>
  </si>
  <si>
    <t>Điều chỉnh giảm danh mục đầu tư và điều chuyển sang sử dụng nguồn thu tiền sử dụng đất như mục II nêu trên</t>
  </si>
  <si>
    <t>Nguồn phân cấp hỗ trợ thực hiện Chương trình xây dựng nông thôn mới</t>
  </si>
  <si>
    <r>
      <t xml:space="preserve">Đảm bảo đủ KV vốn gồm: NSTW thực hiện CTMTQG DTTS: 1.623 triệu đồng (tại </t>
    </r>
    <r>
      <rPr>
        <b/>
        <sz val="11"/>
        <color rgb="FF000000"/>
        <rFont val="Times New Roman"/>
        <family val="1"/>
      </rPr>
      <t>Nghị quyết số 39/NQ-HĐND</t>
    </r>
    <r>
      <rPr>
        <sz val="11"/>
        <color rgb="FF000000"/>
        <rFont val="Times New Roman"/>
        <family val="1"/>
      </rPr>
      <t xml:space="preserve"> ngày 20/12/2023); nguồn phân cấp thực hiện Chương trình xây dựng nông thôn mới năm 2024: 1.500 triệu đồng (phân bổ tại Kỳ họp chuyên đề 11/2024)  và năm 2025 tiếp tục bố trí: 551 triệu đồng (tại </t>
    </r>
    <r>
      <rPr>
        <b/>
        <sz val="11"/>
        <color rgb="FF000000"/>
        <rFont val="Times New Roman"/>
        <family val="1"/>
      </rPr>
      <t>Nghị quyết số 20/NQ-HĐND</t>
    </r>
    <r>
      <rPr>
        <sz val="11"/>
        <color rgb="FF000000"/>
        <rFont val="Times New Roman"/>
        <family val="1"/>
      </rPr>
      <t xml:space="preserve"> ngày 12/7/2024)</t>
    </r>
  </si>
  <si>
    <t>Điều chỉnh giảm danh mục đầu tư</t>
  </si>
  <si>
    <t>Trường TH&amp;THCS xã Đăk Long. Hạng mục: Xây mới 02 phòng học điểm trường thôn Kon Teo Đăk Lấp và các hạng mục phụ trợ khác</t>
  </si>
  <si>
    <t>Xây mới 02 phòng học điểm trường thôn Kon Teo Đăk Lấp và các hạng mục phụ trợ khác</t>
  </si>
  <si>
    <t>Điều chỉnh tên công trình phù hợp với tên trường, địa danh thôn sau khi sáp nhập hiện nay</t>
  </si>
  <si>
    <t>288; 14/4/2023
386; 18/6/2024</t>
  </si>
  <si>
    <r>
      <t xml:space="preserve">Theo KH vốn giao chi tiết tại </t>
    </r>
    <r>
      <rPr>
        <b/>
        <sz val="11"/>
        <color rgb="FF000000"/>
        <rFont val="Times New Roman"/>
        <family val="1"/>
      </rPr>
      <t>Nghị quyết số 08/NQ-HĐND</t>
    </r>
    <r>
      <rPr>
        <sz val="11"/>
        <color rgb="FF000000"/>
        <rFont val="Times New Roman"/>
        <family val="1"/>
      </rPr>
      <t xml:space="preserve"> ngày 19/5/2023 và  </t>
    </r>
    <r>
      <rPr>
        <b/>
        <sz val="11"/>
        <color rgb="FF000000"/>
        <rFont val="Times New Roman"/>
        <family val="1"/>
      </rPr>
      <t>Quyết định số 410/QĐ-UBND</t>
    </r>
    <r>
      <rPr>
        <sz val="11"/>
        <color rgb="FF000000"/>
        <rFont val="Times New Roman"/>
        <family val="1"/>
      </rPr>
      <t xml:space="preserve"> ngày 24/5/2023 của UBND huyện </t>
    </r>
  </si>
  <si>
    <t>2024</t>
  </si>
  <si>
    <t>1008; 06/12/2023</t>
  </si>
  <si>
    <t>Điều chỉnh giảm danh mục đầu tư và điều chuyển sang sử dụng nguồn phân cấp hỗ trợ thực hiện Chương trình xây dựng nông thôn mới như mục IV dưới đây</t>
  </si>
  <si>
    <r>
      <t xml:space="preserve">Theo các </t>
    </r>
    <r>
      <rPr>
        <b/>
        <sz val="11"/>
        <color rgb="FF000000"/>
        <rFont val="Times New Roman"/>
        <family val="1"/>
      </rPr>
      <t>Quyết định số 490-491-492-493</t>
    </r>
    <r>
      <rPr>
        <sz val="11"/>
        <color rgb="FF000000"/>
        <rFont val="Times New Roman"/>
        <family val="1"/>
      </rPr>
      <t xml:space="preserve"> ngày 12/7/2024 của UBND huyện về việc phê duyệt hồ sơ thiết kế, dự toán các dự án trồng rừng sản xuất năm 2024 (04 xã: Ngọk Réo, Đăk Ui, Đăk Hring, Đăk Long)</t>
    </r>
  </si>
  <si>
    <t>10.16</t>
  </si>
  <si>
    <t>Tổng KH vốn trung hạn của nguồn không thay đổi (21.805 triệu đồng)</t>
  </si>
  <si>
    <r>
      <t xml:space="preserve">Điều chỉnh giảm theo thực tế thi công và thanh quyết toán công trình. Trong đó: KH vốn đã giao 2.500 triệu đồng tại </t>
    </r>
    <r>
      <rPr>
        <b/>
        <sz val="11"/>
        <color rgb="FF000000"/>
        <rFont val="Times New Roman"/>
        <family val="1"/>
      </rPr>
      <t>Nghị quyết số 34/NQ-HĐND</t>
    </r>
    <r>
      <rPr>
        <sz val="11"/>
        <color rgb="FF000000"/>
        <rFont val="Times New Roman"/>
        <family val="1"/>
      </rPr>
      <t xml:space="preserve"> ngày 20/12/2023. Phần còn lại năm 2025 tiếp tục bố trí để thanh toán khối lượng hoàn thành</t>
    </r>
  </si>
  <si>
    <t>DANH MỤC DỰ ÁN ĐIỀU CHỈNH, BỔ SUNG KẾ HOẠCH ĐẦU TƯ CÔNG TRUNG HẠN GIAI ĐOẠN 2021 - 2025 NGUỒN VỐN PHÂN CẤP NGÂN SÁCH ĐỊA PHƯƠNG HUYỆN ĐĂK HÀ</t>
  </si>
  <si>
    <t>Nguồn thu tiền sử dụng đất ngân sách huyện: 24.016 triệu đồng</t>
  </si>
  <si>
    <t>Nguồn phân cấp cân đối theo tiêu chí tại NQ 63/2020/NQ-HĐND: 7.184 triệu đồng</t>
  </si>
  <si>
    <t>DANH MỤC DỰ ÁN ĐIỀU CHỈNH, BỔ SUNG CHỦ TRƯƠNG ĐẦU TƯ THUỘC KẾ HOẠCH ĐẦU TƯ CÔNG TRUNG HẠN
GIAI ĐOẠN 2021-2025 NGUỒN VỐN PHÂN CẤP NGÂN SÁCH ĐỊA PHƯƠNG HUYỆN ĐĂK HÀ</t>
  </si>
  <si>
    <t>4.4</t>
  </si>
  <si>
    <t>Điều chỉnh giảm theo TMĐT của dự án</t>
  </si>
  <si>
    <r>
      <t xml:space="preserve">Bố trí KH vốn đầu tư giai đoạn 1 tại </t>
    </r>
    <r>
      <rPr>
        <b/>
        <sz val="11"/>
        <color rgb="FF000000"/>
        <rFont val="Times New Roman"/>
        <family val="1"/>
      </rPr>
      <t>Nghị quyết số 14/NQ-HĐND</t>
    </r>
    <r>
      <rPr>
        <sz val="11"/>
        <color rgb="FF000000"/>
        <rFont val="Times New Roman"/>
        <family val="1"/>
      </rPr>
      <t xml:space="preserve"> ngày 13/7/2023 (2.500 triệu đồng từ nguồn thu tiền sử dụng đất)</t>
    </r>
  </si>
  <si>
    <r>
      <t xml:space="preserve">Bổ sung danh mục để đủ điều kiện giao kế hoạch vốn năm 2025 (đảm bảo thời gian bố trí vốn không quá 03 năm theo quy định tại </t>
    </r>
    <r>
      <rPr>
        <b/>
        <sz val="11"/>
        <color rgb="FF000000"/>
        <rFont val="Times New Roman"/>
        <family val="1"/>
      </rPr>
      <t>Điều 52 của Luật Đầu tư công)</t>
    </r>
  </si>
  <si>
    <r>
      <t xml:space="preserve">Tổng KH trung hạn đối với nguồn vốn này tại Nghị quyết số 28/NQ-HĐND ngày 29/9/2023 là 35.125 triệu đồng. Vì năm 2023 hụt thu ngân sách nên </t>
    </r>
    <r>
      <rPr>
        <b/>
        <u/>
        <sz val="11"/>
        <color rgb="FF000000"/>
        <rFont val="Times New Roman"/>
        <family val="1"/>
      </rPr>
      <t>giảm 2.202 triệu</t>
    </r>
    <r>
      <rPr>
        <b/>
        <sz val="11"/>
        <color rgb="FF000000"/>
        <rFont val="Times New Roman"/>
        <family val="1"/>
      </rPr>
      <t xml:space="preserve"> đồng (theo Thông báo số 04/TB-TTHĐND ngày 20/02/2024 của TT HĐND và Quyết định số 81/QĐ-UBND ngày 23/02/2024 của UBND huyện)</t>
    </r>
  </si>
  <si>
    <r>
      <t xml:space="preserve">Bố trí KH vốn thực hiện công tác chuẩn bị đầu tư tại </t>
    </r>
    <r>
      <rPr>
        <b/>
        <sz val="11"/>
        <color rgb="FF000000"/>
        <rFont val="Times New Roman"/>
        <family val="1"/>
      </rPr>
      <t>Nghị quyết số 34/NQ-HĐND</t>
    </r>
    <r>
      <rPr>
        <sz val="11"/>
        <color rgb="FF000000"/>
        <rFont val="Times New Roman"/>
        <family val="1"/>
      </rPr>
      <t xml:space="preserve"> ngày 20/12/2023; Danh mục dự kiến chuyển sang giai đoạn 2026-2030 thực hiện đầu tư (hiện nay đang vướng quy hoạch chi tiết trung tâm thị trấn Đăk Hà theo hướng mở rộng về hướng Tây trung tâm thị trấn)</t>
    </r>
  </si>
  <si>
    <t>Bổ sung chủ trương đầu tư đối với danh mục: Trụ sở BCH quân sự xã Đăk Mar</t>
  </si>
  <si>
    <r>
      <t xml:space="preserve">Bổ sung chủ trương đầu tư để có cơ sở đầu tư trong năm 2025 nhằm đảm bảo theo </t>
    </r>
    <r>
      <rPr>
        <b/>
        <sz val="11"/>
        <color rgb="FF000000"/>
        <rFont val="Times New Roman"/>
        <family val="1"/>
      </rPr>
      <t>Nghị quyết 37/NQ-HĐND</t>
    </r>
    <r>
      <rPr>
        <sz val="11"/>
        <color rgb="FF000000"/>
        <rFont val="Times New Roman"/>
        <family val="1"/>
      </rPr>
      <t xml:space="preserve"> ngày 13/7/2023 của HĐND tỉnh</t>
    </r>
  </si>
  <si>
    <r>
      <t xml:space="preserve">Bổ sung chủ trương đầu tư để có cơ sở đầu tư trong năm 2024-2025 nhằm đảm bảo theo </t>
    </r>
    <r>
      <rPr>
        <b/>
        <sz val="11"/>
        <color rgb="FF000000"/>
        <rFont val="Times New Roman"/>
        <family val="1"/>
      </rPr>
      <t xml:space="preserve">Kế hoạch số 130-KH/HU </t>
    </r>
    <r>
      <rPr>
        <sz val="11"/>
        <color rgb="FF000000"/>
        <rFont val="Times New Roman"/>
        <family val="1"/>
      </rPr>
      <t>ngày 11/12/2023 của Ban Thường vụ Huyện uỷ về lãnh đạo nhiệm vụ quốc phòng, quân sự năm 2024</t>
    </r>
  </si>
  <si>
    <t>Năm 2024-2025</t>
  </si>
  <si>
    <t>578 triệu đồng</t>
  </si>
  <si>
    <t>3.1</t>
  </si>
  <si>
    <t>3.2</t>
  </si>
  <si>
    <t>3.3</t>
  </si>
  <si>
    <t>3.4</t>
  </si>
  <si>
    <t>3.5</t>
  </si>
  <si>
    <t>3.6</t>
  </si>
  <si>
    <t>3.7</t>
  </si>
  <si>
    <t>Bổ sung chủ trương đầu tư đối với danh mục: Trụ sở BCH quân sự xã Ngọk Réo</t>
  </si>
  <si>
    <t>594 triệu đồng</t>
  </si>
  <si>
    <t>4.5</t>
  </si>
  <si>
    <t>4.6</t>
  </si>
  <si>
    <t>4.7</t>
  </si>
  <si>
    <t>Nhà làm việc và các hạng mục khác</t>
  </si>
  <si>
    <t>Cải tạo, nâng cấp đường Tô Hiến Thành</t>
  </si>
  <si>
    <t>L=834,62m; Bm=10m; bê tông nhựa</t>
  </si>
  <si>
    <t>Danh mục được điều chuyển, bổ sung từ nguồn ngân sách tỉnh phân cấp hỗ trợ khác sang đầu tư nhằm góp phần xây dựng thị trấn Đăk Hà đạt đô thị văn minh và huyện đạt nông thôn mới vào năm 2025</t>
  </si>
  <si>
    <t>1776; 26/10/2024</t>
  </si>
  <si>
    <t>1801; 29/10/2024</t>
  </si>
  <si>
    <t>759; 07/11/2024</t>
  </si>
  <si>
    <t>Tổng KH vốn trung hạn của nguồn giảm 11.482 triệu đồng (Tại Nghị quyết số 28/NQ-HĐND: 419.270 triệu đồng; sau điều chỉnh lần này: 407.788 triệu đồng)</t>
  </si>
  <si>
    <t>Tổng KH vốn theo Phụ lục 01</t>
  </si>
  <si>
    <t>Đảm bảo cân đối giữa tổng kế hoạch vốn giai đoạn của nguồn này (sau khi giảm 2.202 triệu đồng do hụt thu ngân sách năm 2023). Đồng thời tổng KH vốn theo Phụ lục 01</t>
  </si>
  <si>
    <t>Tổng KH vốn trung hạn của nguồn giảm 4.621 triệu đồng (Tại Nghị quyết số 28/NQ-HĐND: 140.100 triệu đồng; sau điều chỉnh đợt này: 135.479 triệu đồng)</t>
  </si>
  <si>
    <t>Nguồn ngân sách tỉnh phân cấp hỗ trợ khác</t>
  </si>
  <si>
    <t>Tổng KH vốn trung hạn của nguồn giảm 3.323 triệu đồng (trong đó điều chỉnh giảm đợt này 2.343 triệu đồng; điều chỉnh giảm tại Nghị quyết số 10/NQ-HĐND ngày 10/6/2024 là 980 triệu đồng (Tổng KH vốn sau điều chỉnh 154.555-3.323=151.232 triệu đồng)</t>
  </si>
  <si>
    <t>Điều chỉnh cơ cấu nguồn vốn và chuyển sang nguồn vốn phân cấp cân đối theo tiêu chí quy định tại Nghị quyết số 63/2020/NQ-HĐND tỉnh</t>
  </si>
  <si>
    <t>(Kèm theo Nghị quyết số:         /NQ-HĐND ngày        /11/2024 của Hội đồng nhân dân huyện Đăk Hà)</t>
  </si>
  <si>
    <t>Điều chỉnh, bổ sung đợt này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</si>
</sst>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_);_(* \(#,##0\);_(* &quot;-&quot;??_);_(@_)"/>
    <numFmt numFmtId="165" formatCode="#,##0.0"/>
    <numFmt numFmtId="166" formatCode="_(* #,##0.000_);_(* \(#,##0.000\);_(* &quot;-&quot;??_);_(@_)"/>
    <numFmt numFmtId="167" formatCode="_-* #,##0.000\ _₫_-;\-* #,##0.000\ _₫_-;_-* &quot;-&quot;??\ _₫_-;_-@_-"/>
    <numFmt numFmtId="168" formatCode="_-* #,##0.00_-;\-* #,##0.00_-;_-* &quot;-&quot;??_-;_-@_-"/>
    <numFmt numFmtId="169" formatCode="#,##0.000000"/>
  </numFmts>
  <fonts count="36">
    <font>
      <sz val="11"/>
      <color rgb="FF000000"/>
      <name val="Calibri"/>
    </font>
    <font>
      <sz val="13"/>
      <color rgb="FF000000"/>
      <name val="Times New Roman"/>
    </font>
    <font>
      <sz val="11"/>
      <color rgb="FF000000"/>
      <name val="Times New Roman"/>
    </font>
    <font>
      <b/>
      <sz val="11"/>
      <color rgb="FF000000"/>
      <name val="Times New Roman"/>
    </font>
    <font>
      <sz val="12"/>
      <color rgb="FF000000"/>
      <name val="Times New Roman"/>
    </font>
    <font>
      <i/>
      <sz val="13"/>
      <color rgb="FF000000"/>
      <name val="Times New Roman"/>
    </font>
    <font>
      <b/>
      <sz val="13"/>
      <color rgb="FF000000"/>
      <name val="Times New Roman"/>
    </font>
    <font>
      <sz val="11"/>
      <color rgb="FF000000"/>
      <name val="Calibri"/>
      <family val="2"/>
    </font>
    <font>
      <sz val="11"/>
      <color rgb="FF000000"/>
      <name val="TimesNewRomanPSMT"/>
    </font>
    <font>
      <b/>
      <sz val="11"/>
      <color rgb="FF000000"/>
      <name val="TimesNewRomanPSMT"/>
    </font>
    <font>
      <sz val="11"/>
      <color rgb="FF000000"/>
      <name val="Times New Roman"/>
      <family val="1"/>
    </font>
    <font>
      <sz val="11"/>
      <color rgb="FFFF0000"/>
      <name val="Times New Roman"/>
      <family val="1"/>
    </font>
    <font>
      <b/>
      <sz val="11"/>
      <color rgb="FF000000"/>
      <name val="Times New Roman"/>
      <family val="1"/>
    </font>
    <font>
      <b/>
      <sz val="13"/>
      <color rgb="FF000000"/>
      <name val="Times New Roman"/>
      <family val="1"/>
    </font>
    <font>
      <i/>
      <sz val="13"/>
      <color rgb="FF000000"/>
      <name val="Times New Roman"/>
      <family val="1"/>
    </font>
    <font>
      <sz val="13"/>
      <color rgb="FF000000"/>
      <name val="Times New Roman"/>
      <family val="1"/>
    </font>
    <font>
      <sz val="13"/>
      <name val="Times New Roman"/>
      <family val="1"/>
    </font>
    <font>
      <sz val="10"/>
      <name val="MS Sans Serif"/>
      <family val="2"/>
    </font>
    <font>
      <sz val="10"/>
      <name val="Arial"/>
      <family val="2"/>
    </font>
    <font>
      <sz val="11"/>
      <color theme="1"/>
      <name val="Calibri"/>
      <family val="2"/>
      <scheme val="minor"/>
    </font>
    <font>
      <i/>
      <sz val="12"/>
      <name val="Times New Roman"/>
      <family val="1"/>
    </font>
    <font>
      <sz val="10"/>
      <name val="Helv"/>
      <family val="2"/>
    </font>
    <font>
      <sz val="12"/>
      <name val="Arial"/>
      <family val="2"/>
    </font>
    <font>
      <sz val="11"/>
      <name val="Times New Roman"/>
      <family val="1"/>
    </font>
    <font>
      <b/>
      <sz val="11"/>
      <name val="Times New Roman"/>
      <family val="1"/>
    </font>
    <font>
      <i/>
      <sz val="11"/>
      <name val="Times New Roman"/>
      <family val="1"/>
    </font>
    <font>
      <vertAlign val="subscript"/>
      <sz val="11"/>
      <name val="Times New Roman"/>
      <family val="1"/>
    </font>
    <font>
      <sz val="10"/>
      <name val="Arial"/>
      <family val="2"/>
      <charset val="163"/>
    </font>
    <font>
      <sz val="11"/>
      <color theme="1"/>
      <name val="Calibri"/>
      <family val="2"/>
      <charset val="163"/>
      <scheme val="minor"/>
    </font>
    <font>
      <sz val="11"/>
      <color theme="1"/>
      <name val="Times New Roman"/>
      <family val="1"/>
    </font>
    <font>
      <b/>
      <sz val="11"/>
      <color rgb="FFFF0000"/>
      <name val="Times New Roman"/>
      <family val="1"/>
    </font>
    <font>
      <b/>
      <i/>
      <sz val="11"/>
      <color rgb="FF000000"/>
      <name val="Times New Roman"/>
      <family val="1"/>
    </font>
    <font>
      <sz val="11"/>
      <color theme="0"/>
      <name val="Times New Roman"/>
      <family val="1"/>
    </font>
    <font>
      <sz val="11"/>
      <name val="TimesNewRomanPSMT"/>
    </font>
    <font>
      <b/>
      <u/>
      <sz val="11"/>
      <color rgb="FF000000"/>
      <name val="Times New Roman"/>
      <family val="1"/>
    </font>
    <font>
      <sz val="11"/>
      <name val="Calibri"/>
      <family val="2"/>
    </font>
  </fonts>
  <fills count="6">
    <fill>
      <patternFill patternType="none"/>
    </fill>
    <fill>
      <patternFill patternType="gray125"/>
    </fill>
    <fill>
      <patternFill patternType="solid">
        <fgColor rgb="FFFFFFFF"/>
        <bgColor rgb="FF000000"/>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22">
    <xf numFmtId="0" fontId="0" fillId="0" borderId="0"/>
    <xf numFmtId="0" fontId="16" fillId="0" borderId="0"/>
    <xf numFmtId="0" fontId="17" fillId="0" borderId="0"/>
    <xf numFmtId="43" fontId="16" fillId="0" borderId="0" applyFont="0" applyFill="0" applyBorder="0" applyAlignment="0" applyProtection="0"/>
    <xf numFmtId="0" fontId="18" fillId="0" borderId="0"/>
    <xf numFmtId="0" fontId="18" fillId="0" borderId="0"/>
    <xf numFmtId="0" fontId="19" fillId="0" borderId="0"/>
    <xf numFmtId="0" fontId="17" fillId="0" borderId="0"/>
    <xf numFmtId="0" fontId="21" fillId="0" borderId="0"/>
    <xf numFmtId="43" fontId="19" fillId="0" borderId="0" applyFont="0" applyFill="0" applyBorder="0" applyAlignment="0" applyProtection="0"/>
    <xf numFmtId="0" fontId="19" fillId="0" borderId="0"/>
    <xf numFmtId="0" fontId="22" fillId="0" borderId="0" applyNumberFormat="0" applyFont="0" applyFill="0" applyAlignment="0"/>
    <xf numFmtId="43" fontId="16" fillId="0" borderId="0" applyFont="0" applyFill="0" applyBorder="0" applyAlignment="0" applyProtection="0"/>
    <xf numFmtId="43" fontId="27" fillId="0" borderId="0" applyFont="0" applyFill="0" applyBorder="0" applyAlignment="0" applyProtection="0"/>
    <xf numFmtId="0" fontId="28" fillId="0" borderId="0"/>
    <xf numFmtId="168" fontId="19" fillId="0" borderId="0" applyFont="0" applyFill="0" applyBorder="0" applyAlignment="0" applyProtection="0"/>
    <xf numFmtId="0" fontId="28" fillId="0" borderId="0"/>
    <xf numFmtId="0" fontId="7" fillId="0" borderId="0"/>
    <xf numFmtId="9" fontId="7" fillId="0" borderId="0" applyFont="0" applyFill="0" applyBorder="0" applyAlignment="0" applyProtection="0"/>
    <xf numFmtId="0" fontId="19" fillId="0" borderId="0"/>
    <xf numFmtId="0" fontId="19" fillId="0" borderId="0"/>
    <xf numFmtId="0" fontId="16" fillId="0" borderId="0"/>
  </cellStyleXfs>
  <cellXfs count="340">
    <xf numFmtId="0" fontId="0" fillId="0" borderId="0" xfId="0" applyProtection="1"/>
    <xf numFmtId="0" fontId="1" fillId="0" borderId="0" xfId="0" applyFont="1" applyAlignment="1" applyProtection="1">
      <alignment vertical="center"/>
    </xf>
    <xf numFmtId="0" fontId="2" fillId="0" borderId="0" xfId="0" applyFont="1" applyAlignment="1" applyProtection="1">
      <alignment vertical="center"/>
    </xf>
    <xf numFmtId="0" fontId="1" fillId="0" borderId="0" xfId="0" applyFont="1" applyAlignment="1" applyProtection="1">
      <alignment horizontal="center" vertical="center"/>
    </xf>
    <xf numFmtId="43" fontId="3" fillId="2" borderId="1"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4" fillId="0" borderId="0" xfId="0" applyFont="1" applyAlignment="1" applyProtection="1">
      <alignment vertical="center"/>
    </xf>
    <xf numFmtId="0" fontId="4" fillId="0" borderId="0" xfId="0" applyFont="1" applyAlignment="1" applyProtection="1">
      <alignment vertical="center"/>
    </xf>
    <xf numFmtId="3" fontId="4" fillId="0" borderId="0" xfId="0" applyNumberFormat="1" applyFont="1" applyAlignment="1" applyProtection="1">
      <alignment vertical="center"/>
    </xf>
    <xf numFmtId="0" fontId="4"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164" fontId="3" fillId="2" borderId="1" xfId="0" applyNumberFormat="1" applyFont="1" applyFill="1" applyBorder="1" applyAlignment="1" applyProtection="1">
      <alignment horizontal="center" vertical="center" wrapText="1"/>
    </xf>
    <xf numFmtId="0" fontId="10" fillId="0" borderId="1" xfId="0" applyFont="1" applyBorder="1" applyAlignment="1" applyProtection="1">
      <alignment vertical="center" wrapText="1"/>
    </xf>
    <xf numFmtId="0" fontId="2" fillId="0" borderId="1" xfId="0" applyFont="1" applyBorder="1" applyAlignment="1" applyProtection="1">
      <alignment vertical="center" wrapText="1"/>
    </xf>
    <xf numFmtId="164" fontId="10" fillId="2" borderId="1" xfId="0" applyNumberFormat="1"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3" fontId="10" fillId="0" borderId="1" xfId="0" applyNumberFormat="1" applyFont="1" applyBorder="1" applyAlignment="1" applyProtection="1">
      <alignment horizontal="center" vertical="center" wrapText="1"/>
    </xf>
    <xf numFmtId="0" fontId="8" fillId="0" borderId="1" xfId="0" applyFont="1" applyBorder="1" applyAlignment="1" applyProtection="1">
      <alignment horizontal="left" vertical="center" wrapText="1"/>
    </xf>
    <xf numFmtId="164" fontId="10" fillId="2" borderId="1" xfId="0" applyNumberFormat="1" applyFont="1" applyFill="1" applyBorder="1" applyAlignment="1" applyProtection="1">
      <alignment horizontal="left" vertical="center" wrapText="1"/>
    </xf>
    <xf numFmtId="164" fontId="2" fillId="2" borderId="1" xfId="0" applyNumberFormat="1"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3" fontId="10" fillId="0" borderId="1" xfId="0" applyNumberFormat="1" applyFont="1" applyBorder="1" applyAlignment="1" applyProtection="1">
      <alignment horizontal="left" vertical="center" wrapText="1"/>
    </xf>
    <xf numFmtId="3" fontId="10" fillId="0" borderId="1" xfId="0" quotePrefix="1" applyNumberFormat="1" applyFont="1" applyBorder="1" applyAlignment="1" applyProtection="1">
      <alignment horizontal="left" vertical="center" wrapText="1"/>
    </xf>
    <xf numFmtId="164" fontId="12" fillId="2" borderId="1" xfId="0" applyNumberFormat="1" applyFont="1" applyFill="1" applyBorder="1" applyAlignment="1" applyProtection="1">
      <alignment horizontal="center" vertical="center" wrapText="1"/>
    </xf>
    <xf numFmtId="0" fontId="15" fillId="0" borderId="0" xfId="0" applyFont="1" applyAlignment="1" applyProtection="1">
      <alignment horizontal="center" vertical="center" wrapText="1"/>
    </xf>
    <xf numFmtId="0" fontId="15" fillId="0" borderId="0" xfId="0" applyFont="1" applyAlignment="1" applyProtection="1">
      <alignment vertical="center"/>
    </xf>
    <xf numFmtId="3" fontId="15" fillId="0" borderId="0" xfId="0" applyNumberFormat="1" applyFont="1" applyAlignment="1" applyProtection="1">
      <alignment vertical="center"/>
    </xf>
    <xf numFmtId="3" fontId="14" fillId="0" borderId="3" xfId="0" applyNumberFormat="1" applyFont="1" applyBorder="1" applyAlignment="1" applyProtection="1">
      <alignment vertical="center"/>
    </xf>
    <xf numFmtId="0" fontId="10" fillId="0" borderId="0" xfId="0" applyFont="1" applyAlignment="1" applyProtection="1">
      <alignment vertical="center"/>
    </xf>
    <xf numFmtId="0" fontId="7" fillId="0" borderId="0" xfId="0" applyFont="1" applyProtection="1"/>
    <xf numFmtId="0" fontId="12" fillId="0" borderId="0" xfId="0" applyFont="1" applyAlignment="1" applyProtection="1">
      <alignment vertical="center"/>
    </xf>
    <xf numFmtId="3" fontId="10" fillId="0" borderId="0" xfId="0" applyNumberFormat="1" applyFont="1" applyAlignment="1" applyProtection="1">
      <alignment vertical="center"/>
    </xf>
    <xf numFmtId="0" fontId="10" fillId="0" borderId="0" xfId="0" applyFont="1" applyAlignment="1" applyProtection="1">
      <alignment horizontal="center" vertical="center"/>
    </xf>
    <xf numFmtId="0" fontId="10" fillId="0" borderId="1" xfId="0" applyFont="1" applyBorder="1" applyAlignment="1" applyProtection="1">
      <alignment horizontal="center" vertical="center"/>
    </xf>
    <xf numFmtId="3" fontId="12" fillId="0" borderId="1" xfId="0" applyNumberFormat="1" applyFont="1" applyBorder="1" applyAlignment="1" applyProtection="1">
      <alignment horizontal="right" vertical="center" wrapText="1"/>
    </xf>
    <xf numFmtId="3" fontId="10" fillId="0" borderId="1" xfId="0" applyNumberFormat="1" applyFont="1" applyBorder="1" applyAlignment="1" applyProtection="1">
      <alignment horizontal="right" vertical="center" wrapText="1"/>
    </xf>
    <xf numFmtId="3" fontId="10" fillId="0" borderId="1" xfId="0" applyNumberFormat="1" applyFont="1" applyBorder="1" applyAlignment="1" applyProtection="1">
      <alignment vertical="center"/>
    </xf>
    <xf numFmtId="43" fontId="12" fillId="2" borderId="1" xfId="0" applyNumberFormat="1" applyFont="1" applyFill="1" applyBorder="1" applyAlignment="1" applyProtection="1">
      <alignment horizontal="center" vertical="center" wrapText="1"/>
    </xf>
    <xf numFmtId="0" fontId="23" fillId="0" borderId="0" xfId="1" applyFont="1" applyAlignment="1">
      <alignment vertical="center"/>
    </xf>
    <xf numFmtId="0" fontId="23" fillId="0" borderId="0" xfId="2" applyFont="1" applyFill="1" applyAlignment="1">
      <alignment horizontal="center" vertical="center" wrapText="1"/>
    </xf>
    <xf numFmtId="0" fontId="23" fillId="0" borderId="0" xfId="2" applyFont="1" applyFill="1" applyAlignment="1">
      <alignment vertical="center"/>
    </xf>
    <xf numFmtId="0" fontId="23" fillId="0" borderId="0" xfId="2" applyFont="1" applyFill="1" applyAlignment="1">
      <alignment horizontal="center" vertical="center"/>
    </xf>
    <xf numFmtId="3" fontId="23" fillId="0" borderId="0" xfId="2" applyNumberFormat="1" applyFont="1" applyFill="1" applyAlignment="1">
      <alignment vertical="center"/>
    </xf>
    <xf numFmtId="0" fontId="23" fillId="0" borderId="9" xfId="2" applyFont="1" applyFill="1" applyBorder="1" applyAlignment="1">
      <alignment vertical="center"/>
    </xf>
    <xf numFmtId="3" fontId="23" fillId="0" borderId="9" xfId="2" applyNumberFormat="1" applyFont="1" applyFill="1" applyBorder="1" applyAlignment="1">
      <alignment vertical="center"/>
    </xf>
    <xf numFmtId="0" fontId="24" fillId="0" borderId="20" xfId="2" applyFont="1" applyFill="1" applyBorder="1" applyAlignment="1">
      <alignment horizontal="center" vertical="center" wrapText="1"/>
    </xf>
    <xf numFmtId="0" fontId="24" fillId="0" borderId="17" xfId="3" applyNumberFormat="1" applyFont="1" applyFill="1" applyBorder="1" applyAlignment="1">
      <alignment horizontal="center" vertical="center" wrapText="1"/>
    </xf>
    <xf numFmtId="0" fontId="24" fillId="0" borderId="10" xfId="2" applyFont="1" applyFill="1" applyBorder="1" applyAlignment="1">
      <alignment horizontal="center" vertical="center" wrapText="1"/>
    </xf>
    <xf numFmtId="0" fontId="23" fillId="0" borderId="0" xfId="1" applyFont="1" applyFill="1" applyAlignment="1">
      <alignment vertical="center"/>
    </xf>
    <xf numFmtId="49" fontId="24" fillId="0" borderId="21" xfId="4" applyNumberFormat="1" applyFont="1" applyFill="1" applyBorder="1" applyAlignment="1">
      <alignment horizontal="center" vertical="center" wrapText="1"/>
    </xf>
    <xf numFmtId="0" fontId="24" fillId="0" borderId="21" xfId="4" applyFont="1" applyFill="1" applyBorder="1" applyAlignment="1">
      <alignment horizontal="center" vertical="center" wrapText="1"/>
    </xf>
    <xf numFmtId="0" fontId="24" fillId="0" borderId="21" xfId="2" applyNumberFormat="1" applyFont="1" applyFill="1" applyBorder="1" applyAlignment="1">
      <alignment horizontal="center" vertical="center" wrapText="1"/>
    </xf>
    <xf numFmtId="0" fontId="24" fillId="0" borderId="21" xfId="4" applyNumberFormat="1" applyFont="1" applyFill="1" applyBorder="1" applyAlignment="1">
      <alignment horizontal="left" vertical="center" wrapText="1"/>
    </xf>
    <xf numFmtId="165" fontId="24" fillId="0" borderId="21" xfId="2" applyNumberFormat="1" applyFont="1" applyFill="1" applyBorder="1" applyAlignment="1">
      <alignment horizontal="center" vertical="center" wrapText="1"/>
    </xf>
    <xf numFmtId="3" fontId="24" fillId="0" borderId="21" xfId="3" applyNumberFormat="1" applyFont="1" applyFill="1" applyBorder="1" applyAlignment="1">
      <alignment horizontal="right" vertical="center" wrapText="1"/>
    </xf>
    <xf numFmtId="164" fontId="23" fillId="0" borderId="21" xfId="2" applyNumberFormat="1" applyFont="1" applyFill="1" applyBorder="1" applyAlignment="1">
      <alignment horizontal="center" vertical="center"/>
    </xf>
    <xf numFmtId="0" fontId="24" fillId="3" borderId="22" xfId="4" applyFont="1" applyFill="1" applyBorder="1" applyAlignment="1">
      <alignment horizontal="center" vertical="center" wrapText="1"/>
    </xf>
    <xf numFmtId="0" fontId="24" fillId="3" borderId="22" xfId="2" applyNumberFormat="1" applyFont="1" applyFill="1" applyBorder="1" applyAlignment="1">
      <alignment horizontal="left" vertical="center" wrapText="1"/>
    </xf>
    <xf numFmtId="0" fontId="24" fillId="3" borderId="22" xfId="2" applyNumberFormat="1" applyFont="1" applyFill="1" applyBorder="1" applyAlignment="1">
      <alignment horizontal="center" vertical="center" wrapText="1"/>
    </xf>
    <xf numFmtId="0" fontId="24" fillId="3" borderId="22" xfId="4" applyNumberFormat="1" applyFont="1" applyFill="1" applyBorder="1" applyAlignment="1">
      <alignment horizontal="left" vertical="center" wrapText="1"/>
    </xf>
    <xf numFmtId="165" fontId="24" fillId="3" borderId="22" xfId="2" applyNumberFormat="1" applyFont="1" applyFill="1" applyBorder="1" applyAlignment="1">
      <alignment horizontal="center" vertical="center" wrapText="1"/>
    </xf>
    <xf numFmtId="3" fontId="24" fillId="3" borderId="22" xfId="3" applyNumberFormat="1" applyFont="1" applyFill="1" applyBorder="1" applyAlignment="1">
      <alignment horizontal="right" vertical="center" wrapText="1"/>
    </xf>
    <xf numFmtId="164" fontId="23" fillId="3" borderId="22" xfId="2" applyNumberFormat="1" applyFont="1" applyFill="1" applyBorder="1" applyAlignment="1">
      <alignment horizontal="center" vertical="center"/>
    </xf>
    <xf numFmtId="0" fontId="24" fillId="4" borderId="22" xfId="4" applyFont="1" applyFill="1" applyBorder="1" applyAlignment="1">
      <alignment horizontal="center" vertical="center" wrapText="1"/>
    </xf>
    <xf numFmtId="0" fontId="24" fillId="4" borderId="22" xfId="2" applyNumberFormat="1" applyFont="1" applyFill="1" applyBorder="1" applyAlignment="1">
      <alignment horizontal="left" vertical="center" wrapText="1"/>
    </xf>
    <xf numFmtId="0" fontId="24" fillId="4" borderId="22" xfId="2" applyNumberFormat="1" applyFont="1" applyFill="1" applyBorder="1" applyAlignment="1">
      <alignment horizontal="center" vertical="center" wrapText="1"/>
    </xf>
    <xf numFmtId="0" fontId="24" fillId="4" borderId="22" xfId="4" applyNumberFormat="1" applyFont="1" applyFill="1" applyBorder="1" applyAlignment="1">
      <alignment horizontal="left" vertical="center" wrapText="1"/>
    </xf>
    <xf numFmtId="165" fontId="24" fillId="4" borderId="22" xfId="2" applyNumberFormat="1" applyFont="1" applyFill="1" applyBorder="1" applyAlignment="1">
      <alignment horizontal="center" vertical="center" wrapText="1"/>
    </xf>
    <xf numFmtId="3" fontId="24" fillId="4" borderId="22" xfId="3" applyNumberFormat="1" applyFont="1" applyFill="1" applyBorder="1" applyAlignment="1">
      <alignment horizontal="right" vertical="center" wrapText="1"/>
    </xf>
    <xf numFmtId="166" fontId="24" fillId="4" borderId="22" xfId="3" applyNumberFormat="1" applyFont="1" applyFill="1" applyBorder="1" applyAlignment="1">
      <alignment horizontal="center" vertical="center" wrapText="1"/>
    </xf>
    <xf numFmtId="0" fontId="23" fillId="5" borderId="0" xfId="1" applyFont="1" applyFill="1" applyAlignment="1">
      <alignment vertical="center"/>
    </xf>
    <xf numFmtId="0" fontId="23" fillId="0" borderId="22" xfId="4" applyFont="1" applyFill="1" applyBorder="1" applyAlignment="1">
      <alignment horizontal="center" vertical="center" wrapText="1"/>
    </xf>
    <xf numFmtId="0" fontId="23" fillId="0" borderId="22" xfId="2" applyFont="1" applyFill="1" applyBorder="1" applyAlignment="1">
      <alignment horizontal="left" vertical="center" wrapText="1"/>
    </xf>
    <xf numFmtId="0" fontId="23" fillId="0" borderId="22" xfId="2" applyNumberFormat="1" applyFont="1" applyFill="1" applyBorder="1" applyAlignment="1">
      <alignment horizontal="center" vertical="center" wrapText="1"/>
    </xf>
    <xf numFmtId="0" fontId="23" fillId="0" borderId="22" xfId="4" applyNumberFormat="1" applyFont="1" applyFill="1" applyBorder="1" applyAlignment="1">
      <alignment horizontal="center" vertical="center" wrapText="1"/>
    </xf>
    <xf numFmtId="3" fontId="23" fillId="0" borderId="22" xfId="5" applyNumberFormat="1" applyFont="1" applyFill="1" applyBorder="1" applyAlignment="1">
      <alignment horizontal="center" vertical="center" wrapText="1"/>
    </xf>
    <xf numFmtId="0" fontId="23" fillId="0" borderId="22" xfId="2" applyFont="1" applyFill="1" applyBorder="1" applyAlignment="1">
      <alignment horizontal="center" vertical="center" wrapText="1"/>
    </xf>
    <xf numFmtId="3" fontId="23" fillId="0" borderId="22" xfId="3" applyNumberFormat="1" applyFont="1" applyFill="1" applyBorder="1" applyAlignment="1">
      <alignment vertical="center"/>
    </xf>
    <xf numFmtId="164" fontId="23" fillId="0" borderId="22" xfId="3" applyNumberFormat="1" applyFont="1" applyFill="1" applyBorder="1" applyAlignment="1">
      <alignment vertical="center"/>
    </xf>
    <xf numFmtId="164" fontId="23" fillId="0" borderId="22" xfId="3" applyNumberFormat="1" applyFont="1" applyFill="1" applyBorder="1" applyAlignment="1">
      <alignment horizontal="right" vertical="center" wrapText="1"/>
    </xf>
    <xf numFmtId="166" fontId="23" fillId="0" borderId="22" xfId="3" applyNumberFormat="1" applyFont="1" applyFill="1" applyBorder="1" applyAlignment="1">
      <alignment horizontal="center" vertical="center"/>
    </xf>
    <xf numFmtId="1" fontId="23" fillId="0" borderId="22" xfId="5" applyNumberFormat="1" applyFont="1" applyFill="1" applyBorder="1" applyAlignment="1">
      <alignment horizontal="left" vertical="center" wrapText="1"/>
    </xf>
    <xf numFmtId="1" fontId="23" fillId="0" borderId="22" xfId="5" applyNumberFormat="1" applyFont="1" applyFill="1" applyBorder="1" applyAlignment="1">
      <alignment horizontal="center" vertical="center" wrapText="1"/>
    </xf>
    <xf numFmtId="3" fontId="23" fillId="0" borderId="22" xfId="5" quotePrefix="1" applyNumberFormat="1" applyFont="1" applyFill="1" applyBorder="1" applyAlignment="1">
      <alignment horizontal="right" vertical="center" wrapText="1"/>
    </xf>
    <xf numFmtId="0" fontId="23" fillId="0" borderId="22" xfId="2" applyNumberFormat="1" applyFont="1" applyFill="1" applyBorder="1" applyAlignment="1">
      <alignment horizontal="left" vertical="center" wrapText="1"/>
    </xf>
    <xf numFmtId="165" fontId="23" fillId="0" borderId="22" xfId="2" applyNumberFormat="1" applyFont="1" applyFill="1" applyBorder="1" applyAlignment="1">
      <alignment horizontal="center" vertical="center" wrapText="1"/>
    </xf>
    <xf numFmtId="3" fontId="23" fillId="0" borderId="22" xfId="3" applyNumberFormat="1" applyFont="1" applyFill="1" applyBorder="1" applyAlignment="1">
      <alignment horizontal="right" vertical="center" wrapText="1"/>
    </xf>
    <xf numFmtId="0" fontId="23" fillId="0" borderId="22" xfId="6" applyFont="1" applyFill="1" applyBorder="1" applyAlignment="1">
      <alignment vertical="center" wrapText="1"/>
    </xf>
    <xf numFmtId="0" fontId="23" fillId="0" borderId="22" xfId="6" applyFont="1" applyFill="1" applyBorder="1" applyAlignment="1">
      <alignment horizontal="center" vertical="center" wrapText="1"/>
    </xf>
    <xf numFmtId="164" fontId="23" fillId="0" borderId="22" xfId="2" applyNumberFormat="1" applyFont="1" applyFill="1" applyBorder="1" applyAlignment="1">
      <alignment vertical="center"/>
    </xf>
    <xf numFmtId="164" fontId="23" fillId="0" borderId="22" xfId="3" applyNumberFormat="1" applyFont="1" applyFill="1" applyBorder="1" applyAlignment="1">
      <alignment horizontal="right" vertical="center"/>
    </xf>
    <xf numFmtId="0" fontId="23" fillId="0" borderId="0" xfId="1" applyFont="1" applyAlignment="1">
      <alignment vertical="center" wrapText="1"/>
    </xf>
    <xf numFmtId="164" fontId="23" fillId="0" borderId="22" xfId="2" applyNumberFormat="1" applyFont="1" applyFill="1" applyBorder="1" applyAlignment="1">
      <alignment horizontal="center" vertical="center" wrapText="1"/>
    </xf>
    <xf numFmtId="164" fontId="23" fillId="0" borderId="22" xfId="4" applyNumberFormat="1" applyFont="1" applyFill="1" applyBorder="1" applyAlignment="1">
      <alignment horizontal="center" vertical="center" wrapText="1"/>
    </xf>
    <xf numFmtId="0" fontId="23" fillId="0" borderId="22" xfId="1" applyFont="1" applyFill="1" applyBorder="1" applyAlignment="1">
      <alignment horizontal="center" vertical="center" wrapText="1"/>
    </xf>
    <xf numFmtId="3" fontId="23" fillId="0" borderId="22" xfId="6" applyNumberFormat="1" applyFont="1" applyFill="1" applyBorder="1" applyAlignment="1">
      <alignment horizontal="center" vertical="center" wrapText="1"/>
    </xf>
    <xf numFmtId="0" fontId="24" fillId="4" borderId="22" xfId="2" applyFont="1" applyFill="1" applyBorder="1" applyAlignment="1">
      <alignment horizontal="center" vertical="center"/>
    </xf>
    <xf numFmtId="0" fontId="24" fillId="4" borderId="22" xfId="6" applyFont="1" applyFill="1" applyBorder="1" applyAlignment="1">
      <alignment vertical="center" wrapText="1"/>
    </xf>
    <xf numFmtId="0" fontId="24" fillId="4" borderId="22" xfId="6" applyFont="1" applyFill="1" applyBorder="1" applyAlignment="1">
      <alignment horizontal="center" vertical="center" wrapText="1"/>
    </xf>
    <xf numFmtId="0" fontId="23" fillId="4" borderId="22" xfId="4" applyNumberFormat="1" applyFont="1" applyFill="1" applyBorder="1" applyAlignment="1">
      <alignment horizontal="center" vertical="center" wrapText="1"/>
    </xf>
    <xf numFmtId="0" fontId="23" fillId="4" borderId="22" xfId="2" applyNumberFormat="1" applyFont="1" applyFill="1" applyBorder="1" applyAlignment="1">
      <alignment horizontal="center" vertical="center" wrapText="1"/>
    </xf>
    <xf numFmtId="164" fontId="24" fillId="4" borderId="22" xfId="3" applyNumberFormat="1" applyFont="1" applyFill="1" applyBorder="1" applyAlignment="1">
      <alignment vertical="center"/>
    </xf>
    <xf numFmtId="3" fontId="24" fillId="4" borderId="22" xfId="3" applyNumberFormat="1" applyFont="1" applyFill="1" applyBorder="1" applyAlignment="1">
      <alignment vertical="center"/>
    </xf>
    <xf numFmtId="0" fontId="24" fillId="0" borderId="0" xfId="1" applyFont="1" applyFill="1" applyAlignment="1">
      <alignment vertical="center"/>
    </xf>
    <xf numFmtId="0" fontId="23" fillId="0" borderId="22" xfId="2" applyFont="1" applyFill="1" applyBorder="1" applyAlignment="1">
      <alignment vertical="center"/>
    </xf>
    <xf numFmtId="164" fontId="23" fillId="0" borderId="22" xfId="1" applyNumberFormat="1" applyFont="1" applyFill="1" applyBorder="1" applyAlignment="1">
      <alignment horizontal="center" vertical="center"/>
    </xf>
    <xf numFmtId="0" fontId="23" fillId="0" borderId="22" xfId="1" applyFont="1" applyFill="1" applyBorder="1" applyAlignment="1">
      <alignment horizontal="left" vertical="center" wrapText="1"/>
    </xf>
    <xf numFmtId="0" fontId="23" fillId="0" borderId="22" xfId="1" applyFont="1" applyFill="1" applyBorder="1" applyAlignment="1">
      <alignment vertical="center"/>
    </xf>
    <xf numFmtId="1" fontId="23" fillId="0" borderId="22" xfId="5" applyNumberFormat="1" applyFont="1" applyFill="1" applyBorder="1" applyAlignment="1">
      <alignment vertical="center" wrapText="1"/>
    </xf>
    <xf numFmtId="0" fontId="23" fillId="0" borderId="22" xfId="1" applyFont="1" applyFill="1" applyBorder="1" applyAlignment="1">
      <alignment horizontal="center" vertical="center"/>
    </xf>
    <xf numFmtId="0" fontId="23" fillId="0" borderId="22" xfId="1" applyFont="1" applyFill="1" applyBorder="1" applyAlignment="1">
      <alignment vertical="center" wrapText="1"/>
    </xf>
    <xf numFmtId="0" fontId="24" fillId="0" borderId="22" xfId="4" applyFont="1" applyFill="1" applyBorder="1" applyAlignment="1">
      <alignment horizontal="center" vertical="center" wrapText="1"/>
    </xf>
    <xf numFmtId="164" fontId="24" fillId="0" borderId="22" xfId="3" applyNumberFormat="1" applyFont="1" applyFill="1" applyBorder="1" applyAlignment="1">
      <alignment horizontal="right" vertical="center" wrapText="1"/>
    </xf>
    <xf numFmtId="3" fontId="23" fillId="0" borderId="22" xfId="3" applyNumberFormat="1" applyFont="1" applyFill="1" applyBorder="1" applyAlignment="1">
      <alignment horizontal="right" vertical="center"/>
    </xf>
    <xf numFmtId="0" fontId="23" fillId="0" borderId="22" xfId="7" applyFont="1" applyFill="1" applyBorder="1" applyAlignment="1">
      <alignment vertical="center" wrapText="1"/>
    </xf>
    <xf numFmtId="0" fontId="23" fillId="0" borderId="22" xfId="7" applyFont="1" applyFill="1" applyBorder="1" applyAlignment="1">
      <alignment horizontal="center" vertical="center" wrapText="1"/>
    </xf>
    <xf numFmtId="0" fontId="23" fillId="0" borderId="22" xfId="8" applyFont="1" applyFill="1" applyBorder="1" applyAlignment="1">
      <alignment vertical="center" wrapText="1"/>
    </xf>
    <xf numFmtId="3" fontId="23" fillId="0" borderId="22" xfId="3" quotePrefix="1" applyNumberFormat="1" applyFont="1" applyFill="1" applyBorder="1" applyAlignment="1">
      <alignment horizontal="right" vertical="center" wrapText="1"/>
    </xf>
    <xf numFmtId="0" fontId="23" fillId="0" borderId="22" xfId="2" applyFont="1" applyFill="1" applyBorder="1" applyAlignment="1">
      <alignment vertical="center" wrapText="1"/>
    </xf>
    <xf numFmtId="3" fontId="23" fillId="0" borderId="22" xfId="9" applyNumberFormat="1" applyFont="1" applyFill="1" applyBorder="1" applyAlignment="1">
      <alignment horizontal="right" vertical="center" wrapText="1"/>
    </xf>
    <xf numFmtId="164" fontId="23" fillId="0" borderId="22" xfId="9" applyNumberFormat="1" applyFont="1" applyFill="1" applyBorder="1" applyAlignment="1">
      <alignment horizontal="right" vertical="center" wrapText="1"/>
    </xf>
    <xf numFmtId="3" fontId="23" fillId="0" borderId="22" xfId="3" applyNumberFormat="1" applyFont="1" applyFill="1" applyBorder="1" applyAlignment="1">
      <alignment horizontal="center" vertical="center" wrapText="1"/>
    </xf>
    <xf numFmtId="0" fontId="23" fillId="0" borderId="22" xfId="2" applyFont="1" applyFill="1" applyBorder="1" applyAlignment="1">
      <alignment horizontal="center" vertical="center"/>
    </xf>
    <xf numFmtId="164" fontId="23" fillId="0" borderId="22" xfId="3" quotePrefix="1" applyNumberFormat="1" applyFont="1" applyFill="1" applyBorder="1" applyAlignment="1">
      <alignment horizontal="right" vertical="center" wrapText="1"/>
    </xf>
    <xf numFmtId="164" fontId="23" fillId="0" borderId="22" xfId="9" applyNumberFormat="1" applyFont="1" applyFill="1" applyBorder="1" applyAlignment="1">
      <alignment horizontal="right" vertical="center"/>
    </xf>
    <xf numFmtId="0" fontId="23" fillId="0" borderId="22" xfId="10" applyFont="1" applyFill="1" applyBorder="1" applyAlignment="1">
      <alignment horizontal="center" vertical="center" wrapText="1"/>
    </xf>
    <xf numFmtId="0" fontId="23" fillId="0" borderId="22" xfId="1" applyFont="1" applyBorder="1" applyAlignment="1">
      <alignment vertical="center" wrapText="1"/>
    </xf>
    <xf numFmtId="164" fontId="23" fillId="0" borderId="22" xfId="1" applyNumberFormat="1" applyFont="1" applyFill="1" applyBorder="1" applyAlignment="1">
      <alignment horizontal="center" vertical="center" wrapText="1"/>
    </xf>
    <xf numFmtId="0" fontId="23" fillId="5" borderId="22" xfId="4" applyFont="1" applyFill="1" applyBorder="1" applyAlignment="1">
      <alignment horizontal="left" vertical="center" wrapText="1"/>
    </xf>
    <xf numFmtId="0" fontId="23" fillId="5" borderId="22" xfId="4" applyFont="1" applyFill="1" applyBorder="1" applyAlignment="1">
      <alignment horizontal="center" vertical="center" wrapText="1"/>
    </xf>
    <xf numFmtId="1" fontId="23" fillId="0" borderId="22" xfId="5" applyNumberFormat="1" applyFont="1" applyFill="1" applyBorder="1" applyAlignment="1">
      <alignment horizontal="center" vertical="center"/>
    </xf>
    <xf numFmtId="0" fontId="23" fillId="0" borderId="22" xfId="4" applyFont="1" applyFill="1" applyBorder="1" applyAlignment="1">
      <alignment horizontal="left" vertical="center" wrapText="1"/>
    </xf>
    <xf numFmtId="0" fontId="23" fillId="0" borderId="22" xfId="1" quotePrefix="1" applyFont="1" applyFill="1" applyBorder="1" applyAlignment="1">
      <alignment vertical="center" wrapText="1"/>
    </xf>
    <xf numFmtId="0" fontId="23" fillId="0" borderId="22" xfId="1" quotePrefix="1" applyFont="1" applyFill="1" applyBorder="1" applyAlignment="1">
      <alignment horizontal="center" vertical="center" wrapText="1"/>
    </xf>
    <xf numFmtId="0" fontId="24" fillId="4" borderId="22" xfId="2" applyFont="1" applyFill="1" applyBorder="1" applyAlignment="1">
      <alignment vertical="center"/>
    </xf>
    <xf numFmtId="164" fontId="24" fillId="4" borderId="22" xfId="2" applyNumberFormat="1" applyFont="1" applyFill="1" applyBorder="1" applyAlignment="1">
      <alignment horizontal="center" vertical="center"/>
    </xf>
    <xf numFmtId="164" fontId="23" fillId="0" borderId="22" xfId="2" applyNumberFormat="1" applyFont="1" applyFill="1" applyBorder="1" applyAlignment="1">
      <alignment horizontal="center" vertical="center"/>
    </xf>
    <xf numFmtId="0" fontId="23" fillId="0" borderId="22" xfId="11" applyNumberFormat="1" applyFont="1" applyFill="1" applyBorder="1" applyAlignment="1">
      <alignment horizontal="left" vertical="center" wrapText="1"/>
    </xf>
    <xf numFmtId="0" fontId="23" fillId="0" borderId="22" xfId="11" applyNumberFormat="1" applyFont="1" applyFill="1" applyBorder="1" applyAlignment="1">
      <alignment horizontal="center" vertical="center" wrapText="1"/>
    </xf>
    <xf numFmtId="14" fontId="23" fillId="0" borderId="22" xfId="2" applyNumberFormat="1" applyFont="1" applyFill="1" applyBorder="1" applyAlignment="1">
      <alignment horizontal="center" vertical="center" wrapText="1"/>
    </xf>
    <xf numFmtId="164" fontId="23" fillId="0" borderId="22" xfId="9" applyNumberFormat="1" applyFont="1" applyFill="1" applyBorder="1" applyAlignment="1">
      <alignment vertical="center"/>
    </xf>
    <xf numFmtId="164" fontId="24" fillId="0" borderId="22" xfId="2" applyNumberFormat="1" applyFont="1" applyFill="1" applyBorder="1" applyAlignment="1">
      <alignment horizontal="center" vertical="center"/>
    </xf>
    <xf numFmtId="1" fontId="23" fillId="0" borderId="22" xfId="5" applyNumberFormat="1" applyFont="1" applyFill="1" applyBorder="1" applyAlignment="1">
      <alignment vertical="center"/>
    </xf>
    <xf numFmtId="164" fontId="23" fillId="0" borderId="22" xfId="3" quotePrefix="1" applyNumberFormat="1" applyFont="1" applyFill="1" applyBorder="1" applyAlignment="1">
      <alignment horizontal="center" vertical="center" wrapText="1"/>
    </xf>
    <xf numFmtId="167" fontId="23" fillId="0" borderId="22" xfId="9" applyNumberFormat="1" applyFont="1" applyFill="1" applyBorder="1" applyAlignment="1">
      <alignment horizontal="center" vertical="center" wrapText="1"/>
    </xf>
    <xf numFmtId="0" fontId="23" fillId="0" borderId="22" xfId="2" applyNumberFormat="1" applyFont="1" applyFill="1" applyBorder="1" applyAlignment="1">
      <alignment vertical="center" wrapText="1"/>
    </xf>
    <xf numFmtId="49" fontId="24" fillId="4" borderId="22" xfId="5" applyNumberFormat="1" applyFont="1" applyFill="1" applyBorder="1" applyAlignment="1">
      <alignment horizontal="center" vertical="center"/>
    </xf>
    <xf numFmtId="1" fontId="24" fillId="4" borderId="22" xfId="5" applyNumberFormat="1" applyFont="1" applyFill="1" applyBorder="1" applyAlignment="1">
      <alignment horizontal="left" vertical="center" wrapText="1"/>
    </xf>
    <xf numFmtId="1" fontId="24" fillId="4" borderId="22" xfId="5" applyNumberFormat="1" applyFont="1" applyFill="1" applyBorder="1" applyAlignment="1">
      <alignment horizontal="center" vertical="center" wrapText="1"/>
    </xf>
    <xf numFmtId="0" fontId="24" fillId="4" borderId="22" xfId="1" applyFont="1" applyFill="1" applyBorder="1" applyAlignment="1">
      <alignment vertical="center"/>
    </xf>
    <xf numFmtId="3" fontId="24" fillId="4" borderId="22" xfId="3" applyNumberFormat="1" applyFont="1" applyFill="1" applyBorder="1" applyAlignment="1">
      <alignment horizontal="right" vertical="center"/>
    </xf>
    <xf numFmtId="164" fontId="24" fillId="4" borderId="22" xfId="3" applyNumberFormat="1" applyFont="1" applyFill="1" applyBorder="1" applyAlignment="1">
      <alignment horizontal="right" vertical="center"/>
    </xf>
    <xf numFmtId="3" fontId="23" fillId="0" borderId="22" xfId="1" applyNumberFormat="1" applyFont="1" applyFill="1" applyBorder="1" applyAlignment="1">
      <alignment vertical="center"/>
    </xf>
    <xf numFmtId="164" fontId="24" fillId="4" borderId="22" xfId="4" applyNumberFormat="1" applyFont="1" applyFill="1" applyBorder="1" applyAlignment="1">
      <alignment horizontal="center" vertical="center" wrapText="1"/>
    </xf>
    <xf numFmtId="164" fontId="24" fillId="4" borderId="22" xfId="3" applyNumberFormat="1" applyFont="1" applyFill="1" applyBorder="1" applyAlignment="1">
      <alignment horizontal="right" vertical="center" wrapText="1"/>
    </xf>
    <xf numFmtId="49" fontId="23" fillId="0" borderId="22" xfId="5" applyNumberFormat="1" applyFont="1" applyFill="1" applyBorder="1" applyAlignment="1">
      <alignment horizontal="center" vertical="center"/>
    </xf>
    <xf numFmtId="0" fontId="24" fillId="0" borderId="22" xfId="2" applyFont="1" applyFill="1" applyBorder="1" applyAlignment="1">
      <alignment horizontal="center" vertical="center"/>
    </xf>
    <xf numFmtId="1" fontId="24" fillId="0" borderId="22" xfId="5" applyNumberFormat="1" applyFont="1" applyFill="1" applyBorder="1" applyAlignment="1">
      <alignment horizontal="left" vertical="center" wrapText="1"/>
    </xf>
    <xf numFmtId="1" fontId="24" fillId="0" borderId="22" xfId="5" applyNumberFormat="1" applyFont="1" applyFill="1" applyBorder="1" applyAlignment="1">
      <alignment horizontal="center" vertical="center" wrapText="1"/>
    </xf>
    <xf numFmtId="0" fontId="24" fillId="0" borderId="22" xfId="1" applyFont="1" applyFill="1" applyBorder="1" applyAlignment="1">
      <alignment vertical="center"/>
    </xf>
    <xf numFmtId="3" fontId="24" fillId="0" borderId="22" xfId="3" applyNumberFormat="1" applyFont="1" applyFill="1" applyBorder="1" applyAlignment="1">
      <alignment horizontal="right" vertical="center"/>
    </xf>
    <xf numFmtId="3" fontId="23" fillId="0" borderId="22" xfId="12" applyNumberFormat="1" applyFont="1" applyFill="1" applyBorder="1" applyAlignment="1">
      <alignment horizontal="right" vertical="center" wrapText="1"/>
    </xf>
    <xf numFmtId="164" fontId="23" fillId="0" borderId="22" xfId="12" applyNumberFormat="1" applyFont="1" applyFill="1" applyBorder="1" applyAlignment="1">
      <alignment horizontal="right" vertical="center" wrapText="1"/>
    </xf>
    <xf numFmtId="0" fontId="23" fillId="0" borderId="22" xfId="4" applyNumberFormat="1" applyFont="1" applyFill="1" applyBorder="1" applyAlignment="1">
      <alignment vertical="center" wrapText="1"/>
    </xf>
    <xf numFmtId="0" fontId="24" fillId="0" borderId="22" xfId="2" applyFont="1" applyFill="1" applyBorder="1" applyAlignment="1">
      <alignment horizontal="center" vertical="center" wrapText="1"/>
    </xf>
    <xf numFmtId="164" fontId="24" fillId="3" borderId="22" xfId="3" applyNumberFormat="1" applyFont="1" applyFill="1" applyBorder="1" applyAlignment="1">
      <alignment horizontal="right" vertical="center" wrapText="1"/>
    </xf>
    <xf numFmtId="0" fontId="23" fillId="0" borderId="25" xfId="4" applyFont="1" applyFill="1" applyBorder="1" applyAlignment="1">
      <alignment horizontal="center" vertical="center" wrapText="1"/>
    </xf>
    <xf numFmtId="0" fontId="23" fillId="0" borderId="25" xfId="2" applyFont="1" applyFill="1" applyBorder="1" applyAlignment="1">
      <alignment horizontal="left" vertical="center" wrapText="1"/>
    </xf>
    <xf numFmtId="0" fontId="23" fillId="0" borderId="25" xfId="2" applyFont="1" applyFill="1" applyBorder="1" applyAlignment="1">
      <alignment horizontal="center" vertical="center" wrapText="1"/>
    </xf>
    <xf numFmtId="0" fontId="23" fillId="0" borderId="25" xfId="4" applyNumberFormat="1" applyFont="1" applyFill="1" applyBorder="1" applyAlignment="1">
      <alignment horizontal="center" vertical="center" wrapText="1"/>
    </xf>
    <xf numFmtId="0" fontId="23" fillId="0" borderId="25" xfId="6" applyFont="1" applyFill="1" applyBorder="1" applyAlignment="1">
      <alignment horizontal="center" vertical="center" wrapText="1"/>
    </xf>
    <xf numFmtId="0" fontId="23" fillId="0" borderId="25" xfId="2" applyNumberFormat="1" applyFont="1" applyFill="1" applyBorder="1" applyAlignment="1">
      <alignment horizontal="center" vertical="center" wrapText="1"/>
    </xf>
    <xf numFmtId="1" fontId="23" fillId="0" borderId="25" xfId="5" applyNumberFormat="1" applyFont="1" applyFill="1" applyBorder="1" applyAlignment="1">
      <alignment horizontal="center" vertical="center" wrapText="1"/>
    </xf>
    <xf numFmtId="3" fontId="23" fillId="0" borderId="25" xfId="3" applyNumberFormat="1" applyFont="1" applyFill="1" applyBorder="1" applyAlignment="1">
      <alignment vertical="center"/>
    </xf>
    <xf numFmtId="164" fontId="23" fillId="0" borderId="25" xfId="3" applyNumberFormat="1" applyFont="1" applyFill="1" applyBorder="1" applyAlignment="1">
      <alignment vertical="center"/>
    </xf>
    <xf numFmtId="164" fontId="24" fillId="0" borderId="25" xfId="3" applyNumberFormat="1" applyFont="1" applyFill="1" applyBorder="1" applyAlignment="1">
      <alignment horizontal="right" vertical="center" wrapText="1"/>
    </xf>
    <xf numFmtId="164" fontId="24" fillId="0" borderId="25" xfId="2" applyNumberFormat="1" applyFont="1" applyFill="1" applyBorder="1" applyAlignment="1">
      <alignment horizontal="center" vertical="center"/>
    </xf>
    <xf numFmtId="0" fontId="23" fillId="0" borderId="0" xfId="1" applyFont="1" applyAlignment="1">
      <alignment horizontal="center" vertical="center"/>
    </xf>
    <xf numFmtId="3" fontId="23" fillId="0" borderId="0" xfId="1" applyNumberFormat="1" applyFont="1" applyAlignment="1">
      <alignment vertical="center"/>
    </xf>
    <xf numFmtId="164" fontId="23" fillId="0" borderId="0" xfId="1" applyNumberFormat="1" applyFont="1" applyAlignment="1">
      <alignment vertical="center"/>
    </xf>
    <xf numFmtId="0" fontId="23" fillId="0" borderId="1" xfId="6" applyFont="1" applyFill="1" applyBorder="1" applyAlignment="1">
      <alignment vertical="center" wrapText="1"/>
    </xf>
    <xf numFmtId="0" fontId="23" fillId="0" borderId="1" xfId="6" applyFont="1" applyFill="1" applyBorder="1" applyAlignment="1">
      <alignment horizontal="center" vertical="center" wrapText="1"/>
    </xf>
    <xf numFmtId="3" fontId="23" fillId="0" borderId="1" xfId="3" applyNumberFormat="1" applyFont="1" applyFill="1" applyBorder="1" applyAlignment="1">
      <alignment horizontal="right" vertical="center" wrapText="1"/>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vertical="center"/>
    </xf>
    <xf numFmtId="0" fontId="12" fillId="0" borderId="1" xfId="0" applyFont="1" applyBorder="1" applyAlignment="1" applyProtection="1">
      <alignment horizontal="center" vertical="center" wrapText="1"/>
    </xf>
    <xf numFmtId="3" fontId="12" fillId="0" borderId="1" xfId="0" applyNumberFormat="1" applyFont="1" applyBorder="1" applyAlignment="1" applyProtection="1">
      <alignment horizontal="center" vertical="center" wrapText="1"/>
    </xf>
    <xf numFmtId="0" fontId="23" fillId="0" borderId="1" xfId="17" applyFont="1" applyBorder="1" applyAlignment="1" applyProtection="1">
      <alignment horizontal="center" vertical="center" wrapText="1"/>
    </xf>
    <xf numFmtId="0" fontId="23" fillId="0" borderId="1" xfId="17" applyFont="1" applyFill="1" applyBorder="1" applyAlignment="1" applyProtection="1">
      <alignment horizontal="center" vertical="center" wrapText="1"/>
    </xf>
    <xf numFmtId="3" fontId="23" fillId="0" borderId="1" xfId="17" applyNumberFormat="1" applyFont="1" applyFill="1" applyBorder="1" applyAlignment="1" applyProtection="1">
      <alignment vertical="center" wrapText="1"/>
    </xf>
    <xf numFmtId="0" fontId="29" fillId="0" borderId="1" xfId="17" applyFont="1" applyFill="1" applyBorder="1" applyAlignment="1">
      <alignment horizontal="center" vertical="center" wrapText="1"/>
    </xf>
    <xf numFmtId="0" fontId="23" fillId="0" borderId="1" xfId="19" applyFont="1" applyBorder="1" applyAlignment="1">
      <alignment vertical="center" wrapText="1"/>
    </xf>
    <xf numFmtId="0" fontId="29" fillId="0" borderId="1" xfId="17" applyFont="1" applyFill="1" applyBorder="1" applyAlignment="1">
      <alignment vertical="center" wrapText="1"/>
    </xf>
    <xf numFmtId="1" fontId="23" fillId="0" borderId="1" xfId="5" applyNumberFormat="1" applyFont="1" applyBorder="1" applyAlignment="1" applyProtection="1">
      <alignment horizontal="center" vertical="center" wrapText="1"/>
      <protection locked="0"/>
    </xf>
    <xf numFmtId="3" fontId="23" fillId="0" borderId="1" xfId="13" applyNumberFormat="1" applyFont="1" applyFill="1" applyBorder="1" applyAlignment="1" applyProtection="1">
      <alignment horizontal="right" vertical="center" wrapText="1"/>
      <protection locked="0"/>
    </xf>
    <xf numFmtId="164" fontId="23" fillId="0" borderId="1" xfId="13" applyNumberFormat="1" applyFont="1" applyFill="1" applyBorder="1" applyAlignment="1" applyProtection="1">
      <alignment horizontal="left" vertical="center" wrapText="1"/>
      <protection locked="0"/>
    </xf>
    <xf numFmtId="43" fontId="23" fillId="0" borderId="1" xfId="13" applyFont="1" applyFill="1" applyBorder="1" applyAlignment="1" applyProtection="1">
      <alignment horizontal="left" vertical="center" wrapText="1"/>
      <protection locked="0"/>
    </xf>
    <xf numFmtId="43" fontId="23" fillId="0" borderId="1" xfId="13" applyFont="1" applyFill="1" applyBorder="1" applyAlignment="1" applyProtection="1">
      <alignment horizontal="center" vertical="center" wrapText="1"/>
      <protection locked="0"/>
    </xf>
    <xf numFmtId="169" fontId="10" fillId="0" borderId="1" xfId="0" applyNumberFormat="1" applyFont="1" applyBorder="1" applyAlignment="1" applyProtection="1">
      <alignment horizontal="center" vertical="center" wrapText="1"/>
    </xf>
    <xf numFmtId="0" fontId="23" fillId="0" borderId="1" xfId="2" applyFont="1" applyFill="1" applyBorder="1" applyAlignment="1">
      <alignment vertical="center" wrapText="1"/>
    </xf>
    <xf numFmtId="165" fontId="23" fillId="0" borderId="1" xfId="2" applyNumberFormat="1" applyFont="1" applyFill="1" applyBorder="1" applyAlignment="1">
      <alignment horizontal="center" vertical="center" wrapText="1"/>
    </xf>
    <xf numFmtId="0" fontId="23" fillId="0" borderId="1" xfId="1" applyFont="1" applyFill="1" applyBorder="1" applyAlignment="1">
      <alignment vertical="center" wrapText="1"/>
    </xf>
    <xf numFmtId="0" fontId="23" fillId="0" borderId="1" xfId="1" applyFont="1" applyFill="1" applyBorder="1" applyAlignment="1">
      <alignment horizontal="center" vertical="center" wrapText="1"/>
    </xf>
    <xf numFmtId="0" fontId="23" fillId="0" borderId="1" xfId="1" applyFont="1" applyBorder="1" applyAlignment="1">
      <alignment vertical="center" wrapText="1"/>
    </xf>
    <xf numFmtId="0" fontId="23" fillId="0" borderId="1" xfId="2" applyFont="1" applyFill="1" applyBorder="1" applyAlignment="1">
      <alignment horizontal="center" vertical="center" wrapText="1"/>
    </xf>
    <xf numFmtId="0" fontId="23" fillId="0" borderId="1" xfId="4" applyFont="1" applyFill="1" applyBorder="1" applyAlignment="1">
      <alignment horizontal="left" vertical="center" wrapText="1"/>
    </xf>
    <xf numFmtId="1" fontId="23" fillId="0" borderId="1" xfId="5" applyNumberFormat="1" applyFont="1" applyFill="1" applyBorder="1" applyAlignment="1">
      <alignment horizontal="center" vertical="center" wrapText="1"/>
    </xf>
    <xf numFmtId="0" fontId="23" fillId="0" borderId="1" xfId="2" applyNumberFormat="1"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1" xfId="4" applyFont="1" applyBorder="1" applyAlignment="1" applyProtection="1">
      <alignment horizontal="center" vertical="center" wrapText="1"/>
      <protection locked="0"/>
    </xf>
    <xf numFmtId="0" fontId="23" fillId="0" borderId="1" xfId="2" applyNumberFormat="1" applyFont="1" applyFill="1" applyBorder="1" applyAlignment="1">
      <alignment horizontal="left" vertical="center" wrapText="1"/>
    </xf>
    <xf numFmtId="0" fontId="23" fillId="0" borderId="1" xfId="0" applyFont="1" applyFill="1" applyBorder="1" applyAlignment="1" applyProtection="1">
      <alignment vertical="center" wrapText="1"/>
      <protection locked="0"/>
    </xf>
    <xf numFmtId="0" fontId="23" fillId="0" borderId="1" xfId="15" applyNumberFormat="1"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14" applyFont="1" applyFill="1" applyBorder="1" applyAlignment="1" applyProtection="1">
      <alignment horizontal="center" vertical="center" wrapText="1"/>
      <protection locked="0"/>
    </xf>
    <xf numFmtId="3" fontId="23" fillId="0" borderId="1" xfId="5" quotePrefix="1" applyNumberFormat="1" applyFont="1" applyFill="1" applyBorder="1" applyAlignment="1" applyProtection="1">
      <alignment horizontal="center" vertical="center" wrapText="1"/>
      <protection locked="0"/>
    </xf>
    <xf numFmtId="0" fontId="23" fillId="0" borderId="1" xfId="5" applyFont="1" applyFill="1" applyBorder="1" applyAlignment="1" applyProtection="1">
      <alignment horizontal="center" vertical="center" wrapText="1"/>
      <protection locked="0"/>
    </xf>
    <xf numFmtId="0" fontId="23" fillId="0" borderId="1" xfId="0" applyFont="1" applyBorder="1" applyAlignment="1" applyProtection="1">
      <alignment horizontal="left" vertical="center" wrapText="1"/>
      <protection locked="0"/>
    </xf>
    <xf numFmtId="0" fontId="23" fillId="0" borderId="1" xfId="14" applyFont="1" applyBorder="1" applyAlignment="1" applyProtection="1">
      <alignment horizontal="center" vertical="center" wrapText="1"/>
      <protection locked="0"/>
    </xf>
    <xf numFmtId="0" fontId="23" fillId="0" borderId="1" xfId="0" applyFont="1" applyFill="1" applyBorder="1" applyAlignment="1" applyProtection="1">
      <alignment horizontal="left" vertical="center" wrapText="1"/>
      <protection locked="0"/>
    </xf>
    <xf numFmtId="0" fontId="23" fillId="0" borderId="1" xfId="0" quotePrefix="1" applyFont="1" applyBorder="1" applyAlignment="1" applyProtection="1">
      <alignment vertical="center" wrapText="1"/>
      <protection locked="0"/>
    </xf>
    <xf numFmtId="0" fontId="23" fillId="0" borderId="1" xfId="0" applyFont="1" applyBorder="1" applyAlignment="1" applyProtection="1">
      <alignment vertical="center" wrapText="1"/>
      <protection locked="0"/>
    </xf>
    <xf numFmtId="0" fontId="23" fillId="0" borderId="1" xfId="0" applyFont="1" applyBorder="1" applyAlignment="1" applyProtection="1">
      <alignment horizontal="center" vertical="center" wrapText="1"/>
      <protection locked="0"/>
    </xf>
    <xf numFmtId="164" fontId="23" fillId="2" borderId="1" xfId="0" applyNumberFormat="1" applyFont="1" applyFill="1" applyBorder="1" applyAlignment="1" applyProtection="1">
      <alignment horizontal="left" vertical="center" wrapText="1"/>
    </xf>
    <xf numFmtId="164" fontId="23" fillId="2" borderId="1" xfId="0" applyNumberFormat="1" applyFont="1" applyFill="1" applyBorder="1" applyAlignment="1" applyProtection="1">
      <alignment horizontal="center" vertical="center" wrapText="1"/>
    </xf>
    <xf numFmtId="3" fontId="11" fillId="0" borderId="1" xfId="0" applyNumberFormat="1" applyFont="1" applyBorder="1" applyAlignment="1" applyProtection="1">
      <alignment vertical="center"/>
    </xf>
    <xf numFmtId="3" fontId="11" fillId="0" borderId="1" xfId="0" applyNumberFormat="1" applyFont="1" applyBorder="1" applyAlignment="1" applyProtection="1">
      <alignment horizontal="right" vertical="center" wrapText="1"/>
    </xf>
    <xf numFmtId="3" fontId="23" fillId="0" borderId="1" xfId="0" applyNumberFormat="1" applyFont="1" applyFill="1" applyBorder="1" applyAlignment="1" applyProtection="1">
      <alignment horizontal="right" vertical="center" wrapText="1"/>
      <protection locked="0"/>
    </xf>
    <xf numFmtId="3" fontId="23" fillId="0" borderId="1" xfId="16" applyNumberFormat="1" applyFont="1" applyBorder="1" applyAlignment="1" applyProtection="1">
      <alignment horizontal="right" vertical="center"/>
      <protection locked="0"/>
    </xf>
    <xf numFmtId="3" fontId="23" fillId="0" borderId="1" xfId="13" applyNumberFormat="1" applyFont="1" applyFill="1" applyBorder="1" applyAlignment="1" applyProtection="1">
      <alignment vertical="center" wrapText="1"/>
      <protection locked="0"/>
    </xf>
    <xf numFmtId="3" fontId="10" fillId="0" borderId="1" xfId="0" applyNumberFormat="1" applyFont="1" applyFill="1" applyBorder="1" applyAlignment="1" applyProtection="1">
      <alignment horizontal="right" vertical="center" wrapText="1"/>
    </xf>
    <xf numFmtId="0" fontId="11" fillId="0" borderId="1" xfId="0" applyFont="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169" fontId="30" fillId="0" borderId="1" xfId="0" applyNumberFormat="1" applyFont="1" applyFill="1" applyBorder="1" applyAlignment="1" applyProtection="1">
      <alignment horizontal="center" vertical="center" wrapText="1"/>
    </xf>
    <xf numFmtId="3" fontId="11" fillId="0" borderId="1" xfId="0" applyNumberFormat="1" applyFont="1" applyFill="1" applyBorder="1" applyAlignment="1" applyProtection="1">
      <alignment horizontal="right" vertical="center" wrapText="1"/>
    </xf>
    <xf numFmtId="3" fontId="23" fillId="0" borderId="1" xfId="0" applyNumberFormat="1" applyFont="1" applyBorder="1" applyAlignment="1" applyProtection="1">
      <alignment horizontal="right" vertical="center" wrapText="1"/>
    </xf>
    <xf numFmtId="3" fontId="32" fillId="0" borderId="1" xfId="0" applyNumberFormat="1" applyFont="1" applyBorder="1" applyAlignment="1" applyProtection="1">
      <alignment horizontal="right" vertical="center" wrapText="1"/>
    </xf>
    <xf numFmtId="0" fontId="33" fillId="0" borderId="1" xfId="0" applyFont="1" applyBorder="1" applyAlignment="1" applyProtection="1">
      <alignment horizontal="left" vertical="center" wrapText="1"/>
    </xf>
    <xf numFmtId="0" fontId="23"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xf>
    <xf numFmtId="0" fontId="23" fillId="0" borderId="1" xfId="0" applyFont="1" applyBorder="1" applyAlignment="1" applyProtection="1">
      <alignment vertical="center"/>
    </xf>
    <xf numFmtId="3" fontId="23" fillId="0" borderId="1" xfId="0" applyNumberFormat="1" applyFont="1" applyBorder="1" applyAlignment="1" applyProtection="1">
      <alignment vertical="center"/>
    </xf>
    <xf numFmtId="3" fontId="23" fillId="0" borderId="1" xfId="0" applyNumberFormat="1" applyFont="1" applyFill="1" applyBorder="1" applyAlignment="1" applyProtection="1">
      <alignment vertical="center"/>
    </xf>
    <xf numFmtId="0" fontId="10" fillId="0" borderId="0" xfId="0" applyFont="1" applyFill="1" applyAlignment="1" applyProtection="1">
      <alignment vertical="center"/>
    </xf>
    <xf numFmtId="0" fontId="10" fillId="0" borderId="1" xfId="0" applyFont="1" applyFill="1" applyBorder="1" applyAlignment="1" applyProtection="1">
      <alignment horizontal="center" vertical="center"/>
    </xf>
    <xf numFmtId="0" fontId="10" fillId="0" borderId="1" xfId="0" applyFont="1" applyFill="1" applyBorder="1" applyAlignment="1" applyProtection="1">
      <alignment vertical="center"/>
    </xf>
    <xf numFmtId="3" fontId="10" fillId="0" borderId="1" xfId="0" applyNumberFormat="1" applyFont="1" applyFill="1" applyBorder="1" applyAlignment="1" applyProtection="1">
      <alignment vertical="center"/>
    </xf>
    <xf numFmtId="0" fontId="10" fillId="0" borderId="1" xfId="0" applyFont="1" applyFill="1" applyBorder="1" applyAlignment="1" applyProtection="1">
      <alignment vertical="center" wrapText="1"/>
    </xf>
    <xf numFmtId="0" fontId="7" fillId="0" borderId="0" xfId="0" applyFont="1" applyFill="1" applyProtection="1"/>
    <xf numFmtId="0" fontId="10" fillId="0" borderId="1" xfId="0" quotePrefix="1" applyFont="1" applyBorder="1" applyAlignment="1" applyProtection="1">
      <alignment horizontal="center" vertical="center"/>
    </xf>
    <xf numFmtId="0" fontId="23" fillId="0" borderId="1" xfId="2" applyFont="1" applyBorder="1" applyAlignment="1" applyProtection="1">
      <alignment horizontal="left" vertical="center" wrapText="1"/>
      <protection locked="0"/>
    </xf>
    <xf numFmtId="3" fontId="23" fillId="0" borderId="1" xfId="5" applyNumberFormat="1" applyFont="1" applyFill="1" applyBorder="1" applyAlignment="1" applyProtection="1">
      <alignment horizontal="right" vertical="center"/>
      <protection locked="0"/>
    </xf>
    <xf numFmtId="0" fontId="23" fillId="0" borderId="1" xfId="2" applyFont="1" applyFill="1" applyBorder="1" applyAlignment="1">
      <alignment horizontal="center" vertical="center"/>
    </xf>
    <xf numFmtId="0" fontId="23" fillId="5" borderId="1" xfId="4" applyFont="1" applyFill="1" applyBorder="1" applyAlignment="1">
      <alignment horizontal="left" vertical="center" wrapText="1"/>
    </xf>
    <xf numFmtId="0" fontId="12"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3" fontId="12" fillId="0" borderId="0" xfId="0" applyNumberFormat="1" applyFont="1" applyAlignment="1" applyProtection="1">
      <alignment vertical="center"/>
    </xf>
    <xf numFmtId="0" fontId="12" fillId="0" borderId="1" xfId="0" applyFont="1" applyBorder="1" applyAlignment="1" applyProtection="1">
      <alignment vertical="center" wrapText="1"/>
    </xf>
    <xf numFmtId="0" fontId="12" fillId="0" borderId="1" xfId="0" applyFont="1" applyBorder="1" applyAlignment="1" applyProtection="1">
      <alignment vertical="center"/>
    </xf>
    <xf numFmtId="3" fontId="12" fillId="0" borderId="1" xfId="0" applyNumberFormat="1" applyFont="1" applyBorder="1" applyAlignment="1" applyProtection="1">
      <alignment vertical="center" wrapText="1"/>
    </xf>
    <xf numFmtId="3" fontId="23" fillId="0" borderId="1" xfId="9" applyNumberFormat="1" applyFont="1" applyFill="1" applyBorder="1" applyAlignment="1" applyProtection="1">
      <alignment vertical="center" wrapText="1"/>
      <protection locked="0"/>
    </xf>
    <xf numFmtId="3" fontId="24" fillId="0" borderId="1" xfId="0" applyNumberFormat="1" applyFont="1" applyBorder="1" applyAlignment="1" applyProtection="1">
      <alignment horizontal="center" vertical="center" wrapText="1"/>
    </xf>
    <xf numFmtId="0" fontId="23" fillId="0" borderId="0" xfId="0" applyFont="1" applyAlignment="1" applyProtection="1">
      <alignment vertical="center"/>
    </xf>
    <xf numFmtId="0" fontId="23" fillId="0" borderId="1" xfId="4" applyFont="1" applyFill="1" applyBorder="1" applyAlignment="1">
      <alignment horizontal="center" vertical="center" wrapText="1"/>
    </xf>
    <xf numFmtId="3" fontId="23" fillId="0" borderId="1" xfId="0" quotePrefix="1" applyNumberFormat="1" applyFont="1" applyBorder="1" applyAlignment="1" applyProtection="1">
      <alignment horizontal="center" vertical="center" wrapText="1"/>
    </xf>
    <xf numFmtId="3" fontId="23" fillId="0" borderId="1" xfId="0" applyNumberFormat="1" applyFont="1" applyBorder="1" applyAlignment="1" applyProtection="1">
      <alignment horizontal="center" vertical="center" wrapText="1"/>
    </xf>
    <xf numFmtId="0" fontId="35" fillId="0" borderId="0" xfId="0" applyFont="1" applyProtection="1"/>
    <xf numFmtId="0" fontId="24" fillId="0" borderId="0" xfId="0" applyFont="1" applyAlignment="1" applyProtection="1">
      <alignment vertical="center"/>
    </xf>
    <xf numFmtId="0" fontId="24" fillId="0" borderId="1" xfId="0" applyFont="1" applyBorder="1" applyAlignment="1" applyProtection="1">
      <alignment horizontal="center" vertical="center" wrapText="1"/>
    </xf>
    <xf numFmtId="0" fontId="24" fillId="0" borderId="1" xfId="0" applyFont="1" applyBorder="1" applyAlignment="1" applyProtection="1">
      <alignment vertical="center"/>
    </xf>
    <xf numFmtId="0" fontId="24" fillId="0" borderId="1" xfId="0" applyFont="1" applyBorder="1" applyAlignment="1" applyProtection="1">
      <alignment vertical="center" wrapText="1"/>
    </xf>
    <xf numFmtId="3" fontId="24" fillId="0" borderId="1" xfId="0" applyNumberFormat="1" applyFont="1" applyBorder="1" applyAlignment="1" applyProtection="1">
      <alignment vertical="center" wrapText="1"/>
    </xf>
    <xf numFmtId="3" fontId="24" fillId="0" borderId="1" xfId="0" applyNumberFormat="1" applyFont="1" applyBorder="1" applyAlignment="1" applyProtection="1">
      <alignment horizontal="right" vertical="center" wrapText="1"/>
    </xf>
    <xf numFmtId="0" fontId="2" fillId="0" borderId="0" xfId="0" applyFont="1" applyAlignment="1" applyProtection="1">
      <alignment horizontal="left" vertical="center" wrapText="1"/>
    </xf>
    <xf numFmtId="0" fontId="5" fillId="0" borderId="3" xfId="0" applyFont="1" applyBorder="1" applyAlignment="1" applyProtection="1">
      <alignment horizontal="center" vertical="center"/>
    </xf>
    <xf numFmtId="0" fontId="13" fillId="0" borderId="0" xfId="0" applyFont="1" applyAlignment="1" applyProtection="1">
      <alignment horizontal="center" vertical="center"/>
    </xf>
    <xf numFmtId="0" fontId="6" fillId="0" borderId="0" xfId="0" applyFont="1" applyAlignment="1" applyProtection="1">
      <alignment horizontal="center" vertical="center"/>
    </xf>
    <xf numFmtId="0" fontId="13"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10" fillId="0" borderId="2"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2" fillId="0" borderId="2" xfId="0" applyFont="1" applyBorder="1" applyAlignment="1" applyProtection="1">
      <alignment horizontal="center" vertical="center"/>
    </xf>
    <xf numFmtId="0" fontId="2" fillId="0" borderId="8" xfId="0" applyFont="1" applyBorder="1" applyAlignment="1" applyProtection="1">
      <alignment horizontal="center" vertical="center"/>
    </xf>
    <xf numFmtId="0" fontId="9" fillId="0" borderId="4"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164" fontId="10" fillId="2" borderId="2" xfId="0" applyNumberFormat="1" applyFont="1" applyFill="1" applyBorder="1" applyAlignment="1" applyProtection="1">
      <alignment horizontal="center" vertical="center" wrapText="1"/>
    </xf>
    <xf numFmtId="164" fontId="2" fillId="2" borderId="7" xfId="0" applyNumberFormat="1" applyFont="1" applyFill="1" applyBorder="1" applyAlignment="1" applyProtection="1">
      <alignment horizontal="center" vertical="center" wrapText="1"/>
    </xf>
    <xf numFmtId="164" fontId="2" fillId="2" borderId="8" xfId="0" applyNumberFormat="1" applyFont="1" applyFill="1" applyBorder="1" applyAlignment="1" applyProtection="1">
      <alignment horizontal="center" vertical="center" wrapText="1"/>
    </xf>
    <xf numFmtId="0" fontId="12" fillId="0" borderId="1" xfId="0" applyFont="1" applyBorder="1" applyAlignment="1" applyProtection="1">
      <alignment horizontal="center" vertical="center" wrapText="1"/>
    </xf>
    <xf numFmtId="43" fontId="12" fillId="0" borderId="1" xfId="0" applyNumberFormat="1" applyFont="1" applyBorder="1" applyAlignment="1" applyProtection="1">
      <alignment horizontal="center" vertical="center" wrapText="1"/>
    </xf>
    <xf numFmtId="3" fontId="12" fillId="0" borderId="1" xfId="0" applyNumberFormat="1" applyFont="1" applyBorder="1" applyAlignment="1" applyProtection="1">
      <alignment horizontal="center" vertical="center" wrapText="1"/>
    </xf>
    <xf numFmtId="0" fontId="31" fillId="0" borderId="1" xfId="0" applyFont="1" applyBorder="1" applyAlignment="1" applyProtection="1">
      <alignment horizontal="left" vertical="center"/>
    </xf>
    <xf numFmtId="0" fontId="14" fillId="0" borderId="0" xfId="0" applyFont="1" applyAlignment="1" applyProtection="1">
      <alignment horizontal="center" vertical="center"/>
    </xf>
    <xf numFmtId="3" fontId="14" fillId="0" borderId="3" xfId="0" applyNumberFormat="1" applyFont="1" applyBorder="1" applyAlignment="1" applyProtection="1">
      <alignment horizontal="center" vertical="center"/>
    </xf>
    <xf numFmtId="0" fontId="12" fillId="0" borderId="1" xfId="0" applyFont="1" applyBorder="1" applyAlignment="1" applyProtection="1">
      <alignment horizontal="center" vertical="center"/>
    </xf>
    <xf numFmtId="0" fontId="24" fillId="0" borderId="17" xfId="2" applyFont="1" applyFill="1" applyBorder="1" applyAlignment="1">
      <alignment horizontal="center" vertical="center" wrapText="1"/>
    </xf>
    <xf numFmtId="0" fontId="24" fillId="0" borderId="10" xfId="3" applyNumberFormat="1" applyFont="1" applyFill="1" applyBorder="1" applyAlignment="1">
      <alignment horizontal="center" vertical="center" wrapText="1"/>
    </xf>
    <xf numFmtId="0" fontId="24" fillId="0" borderId="14" xfId="3" applyNumberFormat="1" applyFont="1" applyFill="1" applyBorder="1" applyAlignment="1">
      <alignment horizontal="center" vertical="center" wrapText="1"/>
    </xf>
    <xf numFmtId="0" fontId="24" fillId="0" borderId="18" xfId="3" applyNumberFormat="1" applyFont="1" applyFill="1" applyBorder="1" applyAlignment="1">
      <alignment horizontal="center" vertical="center" wrapText="1"/>
    </xf>
    <xf numFmtId="3" fontId="24" fillId="0" borderId="18" xfId="3" applyNumberFormat="1" applyFont="1" applyFill="1" applyBorder="1" applyAlignment="1">
      <alignment horizontal="center" vertical="center" wrapText="1"/>
    </xf>
    <xf numFmtId="3" fontId="24" fillId="0" borderId="17" xfId="3" applyNumberFormat="1" applyFont="1" applyFill="1" applyBorder="1" applyAlignment="1">
      <alignment horizontal="center" vertical="center" wrapText="1"/>
    </xf>
    <xf numFmtId="0" fontId="23" fillId="0" borderId="23" xfId="2" applyFont="1" applyFill="1" applyBorder="1" applyAlignment="1">
      <alignment horizontal="center" vertical="center" wrapText="1"/>
    </xf>
    <xf numFmtId="0" fontId="23" fillId="0" borderId="14" xfId="2" applyFont="1" applyFill="1" applyBorder="1" applyAlignment="1">
      <alignment horizontal="center" vertical="center" wrapText="1"/>
    </xf>
    <xf numFmtId="0" fontId="23" fillId="0" borderId="24" xfId="2" applyFont="1" applyFill="1" applyBorder="1" applyAlignment="1">
      <alignment horizontal="center" vertical="center" wrapText="1"/>
    </xf>
    <xf numFmtId="43" fontId="24" fillId="0" borderId="11" xfId="3" applyFont="1" applyFill="1" applyBorder="1" applyAlignment="1">
      <alignment horizontal="center" vertical="center" wrapText="1"/>
    </xf>
    <xf numFmtId="43" fontId="24" fillId="0" borderId="12" xfId="3" applyFont="1" applyFill="1" applyBorder="1" applyAlignment="1">
      <alignment horizontal="center" vertical="center" wrapText="1"/>
    </xf>
    <xf numFmtId="3" fontId="24" fillId="0" borderId="10" xfId="2" applyNumberFormat="1" applyFont="1" applyFill="1" applyBorder="1" applyAlignment="1">
      <alignment horizontal="center" vertical="center" wrapText="1"/>
    </xf>
    <xf numFmtId="3" fontId="24" fillId="0" borderId="18" xfId="2" applyNumberFormat="1" applyFont="1" applyFill="1" applyBorder="1" applyAlignment="1">
      <alignment horizontal="center" vertical="center" wrapText="1"/>
    </xf>
    <xf numFmtId="0" fontId="24" fillId="0" borderId="10" xfId="2" applyFont="1" applyFill="1" applyBorder="1" applyAlignment="1">
      <alignment horizontal="center" vertical="center" wrapText="1"/>
    </xf>
    <xf numFmtId="0" fontId="24" fillId="0" borderId="18" xfId="2" applyFont="1" applyFill="1" applyBorder="1" applyAlignment="1">
      <alignment horizontal="center" vertical="center" wrapText="1"/>
    </xf>
    <xf numFmtId="0" fontId="24" fillId="0" borderId="19" xfId="3" applyNumberFormat="1" applyFont="1" applyFill="1" applyBorder="1" applyAlignment="1">
      <alignment horizontal="center" vertical="center" wrapText="1"/>
    </xf>
    <xf numFmtId="0" fontId="24" fillId="0" borderId="20" xfId="3" applyNumberFormat="1" applyFont="1" applyFill="1" applyBorder="1" applyAlignment="1">
      <alignment horizontal="center" vertical="center" wrapText="1"/>
    </xf>
    <xf numFmtId="164" fontId="23" fillId="0" borderId="23" xfId="1" applyNumberFormat="1" applyFont="1" applyFill="1" applyBorder="1" applyAlignment="1">
      <alignment horizontal="center" vertical="center"/>
    </xf>
    <xf numFmtId="164" fontId="23" fillId="0" borderId="24" xfId="1" applyNumberFormat="1" applyFont="1" applyFill="1" applyBorder="1" applyAlignment="1">
      <alignment horizontal="center" vertical="center"/>
    </xf>
    <xf numFmtId="0" fontId="24" fillId="0" borderId="0" xfId="2" applyFont="1" applyFill="1" applyAlignment="1">
      <alignment horizontal="center" vertical="center"/>
    </xf>
    <xf numFmtId="0" fontId="24" fillId="0" borderId="0" xfId="2" applyFont="1" applyFill="1" applyAlignment="1">
      <alignment horizontal="center" vertical="center" wrapText="1"/>
    </xf>
    <xf numFmtId="0" fontId="25" fillId="0" borderId="0" xfId="2" applyNumberFormat="1" applyFont="1" applyFill="1" applyAlignment="1">
      <alignment horizontal="center" vertical="center"/>
    </xf>
    <xf numFmtId="0" fontId="25" fillId="0" borderId="0" xfId="2" applyFont="1" applyFill="1" applyAlignment="1">
      <alignment horizontal="center" vertical="center"/>
    </xf>
    <xf numFmtId="0" fontId="25" fillId="0" borderId="9" xfId="2" applyFont="1" applyFill="1" applyBorder="1" applyAlignment="1">
      <alignment horizontal="center" vertical="center"/>
    </xf>
    <xf numFmtId="0" fontId="24" fillId="0" borderId="14" xfId="2" applyFont="1" applyFill="1" applyBorder="1" applyAlignment="1">
      <alignment horizontal="center" vertical="center" wrapText="1"/>
    </xf>
    <xf numFmtId="0" fontId="24" fillId="0" borderId="11" xfId="2" applyFont="1" applyFill="1" applyBorder="1" applyAlignment="1">
      <alignment horizontal="center" vertical="center" wrapText="1"/>
    </xf>
    <xf numFmtId="0" fontId="24" fillId="0" borderId="12" xfId="2" applyFont="1" applyFill="1" applyBorder="1" applyAlignment="1">
      <alignment horizontal="center" vertical="center" wrapText="1"/>
    </xf>
    <xf numFmtId="0" fontId="24" fillId="0" borderId="13" xfId="2" applyFont="1" applyFill="1" applyBorder="1" applyAlignment="1">
      <alignment horizontal="center" vertical="center" wrapText="1"/>
    </xf>
    <xf numFmtId="0" fontId="24" fillId="0" borderId="15" xfId="2" applyFont="1" applyFill="1" applyBorder="1" applyAlignment="1">
      <alignment horizontal="center" vertical="center" wrapText="1"/>
    </xf>
    <xf numFmtId="0" fontId="24" fillId="0" borderId="9" xfId="2" applyFont="1" applyFill="1" applyBorder="1" applyAlignment="1">
      <alignment horizontal="center" vertical="center" wrapText="1"/>
    </xf>
    <xf numFmtId="0" fontId="24" fillId="0" borderId="16" xfId="2" applyFont="1" applyFill="1" applyBorder="1" applyAlignment="1">
      <alignment horizontal="center" vertical="center" wrapText="1"/>
    </xf>
    <xf numFmtId="0" fontId="24" fillId="0" borderId="11" xfId="3" applyNumberFormat="1" applyFont="1" applyFill="1" applyBorder="1" applyAlignment="1">
      <alignment horizontal="center" vertical="center" wrapText="1"/>
    </xf>
    <xf numFmtId="0" fontId="24" fillId="0" borderId="13" xfId="3" applyNumberFormat="1" applyFont="1" applyFill="1" applyBorder="1" applyAlignment="1">
      <alignment horizontal="center" vertical="center" wrapText="1"/>
    </xf>
    <xf numFmtId="0" fontId="24" fillId="0" borderId="15" xfId="3" applyNumberFormat="1" applyFont="1" applyFill="1" applyBorder="1" applyAlignment="1">
      <alignment horizontal="center" vertical="center" wrapText="1"/>
    </xf>
    <xf numFmtId="0" fontId="24" fillId="0" borderId="16" xfId="3" applyNumberFormat="1" applyFont="1" applyFill="1" applyBorder="1" applyAlignment="1">
      <alignment horizontal="center" vertical="center" wrapText="1"/>
    </xf>
    <xf numFmtId="0" fontId="24" fillId="0" borderId="12" xfId="3" applyNumberFormat="1" applyFont="1" applyFill="1" applyBorder="1" applyAlignment="1">
      <alignment horizontal="center" vertical="center" wrapText="1"/>
    </xf>
    <xf numFmtId="0" fontId="24" fillId="0" borderId="9" xfId="3" applyNumberFormat="1" applyFont="1" applyFill="1" applyBorder="1" applyAlignment="1">
      <alignment horizontal="center" vertical="center" wrapText="1"/>
    </xf>
  </cellXfs>
  <cellStyles count="22">
    <cellStyle name="Comma 16 3" xfId="9"/>
    <cellStyle name="Comma 2" xfId="3"/>
    <cellStyle name="Comma 3" xfId="15"/>
    <cellStyle name="Comma 54" xfId="12"/>
    <cellStyle name="Comma 7 4" xfId="13"/>
    <cellStyle name="Normal" xfId="0" builtinId="0"/>
    <cellStyle name="Normal 10" xfId="16"/>
    <cellStyle name="Normal 10 2" xfId="6"/>
    <cellStyle name="Normal 10 2 24" xfId="10"/>
    <cellStyle name="Normal 2" xfId="1"/>
    <cellStyle name="Normal 2 28" xfId="14"/>
    <cellStyle name="Normal 3" xfId="17"/>
    <cellStyle name="Normal 3 2" xfId="21"/>
    <cellStyle name="Normal 3 2 2" xfId="19"/>
    <cellStyle name="Normal 69" xfId="20"/>
    <cellStyle name="Normal_Bieu mau (CV )" xfId="5"/>
    <cellStyle name="Normal_Sheet1" xfId="2"/>
    <cellStyle name="Normal_Sheet1 2" xfId="7"/>
    <cellStyle name="Normal_Sheet1_1" xfId="4"/>
    <cellStyle name="Percent 2" xfId="18"/>
    <cellStyle name="Style 1 2" xfId="8"/>
    <cellStyle name="Style 1 4" xfId="11"/>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304800</xdr:colOff>
      <xdr:row>32</xdr:row>
      <xdr:rowOff>0</xdr:rowOff>
    </xdr:from>
    <xdr:to>
      <xdr:col>5</xdr:col>
      <xdr:colOff>339008</xdr:colOff>
      <xdr:row>32</xdr:row>
      <xdr:rowOff>28575</xdr:rowOff>
    </xdr:to>
    <xdr:sp macro="" textlink="">
      <xdr:nvSpPr>
        <xdr:cNvPr id="2" name="Text Box 11">
          <a:extLst>
            <a:ext uri="{FF2B5EF4-FFF2-40B4-BE49-F238E27FC236}">
              <a16:creationId xmlns:a16="http://schemas.microsoft.com/office/drawing/2014/main" id="{00000000-0008-0000-0300-000046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3" name="Text Box 11">
          <a:extLst>
            <a:ext uri="{FF2B5EF4-FFF2-40B4-BE49-F238E27FC236}">
              <a16:creationId xmlns:a16="http://schemas.microsoft.com/office/drawing/2014/main" id="{00000000-0008-0000-0300-000047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 name="Text Box 11">
          <a:extLst>
            <a:ext uri="{FF2B5EF4-FFF2-40B4-BE49-F238E27FC236}">
              <a16:creationId xmlns:a16="http://schemas.microsoft.com/office/drawing/2014/main" id="{00000000-0008-0000-0300-000048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5" name="Text Box 11">
          <a:extLst>
            <a:ext uri="{FF2B5EF4-FFF2-40B4-BE49-F238E27FC236}">
              <a16:creationId xmlns:a16="http://schemas.microsoft.com/office/drawing/2014/main" id="{00000000-0008-0000-0300-000049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6" name="Text Box 11">
          <a:extLst>
            <a:ext uri="{FF2B5EF4-FFF2-40B4-BE49-F238E27FC236}">
              <a16:creationId xmlns:a16="http://schemas.microsoft.com/office/drawing/2014/main" id="{00000000-0008-0000-0300-00004A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7" name="Text Box 11">
          <a:extLst>
            <a:ext uri="{FF2B5EF4-FFF2-40B4-BE49-F238E27FC236}">
              <a16:creationId xmlns:a16="http://schemas.microsoft.com/office/drawing/2014/main" id="{00000000-0008-0000-0300-00004B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8" name="Text Box 11">
          <a:extLst>
            <a:ext uri="{FF2B5EF4-FFF2-40B4-BE49-F238E27FC236}">
              <a16:creationId xmlns:a16="http://schemas.microsoft.com/office/drawing/2014/main" id="{00000000-0008-0000-0300-00004C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9" name="Text Box 11">
          <a:extLst>
            <a:ext uri="{FF2B5EF4-FFF2-40B4-BE49-F238E27FC236}">
              <a16:creationId xmlns:a16="http://schemas.microsoft.com/office/drawing/2014/main" id="{00000000-0008-0000-0300-00004D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0" name="Text Box 11">
          <a:extLst>
            <a:ext uri="{FF2B5EF4-FFF2-40B4-BE49-F238E27FC236}">
              <a16:creationId xmlns:a16="http://schemas.microsoft.com/office/drawing/2014/main" id="{00000000-0008-0000-0300-00004E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1" name="Text Box 11">
          <a:extLst>
            <a:ext uri="{FF2B5EF4-FFF2-40B4-BE49-F238E27FC236}">
              <a16:creationId xmlns:a16="http://schemas.microsoft.com/office/drawing/2014/main" id="{00000000-0008-0000-0300-00004F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2" name="Text Box 11">
          <a:extLst>
            <a:ext uri="{FF2B5EF4-FFF2-40B4-BE49-F238E27FC236}">
              <a16:creationId xmlns:a16="http://schemas.microsoft.com/office/drawing/2014/main" id="{00000000-0008-0000-0300-000050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3" name="Text Box 11">
          <a:extLst>
            <a:ext uri="{FF2B5EF4-FFF2-40B4-BE49-F238E27FC236}">
              <a16:creationId xmlns:a16="http://schemas.microsoft.com/office/drawing/2014/main" id="{00000000-0008-0000-0300-000052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4" name="Text Box 11">
          <a:extLst>
            <a:ext uri="{FF2B5EF4-FFF2-40B4-BE49-F238E27FC236}">
              <a16:creationId xmlns:a16="http://schemas.microsoft.com/office/drawing/2014/main" id="{00000000-0008-0000-0300-000053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5" name="Text Box 11">
          <a:extLst>
            <a:ext uri="{FF2B5EF4-FFF2-40B4-BE49-F238E27FC236}">
              <a16:creationId xmlns:a16="http://schemas.microsoft.com/office/drawing/2014/main" id="{00000000-0008-0000-0300-000054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6" name="Text Box 11">
          <a:extLst>
            <a:ext uri="{FF2B5EF4-FFF2-40B4-BE49-F238E27FC236}">
              <a16:creationId xmlns:a16="http://schemas.microsoft.com/office/drawing/2014/main" id="{00000000-0008-0000-0300-000055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7" name="Text Box 11">
          <a:extLst>
            <a:ext uri="{FF2B5EF4-FFF2-40B4-BE49-F238E27FC236}">
              <a16:creationId xmlns:a16="http://schemas.microsoft.com/office/drawing/2014/main" id="{00000000-0008-0000-0300-000056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8" name="Text Box 11">
          <a:extLst>
            <a:ext uri="{FF2B5EF4-FFF2-40B4-BE49-F238E27FC236}">
              <a16:creationId xmlns:a16="http://schemas.microsoft.com/office/drawing/2014/main" id="{00000000-0008-0000-0300-000057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9" name="Text Box 11">
          <a:extLst>
            <a:ext uri="{FF2B5EF4-FFF2-40B4-BE49-F238E27FC236}">
              <a16:creationId xmlns:a16="http://schemas.microsoft.com/office/drawing/2014/main" id="{00000000-0008-0000-0300-000058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20" name="Text Box 11">
          <a:extLst>
            <a:ext uri="{FF2B5EF4-FFF2-40B4-BE49-F238E27FC236}">
              <a16:creationId xmlns:a16="http://schemas.microsoft.com/office/drawing/2014/main" id="{00000000-0008-0000-0300-000059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21" name="Text Box 11">
          <a:extLst>
            <a:ext uri="{FF2B5EF4-FFF2-40B4-BE49-F238E27FC236}">
              <a16:creationId xmlns:a16="http://schemas.microsoft.com/office/drawing/2014/main" id="{00000000-0008-0000-0300-00005A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22" name="Text Box 11">
          <a:extLst>
            <a:ext uri="{FF2B5EF4-FFF2-40B4-BE49-F238E27FC236}">
              <a16:creationId xmlns:a16="http://schemas.microsoft.com/office/drawing/2014/main" id="{00000000-0008-0000-0300-00005B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23" name="Text Box 11">
          <a:extLst>
            <a:ext uri="{FF2B5EF4-FFF2-40B4-BE49-F238E27FC236}">
              <a16:creationId xmlns:a16="http://schemas.microsoft.com/office/drawing/2014/main" id="{00000000-0008-0000-0300-00005C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24" name="Text Box 11">
          <a:extLst>
            <a:ext uri="{FF2B5EF4-FFF2-40B4-BE49-F238E27FC236}">
              <a16:creationId xmlns:a16="http://schemas.microsoft.com/office/drawing/2014/main" id="{00000000-0008-0000-0300-00005E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25" name="Text Box 11">
          <a:extLst>
            <a:ext uri="{FF2B5EF4-FFF2-40B4-BE49-F238E27FC236}">
              <a16:creationId xmlns:a16="http://schemas.microsoft.com/office/drawing/2014/main" id="{00000000-0008-0000-0300-00005F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26" name="Text Box 11">
          <a:extLst>
            <a:ext uri="{FF2B5EF4-FFF2-40B4-BE49-F238E27FC236}">
              <a16:creationId xmlns:a16="http://schemas.microsoft.com/office/drawing/2014/main" id="{00000000-0008-0000-0300-000060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27" name="Text Box 11">
          <a:extLst>
            <a:ext uri="{FF2B5EF4-FFF2-40B4-BE49-F238E27FC236}">
              <a16:creationId xmlns:a16="http://schemas.microsoft.com/office/drawing/2014/main" id="{00000000-0008-0000-0300-000061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28" name="Text Box 11">
          <a:extLst>
            <a:ext uri="{FF2B5EF4-FFF2-40B4-BE49-F238E27FC236}">
              <a16:creationId xmlns:a16="http://schemas.microsoft.com/office/drawing/2014/main" id="{00000000-0008-0000-0300-000062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29" name="Text Box 11">
          <a:extLst>
            <a:ext uri="{FF2B5EF4-FFF2-40B4-BE49-F238E27FC236}">
              <a16:creationId xmlns:a16="http://schemas.microsoft.com/office/drawing/2014/main" id="{00000000-0008-0000-0300-000063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30" name="Text Box 11">
          <a:extLst>
            <a:ext uri="{FF2B5EF4-FFF2-40B4-BE49-F238E27FC236}">
              <a16:creationId xmlns:a16="http://schemas.microsoft.com/office/drawing/2014/main" id="{00000000-0008-0000-0300-000064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31" name="Text Box 11">
          <a:extLst>
            <a:ext uri="{FF2B5EF4-FFF2-40B4-BE49-F238E27FC236}">
              <a16:creationId xmlns:a16="http://schemas.microsoft.com/office/drawing/2014/main" id="{00000000-0008-0000-0300-000065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32" name="Text Box 11">
          <a:extLst>
            <a:ext uri="{FF2B5EF4-FFF2-40B4-BE49-F238E27FC236}">
              <a16:creationId xmlns:a16="http://schemas.microsoft.com/office/drawing/2014/main" id="{00000000-0008-0000-0300-000066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33" name="Text Box 11">
          <a:extLst>
            <a:ext uri="{FF2B5EF4-FFF2-40B4-BE49-F238E27FC236}">
              <a16:creationId xmlns:a16="http://schemas.microsoft.com/office/drawing/2014/main" id="{00000000-0008-0000-0300-000067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34" name="Text Box 11">
          <a:extLst>
            <a:ext uri="{FF2B5EF4-FFF2-40B4-BE49-F238E27FC236}">
              <a16:creationId xmlns:a16="http://schemas.microsoft.com/office/drawing/2014/main" id="{00000000-0008-0000-0300-000068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35" name="Text Box 11">
          <a:extLst>
            <a:ext uri="{FF2B5EF4-FFF2-40B4-BE49-F238E27FC236}">
              <a16:creationId xmlns:a16="http://schemas.microsoft.com/office/drawing/2014/main" id="{00000000-0008-0000-0300-00006A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36" name="Text Box 11">
          <a:extLst>
            <a:ext uri="{FF2B5EF4-FFF2-40B4-BE49-F238E27FC236}">
              <a16:creationId xmlns:a16="http://schemas.microsoft.com/office/drawing/2014/main" id="{00000000-0008-0000-0300-00006B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37" name="Text Box 11">
          <a:extLst>
            <a:ext uri="{FF2B5EF4-FFF2-40B4-BE49-F238E27FC236}">
              <a16:creationId xmlns:a16="http://schemas.microsoft.com/office/drawing/2014/main" id="{00000000-0008-0000-0300-00006C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38" name="Text Box 11">
          <a:extLst>
            <a:ext uri="{FF2B5EF4-FFF2-40B4-BE49-F238E27FC236}">
              <a16:creationId xmlns:a16="http://schemas.microsoft.com/office/drawing/2014/main" id="{00000000-0008-0000-0300-00006D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39" name="Text Box 11">
          <a:extLst>
            <a:ext uri="{FF2B5EF4-FFF2-40B4-BE49-F238E27FC236}">
              <a16:creationId xmlns:a16="http://schemas.microsoft.com/office/drawing/2014/main" id="{00000000-0008-0000-0300-00006E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 name="Text Box 11">
          <a:extLst>
            <a:ext uri="{FF2B5EF4-FFF2-40B4-BE49-F238E27FC236}">
              <a16:creationId xmlns:a16="http://schemas.microsoft.com/office/drawing/2014/main" id="{00000000-0008-0000-0300-00006F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 name="Text Box 11">
          <a:extLst>
            <a:ext uri="{FF2B5EF4-FFF2-40B4-BE49-F238E27FC236}">
              <a16:creationId xmlns:a16="http://schemas.microsoft.com/office/drawing/2014/main" id="{00000000-0008-0000-0300-000070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2" name="Text Box 11">
          <a:extLst>
            <a:ext uri="{FF2B5EF4-FFF2-40B4-BE49-F238E27FC236}">
              <a16:creationId xmlns:a16="http://schemas.microsoft.com/office/drawing/2014/main" id="{00000000-0008-0000-0300-000071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3" name="Text Box 11">
          <a:extLst>
            <a:ext uri="{FF2B5EF4-FFF2-40B4-BE49-F238E27FC236}">
              <a16:creationId xmlns:a16="http://schemas.microsoft.com/office/drawing/2014/main" id="{00000000-0008-0000-0300-000072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4" name="Text Box 11">
          <a:extLst>
            <a:ext uri="{FF2B5EF4-FFF2-40B4-BE49-F238E27FC236}">
              <a16:creationId xmlns:a16="http://schemas.microsoft.com/office/drawing/2014/main" id="{00000000-0008-0000-0300-000073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5" name="Text Box 11">
          <a:extLst>
            <a:ext uri="{FF2B5EF4-FFF2-40B4-BE49-F238E27FC236}">
              <a16:creationId xmlns:a16="http://schemas.microsoft.com/office/drawing/2014/main" id="{00000000-0008-0000-0300-000074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6" name="Text Box 11">
          <a:extLst>
            <a:ext uri="{FF2B5EF4-FFF2-40B4-BE49-F238E27FC236}">
              <a16:creationId xmlns:a16="http://schemas.microsoft.com/office/drawing/2014/main" id="{00000000-0008-0000-0300-000076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7" name="Text Box 11">
          <a:extLst>
            <a:ext uri="{FF2B5EF4-FFF2-40B4-BE49-F238E27FC236}">
              <a16:creationId xmlns:a16="http://schemas.microsoft.com/office/drawing/2014/main" id="{00000000-0008-0000-0300-000077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8" name="Text Box 11">
          <a:extLst>
            <a:ext uri="{FF2B5EF4-FFF2-40B4-BE49-F238E27FC236}">
              <a16:creationId xmlns:a16="http://schemas.microsoft.com/office/drawing/2014/main" id="{00000000-0008-0000-0300-000078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9" name="Text Box 11">
          <a:extLst>
            <a:ext uri="{FF2B5EF4-FFF2-40B4-BE49-F238E27FC236}">
              <a16:creationId xmlns:a16="http://schemas.microsoft.com/office/drawing/2014/main" id="{00000000-0008-0000-0300-000079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50" name="Text Box 11">
          <a:extLst>
            <a:ext uri="{FF2B5EF4-FFF2-40B4-BE49-F238E27FC236}">
              <a16:creationId xmlns:a16="http://schemas.microsoft.com/office/drawing/2014/main" id="{00000000-0008-0000-0300-00007A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51" name="Text Box 11">
          <a:extLst>
            <a:ext uri="{FF2B5EF4-FFF2-40B4-BE49-F238E27FC236}">
              <a16:creationId xmlns:a16="http://schemas.microsoft.com/office/drawing/2014/main" id="{00000000-0008-0000-0300-00007B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52" name="Text Box 11">
          <a:extLst>
            <a:ext uri="{FF2B5EF4-FFF2-40B4-BE49-F238E27FC236}">
              <a16:creationId xmlns:a16="http://schemas.microsoft.com/office/drawing/2014/main" id="{00000000-0008-0000-0300-00007C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53" name="Text Box 11">
          <a:extLst>
            <a:ext uri="{FF2B5EF4-FFF2-40B4-BE49-F238E27FC236}">
              <a16:creationId xmlns:a16="http://schemas.microsoft.com/office/drawing/2014/main" id="{00000000-0008-0000-0300-00007D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54" name="Text Box 11">
          <a:extLst>
            <a:ext uri="{FF2B5EF4-FFF2-40B4-BE49-F238E27FC236}">
              <a16:creationId xmlns:a16="http://schemas.microsoft.com/office/drawing/2014/main" id="{00000000-0008-0000-0300-00007E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55" name="Text Box 11">
          <a:extLst>
            <a:ext uri="{FF2B5EF4-FFF2-40B4-BE49-F238E27FC236}">
              <a16:creationId xmlns:a16="http://schemas.microsoft.com/office/drawing/2014/main" id="{00000000-0008-0000-0300-00007F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56" name="Text Box 11">
          <a:extLst>
            <a:ext uri="{FF2B5EF4-FFF2-40B4-BE49-F238E27FC236}">
              <a16:creationId xmlns:a16="http://schemas.microsoft.com/office/drawing/2014/main" id="{00000000-0008-0000-0300-000080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57" name="Text Box 11">
          <a:extLst>
            <a:ext uri="{FF2B5EF4-FFF2-40B4-BE49-F238E27FC236}">
              <a16:creationId xmlns:a16="http://schemas.microsoft.com/office/drawing/2014/main" id="{00000000-0008-0000-0300-000082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58" name="Text Box 11">
          <a:extLst>
            <a:ext uri="{FF2B5EF4-FFF2-40B4-BE49-F238E27FC236}">
              <a16:creationId xmlns:a16="http://schemas.microsoft.com/office/drawing/2014/main" id="{00000000-0008-0000-0300-000083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59" name="Text Box 11">
          <a:extLst>
            <a:ext uri="{FF2B5EF4-FFF2-40B4-BE49-F238E27FC236}">
              <a16:creationId xmlns:a16="http://schemas.microsoft.com/office/drawing/2014/main" id="{00000000-0008-0000-0300-000084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60" name="Text Box 11">
          <a:extLst>
            <a:ext uri="{FF2B5EF4-FFF2-40B4-BE49-F238E27FC236}">
              <a16:creationId xmlns:a16="http://schemas.microsoft.com/office/drawing/2014/main" id="{00000000-0008-0000-0300-000085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61" name="Text Box 11">
          <a:extLst>
            <a:ext uri="{FF2B5EF4-FFF2-40B4-BE49-F238E27FC236}">
              <a16:creationId xmlns:a16="http://schemas.microsoft.com/office/drawing/2014/main" id="{00000000-0008-0000-0300-000086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62" name="Text Box 11">
          <a:extLst>
            <a:ext uri="{FF2B5EF4-FFF2-40B4-BE49-F238E27FC236}">
              <a16:creationId xmlns:a16="http://schemas.microsoft.com/office/drawing/2014/main" id="{00000000-0008-0000-0300-000087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63" name="Text Box 11">
          <a:extLst>
            <a:ext uri="{FF2B5EF4-FFF2-40B4-BE49-F238E27FC236}">
              <a16:creationId xmlns:a16="http://schemas.microsoft.com/office/drawing/2014/main" id="{00000000-0008-0000-0300-000088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64" name="Text Box 11">
          <a:extLst>
            <a:ext uri="{FF2B5EF4-FFF2-40B4-BE49-F238E27FC236}">
              <a16:creationId xmlns:a16="http://schemas.microsoft.com/office/drawing/2014/main" id="{00000000-0008-0000-0300-000089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65" name="Text Box 11">
          <a:extLst>
            <a:ext uri="{FF2B5EF4-FFF2-40B4-BE49-F238E27FC236}">
              <a16:creationId xmlns:a16="http://schemas.microsoft.com/office/drawing/2014/main" id="{00000000-0008-0000-0300-00008A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66" name="Text Box 11">
          <a:extLst>
            <a:ext uri="{FF2B5EF4-FFF2-40B4-BE49-F238E27FC236}">
              <a16:creationId xmlns:a16="http://schemas.microsoft.com/office/drawing/2014/main" id="{00000000-0008-0000-0300-00008B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67" name="Text Box 11">
          <a:extLst>
            <a:ext uri="{FF2B5EF4-FFF2-40B4-BE49-F238E27FC236}">
              <a16:creationId xmlns:a16="http://schemas.microsoft.com/office/drawing/2014/main" id="{00000000-0008-0000-0300-00008C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68" name="Text Box 11">
          <a:extLst>
            <a:ext uri="{FF2B5EF4-FFF2-40B4-BE49-F238E27FC236}">
              <a16:creationId xmlns:a16="http://schemas.microsoft.com/office/drawing/2014/main" id="{00000000-0008-0000-0300-00008E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69" name="Text Box 11">
          <a:extLst>
            <a:ext uri="{FF2B5EF4-FFF2-40B4-BE49-F238E27FC236}">
              <a16:creationId xmlns:a16="http://schemas.microsoft.com/office/drawing/2014/main" id="{00000000-0008-0000-0300-00008F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70" name="Text Box 11">
          <a:extLst>
            <a:ext uri="{FF2B5EF4-FFF2-40B4-BE49-F238E27FC236}">
              <a16:creationId xmlns:a16="http://schemas.microsoft.com/office/drawing/2014/main" id="{00000000-0008-0000-0300-000090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71" name="Text Box 11">
          <a:extLst>
            <a:ext uri="{FF2B5EF4-FFF2-40B4-BE49-F238E27FC236}">
              <a16:creationId xmlns:a16="http://schemas.microsoft.com/office/drawing/2014/main" id="{00000000-0008-0000-0300-000091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72" name="Text Box 11">
          <a:extLst>
            <a:ext uri="{FF2B5EF4-FFF2-40B4-BE49-F238E27FC236}">
              <a16:creationId xmlns:a16="http://schemas.microsoft.com/office/drawing/2014/main" id="{00000000-0008-0000-0300-000092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73" name="Text Box 11">
          <a:extLst>
            <a:ext uri="{FF2B5EF4-FFF2-40B4-BE49-F238E27FC236}">
              <a16:creationId xmlns:a16="http://schemas.microsoft.com/office/drawing/2014/main" id="{00000000-0008-0000-0300-000093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74" name="Text Box 11">
          <a:extLst>
            <a:ext uri="{FF2B5EF4-FFF2-40B4-BE49-F238E27FC236}">
              <a16:creationId xmlns:a16="http://schemas.microsoft.com/office/drawing/2014/main" id="{00000000-0008-0000-0300-000094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75" name="Text Box 11">
          <a:extLst>
            <a:ext uri="{FF2B5EF4-FFF2-40B4-BE49-F238E27FC236}">
              <a16:creationId xmlns:a16="http://schemas.microsoft.com/office/drawing/2014/main" id="{00000000-0008-0000-0300-000095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76" name="Text Box 11">
          <a:extLst>
            <a:ext uri="{FF2B5EF4-FFF2-40B4-BE49-F238E27FC236}">
              <a16:creationId xmlns:a16="http://schemas.microsoft.com/office/drawing/2014/main" id="{00000000-0008-0000-0300-000096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77" name="Text Box 11">
          <a:extLst>
            <a:ext uri="{FF2B5EF4-FFF2-40B4-BE49-F238E27FC236}">
              <a16:creationId xmlns:a16="http://schemas.microsoft.com/office/drawing/2014/main" id="{00000000-0008-0000-0300-000097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78" name="Text Box 11">
          <a:extLst>
            <a:ext uri="{FF2B5EF4-FFF2-40B4-BE49-F238E27FC236}">
              <a16:creationId xmlns:a16="http://schemas.microsoft.com/office/drawing/2014/main" id="{00000000-0008-0000-0300-000098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79" name="Text Box 11">
          <a:extLst>
            <a:ext uri="{FF2B5EF4-FFF2-40B4-BE49-F238E27FC236}">
              <a16:creationId xmlns:a16="http://schemas.microsoft.com/office/drawing/2014/main" id="{00000000-0008-0000-0300-00009A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80" name="Text Box 11">
          <a:extLst>
            <a:ext uri="{FF2B5EF4-FFF2-40B4-BE49-F238E27FC236}">
              <a16:creationId xmlns:a16="http://schemas.microsoft.com/office/drawing/2014/main" id="{00000000-0008-0000-0300-00009B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81" name="Text Box 11">
          <a:extLst>
            <a:ext uri="{FF2B5EF4-FFF2-40B4-BE49-F238E27FC236}">
              <a16:creationId xmlns:a16="http://schemas.microsoft.com/office/drawing/2014/main" id="{00000000-0008-0000-0300-00009C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82" name="Text Box 11">
          <a:extLst>
            <a:ext uri="{FF2B5EF4-FFF2-40B4-BE49-F238E27FC236}">
              <a16:creationId xmlns:a16="http://schemas.microsoft.com/office/drawing/2014/main" id="{00000000-0008-0000-0300-00009D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83" name="Text Box 11">
          <a:extLst>
            <a:ext uri="{FF2B5EF4-FFF2-40B4-BE49-F238E27FC236}">
              <a16:creationId xmlns:a16="http://schemas.microsoft.com/office/drawing/2014/main" id="{00000000-0008-0000-0300-00009E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84" name="Text Box 11">
          <a:extLst>
            <a:ext uri="{FF2B5EF4-FFF2-40B4-BE49-F238E27FC236}">
              <a16:creationId xmlns:a16="http://schemas.microsoft.com/office/drawing/2014/main" id="{00000000-0008-0000-0300-00009F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85" name="Text Box 11">
          <a:extLst>
            <a:ext uri="{FF2B5EF4-FFF2-40B4-BE49-F238E27FC236}">
              <a16:creationId xmlns:a16="http://schemas.microsoft.com/office/drawing/2014/main" id="{00000000-0008-0000-0300-0000A0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86" name="Text Box 11">
          <a:extLst>
            <a:ext uri="{FF2B5EF4-FFF2-40B4-BE49-F238E27FC236}">
              <a16:creationId xmlns:a16="http://schemas.microsoft.com/office/drawing/2014/main" id="{00000000-0008-0000-0300-0000A1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87" name="Text Box 11">
          <a:extLst>
            <a:ext uri="{FF2B5EF4-FFF2-40B4-BE49-F238E27FC236}">
              <a16:creationId xmlns:a16="http://schemas.microsoft.com/office/drawing/2014/main" id="{00000000-0008-0000-0300-0000A2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88" name="Text Box 11">
          <a:extLst>
            <a:ext uri="{FF2B5EF4-FFF2-40B4-BE49-F238E27FC236}">
              <a16:creationId xmlns:a16="http://schemas.microsoft.com/office/drawing/2014/main" id="{00000000-0008-0000-0300-0000A3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89" name="Text Box 11">
          <a:extLst>
            <a:ext uri="{FF2B5EF4-FFF2-40B4-BE49-F238E27FC236}">
              <a16:creationId xmlns:a16="http://schemas.microsoft.com/office/drawing/2014/main" id="{00000000-0008-0000-0300-0000A4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90" name="Text Box 11">
          <a:extLst>
            <a:ext uri="{FF2B5EF4-FFF2-40B4-BE49-F238E27FC236}">
              <a16:creationId xmlns:a16="http://schemas.microsoft.com/office/drawing/2014/main" id="{00000000-0008-0000-0300-0000A6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91" name="Text Box 11">
          <a:extLst>
            <a:ext uri="{FF2B5EF4-FFF2-40B4-BE49-F238E27FC236}">
              <a16:creationId xmlns:a16="http://schemas.microsoft.com/office/drawing/2014/main" id="{00000000-0008-0000-0300-0000A7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92" name="Text Box 11">
          <a:extLst>
            <a:ext uri="{FF2B5EF4-FFF2-40B4-BE49-F238E27FC236}">
              <a16:creationId xmlns:a16="http://schemas.microsoft.com/office/drawing/2014/main" id="{00000000-0008-0000-0300-0000A8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93" name="Text Box 11">
          <a:extLst>
            <a:ext uri="{FF2B5EF4-FFF2-40B4-BE49-F238E27FC236}">
              <a16:creationId xmlns:a16="http://schemas.microsoft.com/office/drawing/2014/main" id="{00000000-0008-0000-0300-0000A9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94" name="Text Box 11">
          <a:extLst>
            <a:ext uri="{FF2B5EF4-FFF2-40B4-BE49-F238E27FC236}">
              <a16:creationId xmlns:a16="http://schemas.microsoft.com/office/drawing/2014/main" id="{00000000-0008-0000-0300-0000AA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95" name="Text Box 11">
          <a:extLst>
            <a:ext uri="{FF2B5EF4-FFF2-40B4-BE49-F238E27FC236}">
              <a16:creationId xmlns:a16="http://schemas.microsoft.com/office/drawing/2014/main" id="{00000000-0008-0000-0300-0000AB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96" name="Text Box 11">
          <a:extLst>
            <a:ext uri="{FF2B5EF4-FFF2-40B4-BE49-F238E27FC236}">
              <a16:creationId xmlns:a16="http://schemas.microsoft.com/office/drawing/2014/main" id="{00000000-0008-0000-0300-0000AC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97" name="Text Box 11">
          <a:extLst>
            <a:ext uri="{FF2B5EF4-FFF2-40B4-BE49-F238E27FC236}">
              <a16:creationId xmlns:a16="http://schemas.microsoft.com/office/drawing/2014/main" id="{00000000-0008-0000-0300-0000AD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98" name="Text Box 11">
          <a:extLst>
            <a:ext uri="{FF2B5EF4-FFF2-40B4-BE49-F238E27FC236}">
              <a16:creationId xmlns:a16="http://schemas.microsoft.com/office/drawing/2014/main" id="{00000000-0008-0000-0300-0000AE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99" name="Text Box 11">
          <a:extLst>
            <a:ext uri="{FF2B5EF4-FFF2-40B4-BE49-F238E27FC236}">
              <a16:creationId xmlns:a16="http://schemas.microsoft.com/office/drawing/2014/main" id="{00000000-0008-0000-0300-0000AF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00" name="Text Box 11">
          <a:extLst>
            <a:ext uri="{FF2B5EF4-FFF2-40B4-BE49-F238E27FC236}">
              <a16:creationId xmlns:a16="http://schemas.microsoft.com/office/drawing/2014/main" id="{00000000-0008-0000-0300-0000B0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01" name="Text Box 11">
          <a:extLst>
            <a:ext uri="{FF2B5EF4-FFF2-40B4-BE49-F238E27FC236}">
              <a16:creationId xmlns:a16="http://schemas.microsoft.com/office/drawing/2014/main" id="{00000000-0008-0000-0300-0000B2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02" name="Text Box 11">
          <a:extLst>
            <a:ext uri="{FF2B5EF4-FFF2-40B4-BE49-F238E27FC236}">
              <a16:creationId xmlns:a16="http://schemas.microsoft.com/office/drawing/2014/main" id="{00000000-0008-0000-0300-0000B3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03" name="Text Box 11">
          <a:extLst>
            <a:ext uri="{FF2B5EF4-FFF2-40B4-BE49-F238E27FC236}">
              <a16:creationId xmlns:a16="http://schemas.microsoft.com/office/drawing/2014/main" id="{00000000-0008-0000-0300-0000B4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04" name="Text Box 11">
          <a:extLst>
            <a:ext uri="{FF2B5EF4-FFF2-40B4-BE49-F238E27FC236}">
              <a16:creationId xmlns:a16="http://schemas.microsoft.com/office/drawing/2014/main" id="{00000000-0008-0000-0300-0000B5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05" name="Text Box 11">
          <a:extLst>
            <a:ext uri="{FF2B5EF4-FFF2-40B4-BE49-F238E27FC236}">
              <a16:creationId xmlns:a16="http://schemas.microsoft.com/office/drawing/2014/main" id="{00000000-0008-0000-0300-0000B6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06" name="Text Box 11">
          <a:extLst>
            <a:ext uri="{FF2B5EF4-FFF2-40B4-BE49-F238E27FC236}">
              <a16:creationId xmlns:a16="http://schemas.microsoft.com/office/drawing/2014/main" id="{00000000-0008-0000-0300-0000B7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07" name="Text Box 11">
          <a:extLst>
            <a:ext uri="{FF2B5EF4-FFF2-40B4-BE49-F238E27FC236}">
              <a16:creationId xmlns:a16="http://schemas.microsoft.com/office/drawing/2014/main" id="{00000000-0008-0000-0300-0000B8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08" name="Text Box 11">
          <a:extLst>
            <a:ext uri="{FF2B5EF4-FFF2-40B4-BE49-F238E27FC236}">
              <a16:creationId xmlns:a16="http://schemas.microsoft.com/office/drawing/2014/main" id="{00000000-0008-0000-0300-0000B9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09" name="Text Box 11">
          <a:extLst>
            <a:ext uri="{FF2B5EF4-FFF2-40B4-BE49-F238E27FC236}">
              <a16:creationId xmlns:a16="http://schemas.microsoft.com/office/drawing/2014/main" id="{00000000-0008-0000-0300-0000BA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10" name="Text Box 11">
          <a:extLst>
            <a:ext uri="{FF2B5EF4-FFF2-40B4-BE49-F238E27FC236}">
              <a16:creationId xmlns:a16="http://schemas.microsoft.com/office/drawing/2014/main" id="{00000000-0008-0000-0300-0000BB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11" name="Text Box 11">
          <a:extLst>
            <a:ext uri="{FF2B5EF4-FFF2-40B4-BE49-F238E27FC236}">
              <a16:creationId xmlns:a16="http://schemas.microsoft.com/office/drawing/2014/main" id="{00000000-0008-0000-0300-0000BC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12" name="Text Box 11">
          <a:extLst>
            <a:ext uri="{FF2B5EF4-FFF2-40B4-BE49-F238E27FC236}">
              <a16:creationId xmlns:a16="http://schemas.microsoft.com/office/drawing/2014/main" id="{00000000-0008-0000-0300-0000BE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13" name="Text Box 11">
          <a:extLst>
            <a:ext uri="{FF2B5EF4-FFF2-40B4-BE49-F238E27FC236}">
              <a16:creationId xmlns:a16="http://schemas.microsoft.com/office/drawing/2014/main" id="{00000000-0008-0000-0300-0000BF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14" name="Text Box 11">
          <a:extLst>
            <a:ext uri="{FF2B5EF4-FFF2-40B4-BE49-F238E27FC236}">
              <a16:creationId xmlns:a16="http://schemas.microsoft.com/office/drawing/2014/main" id="{00000000-0008-0000-0300-0000C0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15" name="Text Box 11">
          <a:extLst>
            <a:ext uri="{FF2B5EF4-FFF2-40B4-BE49-F238E27FC236}">
              <a16:creationId xmlns:a16="http://schemas.microsoft.com/office/drawing/2014/main" id="{00000000-0008-0000-0300-0000C1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16" name="Text Box 11">
          <a:extLst>
            <a:ext uri="{FF2B5EF4-FFF2-40B4-BE49-F238E27FC236}">
              <a16:creationId xmlns:a16="http://schemas.microsoft.com/office/drawing/2014/main" id="{00000000-0008-0000-0300-0000C2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17" name="Text Box 11">
          <a:extLst>
            <a:ext uri="{FF2B5EF4-FFF2-40B4-BE49-F238E27FC236}">
              <a16:creationId xmlns:a16="http://schemas.microsoft.com/office/drawing/2014/main" id="{00000000-0008-0000-0300-0000C3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18" name="Text Box 11">
          <a:extLst>
            <a:ext uri="{FF2B5EF4-FFF2-40B4-BE49-F238E27FC236}">
              <a16:creationId xmlns:a16="http://schemas.microsoft.com/office/drawing/2014/main" id="{00000000-0008-0000-0300-0000C4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19" name="Text Box 11">
          <a:extLst>
            <a:ext uri="{FF2B5EF4-FFF2-40B4-BE49-F238E27FC236}">
              <a16:creationId xmlns:a16="http://schemas.microsoft.com/office/drawing/2014/main" id="{00000000-0008-0000-0300-0000C5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20" name="Text Box 11">
          <a:extLst>
            <a:ext uri="{FF2B5EF4-FFF2-40B4-BE49-F238E27FC236}">
              <a16:creationId xmlns:a16="http://schemas.microsoft.com/office/drawing/2014/main" id="{00000000-0008-0000-0300-0000C6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21" name="Text Box 11">
          <a:extLst>
            <a:ext uri="{FF2B5EF4-FFF2-40B4-BE49-F238E27FC236}">
              <a16:creationId xmlns:a16="http://schemas.microsoft.com/office/drawing/2014/main" id="{00000000-0008-0000-0300-0000C7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22" name="Text Box 11">
          <a:extLst>
            <a:ext uri="{FF2B5EF4-FFF2-40B4-BE49-F238E27FC236}">
              <a16:creationId xmlns:a16="http://schemas.microsoft.com/office/drawing/2014/main" id="{00000000-0008-0000-0300-0000C8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23" name="Text Box 11">
          <a:extLst>
            <a:ext uri="{FF2B5EF4-FFF2-40B4-BE49-F238E27FC236}">
              <a16:creationId xmlns:a16="http://schemas.microsoft.com/office/drawing/2014/main" id="{00000000-0008-0000-0300-0000CA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24" name="Text Box 11">
          <a:extLst>
            <a:ext uri="{FF2B5EF4-FFF2-40B4-BE49-F238E27FC236}">
              <a16:creationId xmlns:a16="http://schemas.microsoft.com/office/drawing/2014/main" id="{00000000-0008-0000-0300-0000CB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25" name="Text Box 11">
          <a:extLst>
            <a:ext uri="{FF2B5EF4-FFF2-40B4-BE49-F238E27FC236}">
              <a16:creationId xmlns:a16="http://schemas.microsoft.com/office/drawing/2014/main" id="{00000000-0008-0000-0300-0000CC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26" name="Text Box 11">
          <a:extLst>
            <a:ext uri="{FF2B5EF4-FFF2-40B4-BE49-F238E27FC236}">
              <a16:creationId xmlns:a16="http://schemas.microsoft.com/office/drawing/2014/main" id="{00000000-0008-0000-0300-0000CD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27" name="Text Box 11">
          <a:extLst>
            <a:ext uri="{FF2B5EF4-FFF2-40B4-BE49-F238E27FC236}">
              <a16:creationId xmlns:a16="http://schemas.microsoft.com/office/drawing/2014/main" id="{00000000-0008-0000-0300-0000CE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28" name="Text Box 11">
          <a:extLst>
            <a:ext uri="{FF2B5EF4-FFF2-40B4-BE49-F238E27FC236}">
              <a16:creationId xmlns:a16="http://schemas.microsoft.com/office/drawing/2014/main" id="{00000000-0008-0000-0300-0000CF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29" name="Text Box 11">
          <a:extLst>
            <a:ext uri="{FF2B5EF4-FFF2-40B4-BE49-F238E27FC236}">
              <a16:creationId xmlns:a16="http://schemas.microsoft.com/office/drawing/2014/main" id="{00000000-0008-0000-0300-0000D0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30" name="Text Box 11">
          <a:extLst>
            <a:ext uri="{FF2B5EF4-FFF2-40B4-BE49-F238E27FC236}">
              <a16:creationId xmlns:a16="http://schemas.microsoft.com/office/drawing/2014/main" id="{00000000-0008-0000-0300-0000D1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31" name="Text Box 11">
          <a:extLst>
            <a:ext uri="{FF2B5EF4-FFF2-40B4-BE49-F238E27FC236}">
              <a16:creationId xmlns:a16="http://schemas.microsoft.com/office/drawing/2014/main" id="{00000000-0008-0000-0300-0000D2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32" name="Text Box 11">
          <a:extLst>
            <a:ext uri="{FF2B5EF4-FFF2-40B4-BE49-F238E27FC236}">
              <a16:creationId xmlns:a16="http://schemas.microsoft.com/office/drawing/2014/main" id="{00000000-0008-0000-0300-0000D3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33" name="Text Box 11">
          <a:extLst>
            <a:ext uri="{FF2B5EF4-FFF2-40B4-BE49-F238E27FC236}">
              <a16:creationId xmlns:a16="http://schemas.microsoft.com/office/drawing/2014/main" id="{00000000-0008-0000-0300-0000D4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34" name="Text Box 11">
          <a:extLst>
            <a:ext uri="{FF2B5EF4-FFF2-40B4-BE49-F238E27FC236}">
              <a16:creationId xmlns:a16="http://schemas.microsoft.com/office/drawing/2014/main" id="{00000000-0008-0000-0300-0000D6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35" name="Text Box 11">
          <a:extLst>
            <a:ext uri="{FF2B5EF4-FFF2-40B4-BE49-F238E27FC236}">
              <a16:creationId xmlns:a16="http://schemas.microsoft.com/office/drawing/2014/main" id="{00000000-0008-0000-0300-0000D7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36" name="Text Box 11">
          <a:extLst>
            <a:ext uri="{FF2B5EF4-FFF2-40B4-BE49-F238E27FC236}">
              <a16:creationId xmlns:a16="http://schemas.microsoft.com/office/drawing/2014/main" id="{00000000-0008-0000-0300-0000D8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37" name="Text Box 11">
          <a:extLst>
            <a:ext uri="{FF2B5EF4-FFF2-40B4-BE49-F238E27FC236}">
              <a16:creationId xmlns:a16="http://schemas.microsoft.com/office/drawing/2014/main" id="{00000000-0008-0000-0300-0000D9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38" name="Text Box 11">
          <a:extLst>
            <a:ext uri="{FF2B5EF4-FFF2-40B4-BE49-F238E27FC236}">
              <a16:creationId xmlns:a16="http://schemas.microsoft.com/office/drawing/2014/main" id="{00000000-0008-0000-0300-0000DA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39" name="Text Box 11">
          <a:extLst>
            <a:ext uri="{FF2B5EF4-FFF2-40B4-BE49-F238E27FC236}">
              <a16:creationId xmlns:a16="http://schemas.microsoft.com/office/drawing/2014/main" id="{00000000-0008-0000-0300-0000DB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40" name="Text Box 11">
          <a:extLst>
            <a:ext uri="{FF2B5EF4-FFF2-40B4-BE49-F238E27FC236}">
              <a16:creationId xmlns:a16="http://schemas.microsoft.com/office/drawing/2014/main" id="{00000000-0008-0000-0300-0000DC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41" name="Text Box 11">
          <a:extLst>
            <a:ext uri="{FF2B5EF4-FFF2-40B4-BE49-F238E27FC236}">
              <a16:creationId xmlns:a16="http://schemas.microsoft.com/office/drawing/2014/main" id="{00000000-0008-0000-0300-0000DD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42" name="Text Box 11">
          <a:extLst>
            <a:ext uri="{FF2B5EF4-FFF2-40B4-BE49-F238E27FC236}">
              <a16:creationId xmlns:a16="http://schemas.microsoft.com/office/drawing/2014/main" id="{00000000-0008-0000-0300-0000DE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43" name="Text Box 11">
          <a:extLst>
            <a:ext uri="{FF2B5EF4-FFF2-40B4-BE49-F238E27FC236}">
              <a16:creationId xmlns:a16="http://schemas.microsoft.com/office/drawing/2014/main" id="{00000000-0008-0000-0300-0000DF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44" name="Text Box 11">
          <a:extLst>
            <a:ext uri="{FF2B5EF4-FFF2-40B4-BE49-F238E27FC236}">
              <a16:creationId xmlns:a16="http://schemas.microsoft.com/office/drawing/2014/main" id="{00000000-0008-0000-0300-0000E0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45" name="Text Box 11">
          <a:extLst>
            <a:ext uri="{FF2B5EF4-FFF2-40B4-BE49-F238E27FC236}">
              <a16:creationId xmlns:a16="http://schemas.microsoft.com/office/drawing/2014/main" id="{00000000-0008-0000-0300-0000E2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46" name="Text Box 11">
          <a:extLst>
            <a:ext uri="{FF2B5EF4-FFF2-40B4-BE49-F238E27FC236}">
              <a16:creationId xmlns:a16="http://schemas.microsoft.com/office/drawing/2014/main" id="{00000000-0008-0000-0300-0000E3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47" name="Text Box 11">
          <a:extLst>
            <a:ext uri="{FF2B5EF4-FFF2-40B4-BE49-F238E27FC236}">
              <a16:creationId xmlns:a16="http://schemas.microsoft.com/office/drawing/2014/main" id="{00000000-0008-0000-0300-0000E4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48" name="Text Box 11">
          <a:extLst>
            <a:ext uri="{FF2B5EF4-FFF2-40B4-BE49-F238E27FC236}">
              <a16:creationId xmlns:a16="http://schemas.microsoft.com/office/drawing/2014/main" id="{00000000-0008-0000-0300-0000E5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49" name="Text Box 11">
          <a:extLst>
            <a:ext uri="{FF2B5EF4-FFF2-40B4-BE49-F238E27FC236}">
              <a16:creationId xmlns:a16="http://schemas.microsoft.com/office/drawing/2014/main" id="{00000000-0008-0000-0300-0000E6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50" name="Text Box 11">
          <a:extLst>
            <a:ext uri="{FF2B5EF4-FFF2-40B4-BE49-F238E27FC236}">
              <a16:creationId xmlns:a16="http://schemas.microsoft.com/office/drawing/2014/main" id="{00000000-0008-0000-0300-0000E7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51" name="Text Box 11">
          <a:extLst>
            <a:ext uri="{FF2B5EF4-FFF2-40B4-BE49-F238E27FC236}">
              <a16:creationId xmlns:a16="http://schemas.microsoft.com/office/drawing/2014/main" id="{00000000-0008-0000-0300-0000E8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52" name="Text Box 11">
          <a:extLst>
            <a:ext uri="{FF2B5EF4-FFF2-40B4-BE49-F238E27FC236}">
              <a16:creationId xmlns:a16="http://schemas.microsoft.com/office/drawing/2014/main" id="{00000000-0008-0000-0300-0000E9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53" name="Text Box 11">
          <a:extLst>
            <a:ext uri="{FF2B5EF4-FFF2-40B4-BE49-F238E27FC236}">
              <a16:creationId xmlns:a16="http://schemas.microsoft.com/office/drawing/2014/main" id="{00000000-0008-0000-0300-0000EA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54" name="Text Box 11">
          <a:extLst>
            <a:ext uri="{FF2B5EF4-FFF2-40B4-BE49-F238E27FC236}">
              <a16:creationId xmlns:a16="http://schemas.microsoft.com/office/drawing/2014/main" id="{00000000-0008-0000-0300-0000EB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155" name="Text Box 11">
          <a:extLst>
            <a:ext uri="{FF2B5EF4-FFF2-40B4-BE49-F238E27FC236}">
              <a16:creationId xmlns:a16="http://schemas.microsoft.com/office/drawing/2014/main" id="{00000000-0008-0000-0300-0000EC0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6" name="Text Box 8">
          <a:extLst>
            <a:ext uri="{FF2B5EF4-FFF2-40B4-BE49-F238E27FC236}">
              <a16:creationId xmlns:a16="http://schemas.microsoft.com/office/drawing/2014/main" id="{00000000-0008-0000-0300-0000ED0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7" name="Text Box 9">
          <a:extLst>
            <a:ext uri="{FF2B5EF4-FFF2-40B4-BE49-F238E27FC236}">
              <a16:creationId xmlns:a16="http://schemas.microsoft.com/office/drawing/2014/main" id="{00000000-0008-0000-0300-0000EE0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8" name="Text Box 11">
          <a:extLst>
            <a:ext uri="{FF2B5EF4-FFF2-40B4-BE49-F238E27FC236}">
              <a16:creationId xmlns:a16="http://schemas.microsoft.com/office/drawing/2014/main" id="{00000000-0008-0000-0300-0000EF0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9" name="Text Box 8">
          <a:extLst>
            <a:ext uri="{FF2B5EF4-FFF2-40B4-BE49-F238E27FC236}">
              <a16:creationId xmlns:a16="http://schemas.microsoft.com/office/drawing/2014/main" id="{00000000-0008-0000-0300-0000F00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0" name="Text Box 9">
          <a:extLst>
            <a:ext uri="{FF2B5EF4-FFF2-40B4-BE49-F238E27FC236}">
              <a16:creationId xmlns:a16="http://schemas.microsoft.com/office/drawing/2014/main" id="{00000000-0008-0000-0300-0000F10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1" name="Text Box 11">
          <a:extLst>
            <a:ext uri="{FF2B5EF4-FFF2-40B4-BE49-F238E27FC236}">
              <a16:creationId xmlns:a16="http://schemas.microsoft.com/office/drawing/2014/main" id="{00000000-0008-0000-0300-0000F20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2" name="Text Box 8">
          <a:extLst>
            <a:ext uri="{FF2B5EF4-FFF2-40B4-BE49-F238E27FC236}">
              <a16:creationId xmlns:a16="http://schemas.microsoft.com/office/drawing/2014/main" id="{00000000-0008-0000-0300-0000F30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3" name="Text Box 9">
          <a:extLst>
            <a:ext uri="{FF2B5EF4-FFF2-40B4-BE49-F238E27FC236}">
              <a16:creationId xmlns:a16="http://schemas.microsoft.com/office/drawing/2014/main" id="{00000000-0008-0000-0300-0000F40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4" name="Text Box 11">
          <a:extLst>
            <a:ext uri="{FF2B5EF4-FFF2-40B4-BE49-F238E27FC236}">
              <a16:creationId xmlns:a16="http://schemas.microsoft.com/office/drawing/2014/main" id="{00000000-0008-0000-0300-0000F50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5" name="Text Box 8">
          <a:extLst>
            <a:ext uri="{FF2B5EF4-FFF2-40B4-BE49-F238E27FC236}">
              <a16:creationId xmlns:a16="http://schemas.microsoft.com/office/drawing/2014/main" id="{00000000-0008-0000-0300-0000F60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6" name="Text Box 9">
          <a:extLst>
            <a:ext uri="{FF2B5EF4-FFF2-40B4-BE49-F238E27FC236}">
              <a16:creationId xmlns:a16="http://schemas.microsoft.com/office/drawing/2014/main" id="{00000000-0008-0000-0300-0000F70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7" name="Text Box 11">
          <a:extLst>
            <a:ext uri="{FF2B5EF4-FFF2-40B4-BE49-F238E27FC236}">
              <a16:creationId xmlns:a16="http://schemas.microsoft.com/office/drawing/2014/main" id="{00000000-0008-0000-0300-0000F80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8" name="Text Box 8">
          <a:extLst>
            <a:ext uri="{FF2B5EF4-FFF2-40B4-BE49-F238E27FC236}">
              <a16:creationId xmlns:a16="http://schemas.microsoft.com/office/drawing/2014/main" id="{00000000-0008-0000-0300-0000F90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9" name="Text Box 9">
          <a:extLst>
            <a:ext uri="{FF2B5EF4-FFF2-40B4-BE49-F238E27FC236}">
              <a16:creationId xmlns:a16="http://schemas.microsoft.com/office/drawing/2014/main" id="{00000000-0008-0000-0300-0000FA0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0" name="Text Box 11">
          <a:extLst>
            <a:ext uri="{FF2B5EF4-FFF2-40B4-BE49-F238E27FC236}">
              <a16:creationId xmlns:a16="http://schemas.microsoft.com/office/drawing/2014/main" id="{00000000-0008-0000-0300-0000FB0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1" name="Text Box 8">
          <a:extLst>
            <a:ext uri="{FF2B5EF4-FFF2-40B4-BE49-F238E27FC236}">
              <a16:creationId xmlns:a16="http://schemas.microsoft.com/office/drawing/2014/main" id="{00000000-0008-0000-0300-0000FC0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2" name="Text Box 9">
          <a:extLst>
            <a:ext uri="{FF2B5EF4-FFF2-40B4-BE49-F238E27FC236}">
              <a16:creationId xmlns:a16="http://schemas.microsoft.com/office/drawing/2014/main" id="{00000000-0008-0000-0300-0000FD0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3" name="Text Box 11">
          <a:extLst>
            <a:ext uri="{FF2B5EF4-FFF2-40B4-BE49-F238E27FC236}">
              <a16:creationId xmlns:a16="http://schemas.microsoft.com/office/drawing/2014/main" id="{00000000-0008-0000-0300-0000FE0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4" name="Text Box 11">
          <a:extLst>
            <a:ext uri="{FF2B5EF4-FFF2-40B4-BE49-F238E27FC236}">
              <a16:creationId xmlns:a16="http://schemas.microsoft.com/office/drawing/2014/main" id="{00000000-0008-0000-0300-0000FF0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5" name="Text Box 9">
          <a:extLst>
            <a:ext uri="{FF2B5EF4-FFF2-40B4-BE49-F238E27FC236}">
              <a16:creationId xmlns:a16="http://schemas.microsoft.com/office/drawing/2014/main" id="{00000000-0008-0000-0300-000000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6" name="Text Box 11">
          <a:extLst>
            <a:ext uri="{FF2B5EF4-FFF2-40B4-BE49-F238E27FC236}">
              <a16:creationId xmlns:a16="http://schemas.microsoft.com/office/drawing/2014/main" id="{00000000-0008-0000-0300-000001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7" name="Text Box 8">
          <a:extLst>
            <a:ext uri="{FF2B5EF4-FFF2-40B4-BE49-F238E27FC236}">
              <a16:creationId xmlns:a16="http://schemas.microsoft.com/office/drawing/2014/main" id="{00000000-0008-0000-0300-000002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8" name="Text Box 9">
          <a:extLst>
            <a:ext uri="{FF2B5EF4-FFF2-40B4-BE49-F238E27FC236}">
              <a16:creationId xmlns:a16="http://schemas.microsoft.com/office/drawing/2014/main" id="{00000000-0008-0000-0300-000003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9" name="Text Box 11">
          <a:extLst>
            <a:ext uri="{FF2B5EF4-FFF2-40B4-BE49-F238E27FC236}">
              <a16:creationId xmlns:a16="http://schemas.microsoft.com/office/drawing/2014/main" id="{00000000-0008-0000-0300-000004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0" name="Text Box 8">
          <a:extLst>
            <a:ext uri="{FF2B5EF4-FFF2-40B4-BE49-F238E27FC236}">
              <a16:creationId xmlns:a16="http://schemas.microsoft.com/office/drawing/2014/main" id="{00000000-0008-0000-0300-000005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1" name="Text Box 9">
          <a:extLst>
            <a:ext uri="{FF2B5EF4-FFF2-40B4-BE49-F238E27FC236}">
              <a16:creationId xmlns:a16="http://schemas.microsoft.com/office/drawing/2014/main" id="{00000000-0008-0000-0300-000006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2" name="Text Box 11">
          <a:extLst>
            <a:ext uri="{FF2B5EF4-FFF2-40B4-BE49-F238E27FC236}">
              <a16:creationId xmlns:a16="http://schemas.microsoft.com/office/drawing/2014/main" id="{00000000-0008-0000-0300-000007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3" name="Text Box 8">
          <a:extLst>
            <a:ext uri="{FF2B5EF4-FFF2-40B4-BE49-F238E27FC236}">
              <a16:creationId xmlns:a16="http://schemas.microsoft.com/office/drawing/2014/main" id="{00000000-0008-0000-0300-000008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4" name="Text Box 9">
          <a:extLst>
            <a:ext uri="{FF2B5EF4-FFF2-40B4-BE49-F238E27FC236}">
              <a16:creationId xmlns:a16="http://schemas.microsoft.com/office/drawing/2014/main" id="{00000000-0008-0000-0300-000009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5" name="Text Box 11">
          <a:extLst>
            <a:ext uri="{FF2B5EF4-FFF2-40B4-BE49-F238E27FC236}">
              <a16:creationId xmlns:a16="http://schemas.microsoft.com/office/drawing/2014/main" id="{00000000-0008-0000-0300-00000A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6" name="Text Box 8">
          <a:extLst>
            <a:ext uri="{FF2B5EF4-FFF2-40B4-BE49-F238E27FC236}">
              <a16:creationId xmlns:a16="http://schemas.microsoft.com/office/drawing/2014/main" id="{00000000-0008-0000-0300-00000B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7" name="Text Box 9">
          <a:extLst>
            <a:ext uri="{FF2B5EF4-FFF2-40B4-BE49-F238E27FC236}">
              <a16:creationId xmlns:a16="http://schemas.microsoft.com/office/drawing/2014/main" id="{00000000-0008-0000-0300-00000C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8" name="Text Box 11">
          <a:extLst>
            <a:ext uri="{FF2B5EF4-FFF2-40B4-BE49-F238E27FC236}">
              <a16:creationId xmlns:a16="http://schemas.microsoft.com/office/drawing/2014/main" id="{00000000-0008-0000-0300-00000D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9" name="Text Box 8">
          <a:extLst>
            <a:ext uri="{FF2B5EF4-FFF2-40B4-BE49-F238E27FC236}">
              <a16:creationId xmlns:a16="http://schemas.microsoft.com/office/drawing/2014/main" id="{00000000-0008-0000-0300-00000E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0" name="Text Box 9">
          <a:extLst>
            <a:ext uri="{FF2B5EF4-FFF2-40B4-BE49-F238E27FC236}">
              <a16:creationId xmlns:a16="http://schemas.microsoft.com/office/drawing/2014/main" id="{00000000-0008-0000-0300-00000F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1" name="Text Box 11">
          <a:extLst>
            <a:ext uri="{FF2B5EF4-FFF2-40B4-BE49-F238E27FC236}">
              <a16:creationId xmlns:a16="http://schemas.microsoft.com/office/drawing/2014/main" id="{00000000-0008-0000-0300-000010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2" name="Text Box 8">
          <a:extLst>
            <a:ext uri="{FF2B5EF4-FFF2-40B4-BE49-F238E27FC236}">
              <a16:creationId xmlns:a16="http://schemas.microsoft.com/office/drawing/2014/main" id="{00000000-0008-0000-0300-000011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3" name="Text Box 9">
          <a:extLst>
            <a:ext uri="{FF2B5EF4-FFF2-40B4-BE49-F238E27FC236}">
              <a16:creationId xmlns:a16="http://schemas.microsoft.com/office/drawing/2014/main" id="{00000000-0008-0000-0300-000012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4" name="Text Box 11">
          <a:extLst>
            <a:ext uri="{FF2B5EF4-FFF2-40B4-BE49-F238E27FC236}">
              <a16:creationId xmlns:a16="http://schemas.microsoft.com/office/drawing/2014/main" id="{00000000-0008-0000-0300-000013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5" name="Text Box 8">
          <a:extLst>
            <a:ext uri="{FF2B5EF4-FFF2-40B4-BE49-F238E27FC236}">
              <a16:creationId xmlns:a16="http://schemas.microsoft.com/office/drawing/2014/main" id="{00000000-0008-0000-0300-000014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6" name="Text Box 9">
          <a:extLst>
            <a:ext uri="{FF2B5EF4-FFF2-40B4-BE49-F238E27FC236}">
              <a16:creationId xmlns:a16="http://schemas.microsoft.com/office/drawing/2014/main" id="{00000000-0008-0000-0300-000015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7" name="Text Box 11">
          <a:extLst>
            <a:ext uri="{FF2B5EF4-FFF2-40B4-BE49-F238E27FC236}">
              <a16:creationId xmlns:a16="http://schemas.microsoft.com/office/drawing/2014/main" id="{00000000-0008-0000-0300-000016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8" name="Text Box 8">
          <a:extLst>
            <a:ext uri="{FF2B5EF4-FFF2-40B4-BE49-F238E27FC236}">
              <a16:creationId xmlns:a16="http://schemas.microsoft.com/office/drawing/2014/main" id="{00000000-0008-0000-0300-000017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9" name="Text Box 9">
          <a:extLst>
            <a:ext uri="{FF2B5EF4-FFF2-40B4-BE49-F238E27FC236}">
              <a16:creationId xmlns:a16="http://schemas.microsoft.com/office/drawing/2014/main" id="{00000000-0008-0000-0300-000018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0" name="Text Box 11">
          <a:extLst>
            <a:ext uri="{FF2B5EF4-FFF2-40B4-BE49-F238E27FC236}">
              <a16:creationId xmlns:a16="http://schemas.microsoft.com/office/drawing/2014/main" id="{00000000-0008-0000-0300-000019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1" name="Text Box 8">
          <a:extLst>
            <a:ext uri="{FF2B5EF4-FFF2-40B4-BE49-F238E27FC236}">
              <a16:creationId xmlns:a16="http://schemas.microsoft.com/office/drawing/2014/main" id="{00000000-0008-0000-0300-00001A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2" name="Text Box 9">
          <a:extLst>
            <a:ext uri="{FF2B5EF4-FFF2-40B4-BE49-F238E27FC236}">
              <a16:creationId xmlns:a16="http://schemas.microsoft.com/office/drawing/2014/main" id="{00000000-0008-0000-0300-00001B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3" name="Text Box 11">
          <a:extLst>
            <a:ext uri="{FF2B5EF4-FFF2-40B4-BE49-F238E27FC236}">
              <a16:creationId xmlns:a16="http://schemas.microsoft.com/office/drawing/2014/main" id="{00000000-0008-0000-0300-00001C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4" name="Text Box 8">
          <a:extLst>
            <a:ext uri="{FF2B5EF4-FFF2-40B4-BE49-F238E27FC236}">
              <a16:creationId xmlns:a16="http://schemas.microsoft.com/office/drawing/2014/main" id="{00000000-0008-0000-0300-00001D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5" name="Text Box 9">
          <a:extLst>
            <a:ext uri="{FF2B5EF4-FFF2-40B4-BE49-F238E27FC236}">
              <a16:creationId xmlns:a16="http://schemas.microsoft.com/office/drawing/2014/main" id="{00000000-0008-0000-0300-00001E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6" name="Text Box 11">
          <a:extLst>
            <a:ext uri="{FF2B5EF4-FFF2-40B4-BE49-F238E27FC236}">
              <a16:creationId xmlns:a16="http://schemas.microsoft.com/office/drawing/2014/main" id="{00000000-0008-0000-0300-00001F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7" name="Text Box 8">
          <a:extLst>
            <a:ext uri="{FF2B5EF4-FFF2-40B4-BE49-F238E27FC236}">
              <a16:creationId xmlns:a16="http://schemas.microsoft.com/office/drawing/2014/main" id="{00000000-0008-0000-0300-000020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8" name="Text Box 9">
          <a:extLst>
            <a:ext uri="{FF2B5EF4-FFF2-40B4-BE49-F238E27FC236}">
              <a16:creationId xmlns:a16="http://schemas.microsoft.com/office/drawing/2014/main" id="{00000000-0008-0000-0300-000021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9" name="Text Box 11">
          <a:extLst>
            <a:ext uri="{FF2B5EF4-FFF2-40B4-BE49-F238E27FC236}">
              <a16:creationId xmlns:a16="http://schemas.microsoft.com/office/drawing/2014/main" id="{00000000-0008-0000-0300-000022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10" name="Text Box 8">
          <a:extLst>
            <a:ext uri="{FF2B5EF4-FFF2-40B4-BE49-F238E27FC236}">
              <a16:creationId xmlns:a16="http://schemas.microsoft.com/office/drawing/2014/main" id="{00000000-0008-0000-0300-00002302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11" name="Text Box 11">
          <a:extLst>
            <a:ext uri="{FF2B5EF4-FFF2-40B4-BE49-F238E27FC236}">
              <a16:creationId xmlns:a16="http://schemas.microsoft.com/office/drawing/2014/main" id="{00000000-0008-0000-0300-000024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2" name="Text Box 8">
          <a:extLst>
            <a:ext uri="{FF2B5EF4-FFF2-40B4-BE49-F238E27FC236}">
              <a16:creationId xmlns:a16="http://schemas.microsoft.com/office/drawing/2014/main" id="{00000000-0008-0000-0300-000025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3" name="Text Box 9">
          <a:extLst>
            <a:ext uri="{FF2B5EF4-FFF2-40B4-BE49-F238E27FC236}">
              <a16:creationId xmlns:a16="http://schemas.microsoft.com/office/drawing/2014/main" id="{00000000-0008-0000-0300-000026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4" name="Text Box 11">
          <a:extLst>
            <a:ext uri="{FF2B5EF4-FFF2-40B4-BE49-F238E27FC236}">
              <a16:creationId xmlns:a16="http://schemas.microsoft.com/office/drawing/2014/main" id="{00000000-0008-0000-0300-000027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215" name="Text Box 11">
          <a:extLst>
            <a:ext uri="{FF2B5EF4-FFF2-40B4-BE49-F238E27FC236}">
              <a16:creationId xmlns:a16="http://schemas.microsoft.com/office/drawing/2014/main" id="{00000000-0008-0000-0300-00002802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16" name="Text Box 8">
          <a:extLst>
            <a:ext uri="{FF2B5EF4-FFF2-40B4-BE49-F238E27FC236}">
              <a16:creationId xmlns:a16="http://schemas.microsoft.com/office/drawing/2014/main" id="{00000000-0008-0000-0300-0000290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17" name="Text Box 9">
          <a:extLst>
            <a:ext uri="{FF2B5EF4-FFF2-40B4-BE49-F238E27FC236}">
              <a16:creationId xmlns:a16="http://schemas.microsoft.com/office/drawing/2014/main" id="{00000000-0008-0000-0300-00002A0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18" name="Text Box 11">
          <a:extLst>
            <a:ext uri="{FF2B5EF4-FFF2-40B4-BE49-F238E27FC236}">
              <a16:creationId xmlns:a16="http://schemas.microsoft.com/office/drawing/2014/main" id="{00000000-0008-0000-0300-00002B0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9" name="Text Box 8">
          <a:extLst>
            <a:ext uri="{FF2B5EF4-FFF2-40B4-BE49-F238E27FC236}">
              <a16:creationId xmlns:a16="http://schemas.microsoft.com/office/drawing/2014/main" id="{00000000-0008-0000-0300-00002C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0" name="Text Box 9">
          <a:extLst>
            <a:ext uri="{FF2B5EF4-FFF2-40B4-BE49-F238E27FC236}">
              <a16:creationId xmlns:a16="http://schemas.microsoft.com/office/drawing/2014/main" id="{00000000-0008-0000-0300-00002D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1" name="Text Box 11">
          <a:extLst>
            <a:ext uri="{FF2B5EF4-FFF2-40B4-BE49-F238E27FC236}">
              <a16:creationId xmlns:a16="http://schemas.microsoft.com/office/drawing/2014/main" id="{00000000-0008-0000-0300-00002E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22" name="Text Box 8">
          <a:extLst>
            <a:ext uri="{FF2B5EF4-FFF2-40B4-BE49-F238E27FC236}">
              <a16:creationId xmlns:a16="http://schemas.microsoft.com/office/drawing/2014/main" id="{00000000-0008-0000-0300-00002F0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23" name="Text Box 9">
          <a:extLst>
            <a:ext uri="{FF2B5EF4-FFF2-40B4-BE49-F238E27FC236}">
              <a16:creationId xmlns:a16="http://schemas.microsoft.com/office/drawing/2014/main" id="{00000000-0008-0000-0300-0000300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24" name="Text Box 11">
          <a:extLst>
            <a:ext uri="{FF2B5EF4-FFF2-40B4-BE49-F238E27FC236}">
              <a16:creationId xmlns:a16="http://schemas.microsoft.com/office/drawing/2014/main" id="{00000000-0008-0000-0300-0000310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5" name="Text Box 8">
          <a:extLst>
            <a:ext uri="{FF2B5EF4-FFF2-40B4-BE49-F238E27FC236}">
              <a16:creationId xmlns:a16="http://schemas.microsoft.com/office/drawing/2014/main" id="{00000000-0008-0000-0300-000032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6" name="Text Box 9">
          <a:extLst>
            <a:ext uri="{FF2B5EF4-FFF2-40B4-BE49-F238E27FC236}">
              <a16:creationId xmlns:a16="http://schemas.microsoft.com/office/drawing/2014/main" id="{00000000-0008-0000-0300-000033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7" name="Text Box 11">
          <a:extLst>
            <a:ext uri="{FF2B5EF4-FFF2-40B4-BE49-F238E27FC236}">
              <a16:creationId xmlns:a16="http://schemas.microsoft.com/office/drawing/2014/main" id="{00000000-0008-0000-0300-000034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28" name="Text Box 8">
          <a:extLst>
            <a:ext uri="{FF2B5EF4-FFF2-40B4-BE49-F238E27FC236}">
              <a16:creationId xmlns:a16="http://schemas.microsoft.com/office/drawing/2014/main" id="{00000000-0008-0000-0300-00003502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29" name="Text Box 11">
          <a:extLst>
            <a:ext uri="{FF2B5EF4-FFF2-40B4-BE49-F238E27FC236}">
              <a16:creationId xmlns:a16="http://schemas.microsoft.com/office/drawing/2014/main" id="{00000000-0008-0000-0300-000036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0" name="Text Box 11">
          <a:extLst>
            <a:ext uri="{FF2B5EF4-FFF2-40B4-BE49-F238E27FC236}">
              <a16:creationId xmlns:a16="http://schemas.microsoft.com/office/drawing/2014/main" id="{00000000-0008-0000-0300-000037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1" name="Text Box 11">
          <a:extLst>
            <a:ext uri="{FF2B5EF4-FFF2-40B4-BE49-F238E27FC236}">
              <a16:creationId xmlns:a16="http://schemas.microsoft.com/office/drawing/2014/main" id="{00000000-0008-0000-0300-000038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2" name="Text Box 11">
          <a:extLst>
            <a:ext uri="{FF2B5EF4-FFF2-40B4-BE49-F238E27FC236}">
              <a16:creationId xmlns:a16="http://schemas.microsoft.com/office/drawing/2014/main" id="{00000000-0008-0000-0300-000039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3" name="Text Box 11">
          <a:extLst>
            <a:ext uri="{FF2B5EF4-FFF2-40B4-BE49-F238E27FC236}">
              <a16:creationId xmlns:a16="http://schemas.microsoft.com/office/drawing/2014/main" id="{00000000-0008-0000-0300-00003A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4" name="Text Box 11">
          <a:extLst>
            <a:ext uri="{FF2B5EF4-FFF2-40B4-BE49-F238E27FC236}">
              <a16:creationId xmlns:a16="http://schemas.microsoft.com/office/drawing/2014/main" id="{00000000-0008-0000-0300-00003B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5" name="Text Box 11">
          <a:extLst>
            <a:ext uri="{FF2B5EF4-FFF2-40B4-BE49-F238E27FC236}">
              <a16:creationId xmlns:a16="http://schemas.microsoft.com/office/drawing/2014/main" id="{00000000-0008-0000-0300-00003C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6" name="Text Box 11">
          <a:extLst>
            <a:ext uri="{FF2B5EF4-FFF2-40B4-BE49-F238E27FC236}">
              <a16:creationId xmlns:a16="http://schemas.microsoft.com/office/drawing/2014/main" id="{00000000-0008-0000-0300-00003D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7" name="Text Box 11">
          <a:extLst>
            <a:ext uri="{FF2B5EF4-FFF2-40B4-BE49-F238E27FC236}">
              <a16:creationId xmlns:a16="http://schemas.microsoft.com/office/drawing/2014/main" id="{00000000-0008-0000-0300-00003E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38" name="Text Box 8">
          <a:extLst>
            <a:ext uri="{FF2B5EF4-FFF2-40B4-BE49-F238E27FC236}">
              <a16:creationId xmlns:a16="http://schemas.microsoft.com/office/drawing/2014/main" id="{00000000-0008-0000-0300-00003F02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9" name="Text Box 11">
          <a:extLst>
            <a:ext uri="{FF2B5EF4-FFF2-40B4-BE49-F238E27FC236}">
              <a16:creationId xmlns:a16="http://schemas.microsoft.com/office/drawing/2014/main" id="{00000000-0008-0000-0300-000040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0" name="Text Box 9">
          <a:extLst>
            <a:ext uri="{FF2B5EF4-FFF2-40B4-BE49-F238E27FC236}">
              <a16:creationId xmlns:a16="http://schemas.microsoft.com/office/drawing/2014/main" id="{00000000-0008-0000-0300-000041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1" name="Text Box 11">
          <a:extLst>
            <a:ext uri="{FF2B5EF4-FFF2-40B4-BE49-F238E27FC236}">
              <a16:creationId xmlns:a16="http://schemas.microsoft.com/office/drawing/2014/main" id="{00000000-0008-0000-0300-000042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2" name="Text Box 8">
          <a:extLst>
            <a:ext uri="{FF2B5EF4-FFF2-40B4-BE49-F238E27FC236}">
              <a16:creationId xmlns:a16="http://schemas.microsoft.com/office/drawing/2014/main" id="{00000000-0008-0000-0300-000043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3" name="Text Box 9">
          <a:extLst>
            <a:ext uri="{FF2B5EF4-FFF2-40B4-BE49-F238E27FC236}">
              <a16:creationId xmlns:a16="http://schemas.microsoft.com/office/drawing/2014/main" id="{00000000-0008-0000-0300-000044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4" name="Text Box 11">
          <a:extLst>
            <a:ext uri="{FF2B5EF4-FFF2-40B4-BE49-F238E27FC236}">
              <a16:creationId xmlns:a16="http://schemas.microsoft.com/office/drawing/2014/main" id="{00000000-0008-0000-0300-000045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5" name="Text Box 8">
          <a:extLst>
            <a:ext uri="{FF2B5EF4-FFF2-40B4-BE49-F238E27FC236}">
              <a16:creationId xmlns:a16="http://schemas.microsoft.com/office/drawing/2014/main" id="{00000000-0008-0000-0300-000046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6" name="Text Box 9">
          <a:extLst>
            <a:ext uri="{FF2B5EF4-FFF2-40B4-BE49-F238E27FC236}">
              <a16:creationId xmlns:a16="http://schemas.microsoft.com/office/drawing/2014/main" id="{00000000-0008-0000-0300-000047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7" name="Text Box 11">
          <a:extLst>
            <a:ext uri="{FF2B5EF4-FFF2-40B4-BE49-F238E27FC236}">
              <a16:creationId xmlns:a16="http://schemas.microsoft.com/office/drawing/2014/main" id="{00000000-0008-0000-0300-000048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8" name="Text Box 8">
          <a:extLst>
            <a:ext uri="{FF2B5EF4-FFF2-40B4-BE49-F238E27FC236}">
              <a16:creationId xmlns:a16="http://schemas.microsoft.com/office/drawing/2014/main" id="{00000000-0008-0000-0300-000049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9" name="Text Box 9">
          <a:extLst>
            <a:ext uri="{FF2B5EF4-FFF2-40B4-BE49-F238E27FC236}">
              <a16:creationId xmlns:a16="http://schemas.microsoft.com/office/drawing/2014/main" id="{00000000-0008-0000-0300-00004A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0" name="Text Box 11">
          <a:extLst>
            <a:ext uri="{FF2B5EF4-FFF2-40B4-BE49-F238E27FC236}">
              <a16:creationId xmlns:a16="http://schemas.microsoft.com/office/drawing/2014/main" id="{00000000-0008-0000-0300-00004B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1" name="Text Box 8">
          <a:extLst>
            <a:ext uri="{FF2B5EF4-FFF2-40B4-BE49-F238E27FC236}">
              <a16:creationId xmlns:a16="http://schemas.microsoft.com/office/drawing/2014/main" id="{00000000-0008-0000-0300-00004C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2" name="Text Box 9">
          <a:extLst>
            <a:ext uri="{FF2B5EF4-FFF2-40B4-BE49-F238E27FC236}">
              <a16:creationId xmlns:a16="http://schemas.microsoft.com/office/drawing/2014/main" id="{00000000-0008-0000-0300-00004D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3" name="Text Box 11">
          <a:extLst>
            <a:ext uri="{FF2B5EF4-FFF2-40B4-BE49-F238E27FC236}">
              <a16:creationId xmlns:a16="http://schemas.microsoft.com/office/drawing/2014/main" id="{00000000-0008-0000-0300-00004E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4" name="Text Box 8">
          <a:extLst>
            <a:ext uri="{FF2B5EF4-FFF2-40B4-BE49-F238E27FC236}">
              <a16:creationId xmlns:a16="http://schemas.microsoft.com/office/drawing/2014/main" id="{00000000-0008-0000-0300-00004F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5" name="Text Box 9">
          <a:extLst>
            <a:ext uri="{FF2B5EF4-FFF2-40B4-BE49-F238E27FC236}">
              <a16:creationId xmlns:a16="http://schemas.microsoft.com/office/drawing/2014/main" id="{00000000-0008-0000-0300-000050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6" name="Text Box 11">
          <a:extLst>
            <a:ext uri="{FF2B5EF4-FFF2-40B4-BE49-F238E27FC236}">
              <a16:creationId xmlns:a16="http://schemas.microsoft.com/office/drawing/2014/main" id="{00000000-0008-0000-0300-000051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7" name="Text Box 8">
          <a:extLst>
            <a:ext uri="{FF2B5EF4-FFF2-40B4-BE49-F238E27FC236}">
              <a16:creationId xmlns:a16="http://schemas.microsoft.com/office/drawing/2014/main" id="{00000000-0008-0000-0300-000052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8" name="Text Box 9">
          <a:extLst>
            <a:ext uri="{FF2B5EF4-FFF2-40B4-BE49-F238E27FC236}">
              <a16:creationId xmlns:a16="http://schemas.microsoft.com/office/drawing/2014/main" id="{00000000-0008-0000-0300-000053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9" name="Text Box 11">
          <a:extLst>
            <a:ext uri="{FF2B5EF4-FFF2-40B4-BE49-F238E27FC236}">
              <a16:creationId xmlns:a16="http://schemas.microsoft.com/office/drawing/2014/main" id="{00000000-0008-0000-0300-000054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60" name="Text Box 8">
          <a:extLst>
            <a:ext uri="{FF2B5EF4-FFF2-40B4-BE49-F238E27FC236}">
              <a16:creationId xmlns:a16="http://schemas.microsoft.com/office/drawing/2014/main" id="{00000000-0008-0000-0300-000055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61" name="Text Box 9">
          <a:extLst>
            <a:ext uri="{FF2B5EF4-FFF2-40B4-BE49-F238E27FC236}">
              <a16:creationId xmlns:a16="http://schemas.microsoft.com/office/drawing/2014/main" id="{00000000-0008-0000-0300-000056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62" name="Text Box 11">
          <a:extLst>
            <a:ext uri="{FF2B5EF4-FFF2-40B4-BE49-F238E27FC236}">
              <a16:creationId xmlns:a16="http://schemas.microsoft.com/office/drawing/2014/main" id="{00000000-0008-0000-0300-000057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63" name="Text Box 8">
          <a:extLst>
            <a:ext uri="{FF2B5EF4-FFF2-40B4-BE49-F238E27FC236}">
              <a16:creationId xmlns:a16="http://schemas.microsoft.com/office/drawing/2014/main" id="{00000000-0008-0000-0300-000058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64" name="Text Box 9">
          <a:extLst>
            <a:ext uri="{FF2B5EF4-FFF2-40B4-BE49-F238E27FC236}">
              <a16:creationId xmlns:a16="http://schemas.microsoft.com/office/drawing/2014/main" id="{00000000-0008-0000-0300-000059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65" name="Text Box 11">
          <a:extLst>
            <a:ext uri="{FF2B5EF4-FFF2-40B4-BE49-F238E27FC236}">
              <a16:creationId xmlns:a16="http://schemas.microsoft.com/office/drawing/2014/main" id="{00000000-0008-0000-0300-00005A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66" name="Text Box 8">
          <a:extLst>
            <a:ext uri="{FF2B5EF4-FFF2-40B4-BE49-F238E27FC236}">
              <a16:creationId xmlns:a16="http://schemas.microsoft.com/office/drawing/2014/main" id="{00000000-0008-0000-0300-00005B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67" name="Text Box 9">
          <a:extLst>
            <a:ext uri="{FF2B5EF4-FFF2-40B4-BE49-F238E27FC236}">
              <a16:creationId xmlns:a16="http://schemas.microsoft.com/office/drawing/2014/main" id="{00000000-0008-0000-0300-00005C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68" name="Text Box 11">
          <a:extLst>
            <a:ext uri="{FF2B5EF4-FFF2-40B4-BE49-F238E27FC236}">
              <a16:creationId xmlns:a16="http://schemas.microsoft.com/office/drawing/2014/main" id="{00000000-0008-0000-0300-00005D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69" name="Text Box 8">
          <a:extLst>
            <a:ext uri="{FF2B5EF4-FFF2-40B4-BE49-F238E27FC236}">
              <a16:creationId xmlns:a16="http://schemas.microsoft.com/office/drawing/2014/main" id="{00000000-0008-0000-0300-00005E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70" name="Text Box 9">
          <a:extLst>
            <a:ext uri="{FF2B5EF4-FFF2-40B4-BE49-F238E27FC236}">
              <a16:creationId xmlns:a16="http://schemas.microsoft.com/office/drawing/2014/main" id="{00000000-0008-0000-0300-00005F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71" name="Text Box 11">
          <a:extLst>
            <a:ext uri="{FF2B5EF4-FFF2-40B4-BE49-F238E27FC236}">
              <a16:creationId xmlns:a16="http://schemas.microsoft.com/office/drawing/2014/main" id="{00000000-0008-0000-0300-000060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72" name="Text Box 8">
          <a:extLst>
            <a:ext uri="{FF2B5EF4-FFF2-40B4-BE49-F238E27FC236}">
              <a16:creationId xmlns:a16="http://schemas.microsoft.com/office/drawing/2014/main" id="{00000000-0008-0000-0300-000061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73" name="Text Box 9">
          <a:extLst>
            <a:ext uri="{FF2B5EF4-FFF2-40B4-BE49-F238E27FC236}">
              <a16:creationId xmlns:a16="http://schemas.microsoft.com/office/drawing/2014/main" id="{00000000-0008-0000-0300-000062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74" name="Text Box 11">
          <a:extLst>
            <a:ext uri="{FF2B5EF4-FFF2-40B4-BE49-F238E27FC236}">
              <a16:creationId xmlns:a16="http://schemas.microsoft.com/office/drawing/2014/main" id="{00000000-0008-0000-0300-000063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75" name="Text Box 8">
          <a:extLst>
            <a:ext uri="{FF2B5EF4-FFF2-40B4-BE49-F238E27FC236}">
              <a16:creationId xmlns:a16="http://schemas.microsoft.com/office/drawing/2014/main" id="{00000000-0008-0000-0300-00006402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76" name="Text Box 11">
          <a:extLst>
            <a:ext uri="{FF2B5EF4-FFF2-40B4-BE49-F238E27FC236}">
              <a16:creationId xmlns:a16="http://schemas.microsoft.com/office/drawing/2014/main" id="{00000000-0008-0000-0300-000065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77" name="Text Box 8">
          <a:extLst>
            <a:ext uri="{FF2B5EF4-FFF2-40B4-BE49-F238E27FC236}">
              <a16:creationId xmlns:a16="http://schemas.microsoft.com/office/drawing/2014/main" id="{00000000-0008-0000-0300-000066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78" name="Text Box 9">
          <a:extLst>
            <a:ext uri="{FF2B5EF4-FFF2-40B4-BE49-F238E27FC236}">
              <a16:creationId xmlns:a16="http://schemas.microsoft.com/office/drawing/2014/main" id="{00000000-0008-0000-0300-000067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79" name="Text Box 11">
          <a:extLst>
            <a:ext uri="{FF2B5EF4-FFF2-40B4-BE49-F238E27FC236}">
              <a16:creationId xmlns:a16="http://schemas.microsoft.com/office/drawing/2014/main" id="{00000000-0008-0000-0300-000068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80" name="Text Box 8">
          <a:extLst>
            <a:ext uri="{FF2B5EF4-FFF2-40B4-BE49-F238E27FC236}">
              <a16:creationId xmlns:a16="http://schemas.microsoft.com/office/drawing/2014/main" id="{00000000-0008-0000-0300-0000690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81" name="Text Box 9">
          <a:extLst>
            <a:ext uri="{FF2B5EF4-FFF2-40B4-BE49-F238E27FC236}">
              <a16:creationId xmlns:a16="http://schemas.microsoft.com/office/drawing/2014/main" id="{00000000-0008-0000-0300-00006A0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82" name="Text Box 11">
          <a:extLst>
            <a:ext uri="{FF2B5EF4-FFF2-40B4-BE49-F238E27FC236}">
              <a16:creationId xmlns:a16="http://schemas.microsoft.com/office/drawing/2014/main" id="{00000000-0008-0000-0300-00006B0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83" name="Text Box 8">
          <a:extLst>
            <a:ext uri="{FF2B5EF4-FFF2-40B4-BE49-F238E27FC236}">
              <a16:creationId xmlns:a16="http://schemas.microsoft.com/office/drawing/2014/main" id="{00000000-0008-0000-0300-00006C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84" name="Text Box 9">
          <a:extLst>
            <a:ext uri="{FF2B5EF4-FFF2-40B4-BE49-F238E27FC236}">
              <a16:creationId xmlns:a16="http://schemas.microsoft.com/office/drawing/2014/main" id="{00000000-0008-0000-0300-00006D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85" name="Text Box 11">
          <a:extLst>
            <a:ext uri="{FF2B5EF4-FFF2-40B4-BE49-F238E27FC236}">
              <a16:creationId xmlns:a16="http://schemas.microsoft.com/office/drawing/2014/main" id="{00000000-0008-0000-0300-00006E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86" name="Text Box 8">
          <a:extLst>
            <a:ext uri="{FF2B5EF4-FFF2-40B4-BE49-F238E27FC236}">
              <a16:creationId xmlns:a16="http://schemas.microsoft.com/office/drawing/2014/main" id="{00000000-0008-0000-0300-00006F0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87" name="Text Box 9">
          <a:extLst>
            <a:ext uri="{FF2B5EF4-FFF2-40B4-BE49-F238E27FC236}">
              <a16:creationId xmlns:a16="http://schemas.microsoft.com/office/drawing/2014/main" id="{00000000-0008-0000-0300-0000700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88" name="Text Box 11">
          <a:extLst>
            <a:ext uri="{FF2B5EF4-FFF2-40B4-BE49-F238E27FC236}">
              <a16:creationId xmlns:a16="http://schemas.microsoft.com/office/drawing/2014/main" id="{00000000-0008-0000-0300-0000710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89" name="Text Box 8">
          <a:extLst>
            <a:ext uri="{FF2B5EF4-FFF2-40B4-BE49-F238E27FC236}">
              <a16:creationId xmlns:a16="http://schemas.microsoft.com/office/drawing/2014/main" id="{00000000-0008-0000-0300-000072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90" name="Text Box 9">
          <a:extLst>
            <a:ext uri="{FF2B5EF4-FFF2-40B4-BE49-F238E27FC236}">
              <a16:creationId xmlns:a16="http://schemas.microsoft.com/office/drawing/2014/main" id="{00000000-0008-0000-0300-000073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91" name="Text Box 11">
          <a:extLst>
            <a:ext uri="{FF2B5EF4-FFF2-40B4-BE49-F238E27FC236}">
              <a16:creationId xmlns:a16="http://schemas.microsoft.com/office/drawing/2014/main" id="{00000000-0008-0000-0300-000074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92" name="Text Box 8">
          <a:extLst>
            <a:ext uri="{FF2B5EF4-FFF2-40B4-BE49-F238E27FC236}">
              <a16:creationId xmlns:a16="http://schemas.microsoft.com/office/drawing/2014/main" id="{00000000-0008-0000-0300-00007502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93" name="Text Box 11">
          <a:extLst>
            <a:ext uri="{FF2B5EF4-FFF2-40B4-BE49-F238E27FC236}">
              <a16:creationId xmlns:a16="http://schemas.microsoft.com/office/drawing/2014/main" id="{00000000-0008-0000-0300-000076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94" name="Text Box 11">
          <a:extLst>
            <a:ext uri="{FF2B5EF4-FFF2-40B4-BE49-F238E27FC236}">
              <a16:creationId xmlns:a16="http://schemas.microsoft.com/office/drawing/2014/main" id="{00000000-0008-0000-0300-000077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95" name="Text Box 11">
          <a:extLst>
            <a:ext uri="{FF2B5EF4-FFF2-40B4-BE49-F238E27FC236}">
              <a16:creationId xmlns:a16="http://schemas.microsoft.com/office/drawing/2014/main" id="{00000000-0008-0000-0300-000078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96" name="Text Box 11">
          <a:extLst>
            <a:ext uri="{FF2B5EF4-FFF2-40B4-BE49-F238E27FC236}">
              <a16:creationId xmlns:a16="http://schemas.microsoft.com/office/drawing/2014/main" id="{00000000-0008-0000-0300-000079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97" name="Text Box 11">
          <a:extLst>
            <a:ext uri="{FF2B5EF4-FFF2-40B4-BE49-F238E27FC236}">
              <a16:creationId xmlns:a16="http://schemas.microsoft.com/office/drawing/2014/main" id="{00000000-0008-0000-0300-00007A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98" name="Text Box 11">
          <a:extLst>
            <a:ext uri="{FF2B5EF4-FFF2-40B4-BE49-F238E27FC236}">
              <a16:creationId xmlns:a16="http://schemas.microsoft.com/office/drawing/2014/main" id="{00000000-0008-0000-0300-00007B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99" name="Text Box 11">
          <a:extLst>
            <a:ext uri="{FF2B5EF4-FFF2-40B4-BE49-F238E27FC236}">
              <a16:creationId xmlns:a16="http://schemas.microsoft.com/office/drawing/2014/main" id="{00000000-0008-0000-0300-00007C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300" name="Text Box 11">
          <a:extLst>
            <a:ext uri="{FF2B5EF4-FFF2-40B4-BE49-F238E27FC236}">
              <a16:creationId xmlns:a16="http://schemas.microsoft.com/office/drawing/2014/main" id="{00000000-0008-0000-0300-00007D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301" name="Text Box 8">
          <a:extLst>
            <a:ext uri="{FF2B5EF4-FFF2-40B4-BE49-F238E27FC236}">
              <a16:creationId xmlns:a16="http://schemas.microsoft.com/office/drawing/2014/main" id="{00000000-0008-0000-0300-00007E02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02" name="Text Box 8">
          <a:extLst>
            <a:ext uri="{FF2B5EF4-FFF2-40B4-BE49-F238E27FC236}">
              <a16:creationId xmlns:a16="http://schemas.microsoft.com/office/drawing/2014/main" id="{00000000-0008-0000-0300-00007F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03" name="Text Box 9">
          <a:extLst>
            <a:ext uri="{FF2B5EF4-FFF2-40B4-BE49-F238E27FC236}">
              <a16:creationId xmlns:a16="http://schemas.microsoft.com/office/drawing/2014/main" id="{00000000-0008-0000-0300-000080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04" name="Text Box 11">
          <a:extLst>
            <a:ext uri="{FF2B5EF4-FFF2-40B4-BE49-F238E27FC236}">
              <a16:creationId xmlns:a16="http://schemas.microsoft.com/office/drawing/2014/main" id="{00000000-0008-0000-0300-000081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05" name="Text Box 8">
          <a:extLst>
            <a:ext uri="{FF2B5EF4-FFF2-40B4-BE49-F238E27FC236}">
              <a16:creationId xmlns:a16="http://schemas.microsoft.com/office/drawing/2014/main" id="{00000000-0008-0000-0300-000082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06" name="Text Box 9">
          <a:extLst>
            <a:ext uri="{FF2B5EF4-FFF2-40B4-BE49-F238E27FC236}">
              <a16:creationId xmlns:a16="http://schemas.microsoft.com/office/drawing/2014/main" id="{00000000-0008-0000-0300-000083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07" name="Text Box 11">
          <a:extLst>
            <a:ext uri="{FF2B5EF4-FFF2-40B4-BE49-F238E27FC236}">
              <a16:creationId xmlns:a16="http://schemas.microsoft.com/office/drawing/2014/main" id="{00000000-0008-0000-0300-000084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08" name="Text Box 8">
          <a:extLst>
            <a:ext uri="{FF2B5EF4-FFF2-40B4-BE49-F238E27FC236}">
              <a16:creationId xmlns:a16="http://schemas.microsoft.com/office/drawing/2014/main" id="{00000000-0008-0000-0300-000085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09" name="Text Box 9">
          <a:extLst>
            <a:ext uri="{FF2B5EF4-FFF2-40B4-BE49-F238E27FC236}">
              <a16:creationId xmlns:a16="http://schemas.microsoft.com/office/drawing/2014/main" id="{00000000-0008-0000-0300-000086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10" name="Text Box 11">
          <a:extLst>
            <a:ext uri="{FF2B5EF4-FFF2-40B4-BE49-F238E27FC236}">
              <a16:creationId xmlns:a16="http://schemas.microsoft.com/office/drawing/2014/main" id="{00000000-0008-0000-0300-000087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11" name="Text Box 8">
          <a:extLst>
            <a:ext uri="{FF2B5EF4-FFF2-40B4-BE49-F238E27FC236}">
              <a16:creationId xmlns:a16="http://schemas.microsoft.com/office/drawing/2014/main" id="{00000000-0008-0000-0300-000088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12" name="Text Box 9">
          <a:extLst>
            <a:ext uri="{FF2B5EF4-FFF2-40B4-BE49-F238E27FC236}">
              <a16:creationId xmlns:a16="http://schemas.microsoft.com/office/drawing/2014/main" id="{00000000-0008-0000-0300-000089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13" name="Text Box 11">
          <a:extLst>
            <a:ext uri="{FF2B5EF4-FFF2-40B4-BE49-F238E27FC236}">
              <a16:creationId xmlns:a16="http://schemas.microsoft.com/office/drawing/2014/main" id="{00000000-0008-0000-0300-00008A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14" name="Text Box 8">
          <a:extLst>
            <a:ext uri="{FF2B5EF4-FFF2-40B4-BE49-F238E27FC236}">
              <a16:creationId xmlns:a16="http://schemas.microsoft.com/office/drawing/2014/main" id="{00000000-0008-0000-0300-00008B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15" name="Text Box 9">
          <a:extLst>
            <a:ext uri="{FF2B5EF4-FFF2-40B4-BE49-F238E27FC236}">
              <a16:creationId xmlns:a16="http://schemas.microsoft.com/office/drawing/2014/main" id="{00000000-0008-0000-0300-00008C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16" name="Text Box 11">
          <a:extLst>
            <a:ext uri="{FF2B5EF4-FFF2-40B4-BE49-F238E27FC236}">
              <a16:creationId xmlns:a16="http://schemas.microsoft.com/office/drawing/2014/main" id="{00000000-0008-0000-0300-00008D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17" name="Text Box 8">
          <a:extLst>
            <a:ext uri="{FF2B5EF4-FFF2-40B4-BE49-F238E27FC236}">
              <a16:creationId xmlns:a16="http://schemas.microsoft.com/office/drawing/2014/main" id="{00000000-0008-0000-0300-00008E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18" name="Text Box 9">
          <a:extLst>
            <a:ext uri="{FF2B5EF4-FFF2-40B4-BE49-F238E27FC236}">
              <a16:creationId xmlns:a16="http://schemas.microsoft.com/office/drawing/2014/main" id="{00000000-0008-0000-0300-00008F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19" name="Text Box 11">
          <a:extLst>
            <a:ext uri="{FF2B5EF4-FFF2-40B4-BE49-F238E27FC236}">
              <a16:creationId xmlns:a16="http://schemas.microsoft.com/office/drawing/2014/main" id="{00000000-0008-0000-0300-000090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20" name="Text Box 11">
          <a:extLst>
            <a:ext uri="{FF2B5EF4-FFF2-40B4-BE49-F238E27FC236}">
              <a16:creationId xmlns:a16="http://schemas.microsoft.com/office/drawing/2014/main" id="{00000000-0008-0000-0300-000091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21" name="Text Box 9">
          <a:extLst>
            <a:ext uri="{FF2B5EF4-FFF2-40B4-BE49-F238E27FC236}">
              <a16:creationId xmlns:a16="http://schemas.microsoft.com/office/drawing/2014/main" id="{00000000-0008-0000-0300-000092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22" name="Text Box 11">
          <a:extLst>
            <a:ext uri="{FF2B5EF4-FFF2-40B4-BE49-F238E27FC236}">
              <a16:creationId xmlns:a16="http://schemas.microsoft.com/office/drawing/2014/main" id="{00000000-0008-0000-0300-000093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23" name="Text Box 8">
          <a:extLst>
            <a:ext uri="{FF2B5EF4-FFF2-40B4-BE49-F238E27FC236}">
              <a16:creationId xmlns:a16="http://schemas.microsoft.com/office/drawing/2014/main" id="{00000000-0008-0000-0300-000094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24" name="Text Box 9">
          <a:extLst>
            <a:ext uri="{FF2B5EF4-FFF2-40B4-BE49-F238E27FC236}">
              <a16:creationId xmlns:a16="http://schemas.microsoft.com/office/drawing/2014/main" id="{00000000-0008-0000-0300-000095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25" name="Text Box 11">
          <a:extLst>
            <a:ext uri="{FF2B5EF4-FFF2-40B4-BE49-F238E27FC236}">
              <a16:creationId xmlns:a16="http://schemas.microsoft.com/office/drawing/2014/main" id="{00000000-0008-0000-0300-000096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26" name="Text Box 8">
          <a:extLst>
            <a:ext uri="{FF2B5EF4-FFF2-40B4-BE49-F238E27FC236}">
              <a16:creationId xmlns:a16="http://schemas.microsoft.com/office/drawing/2014/main" id="{00000000-0008-0000-0300-000097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27" name="Text Box 9">
          <a:extLst>
            <a:ext uri="{FF2B5EF4-FFF2-40B4-BE49-F238E27FC236}">
              <a16:creationId xmlns:a16="http://schemas.microsoft.com/office/drawing/2014/main" id="{00000000-0008-0000-0300-000098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28" name="Text Box 11">
          <a:extLst>
            <a:ext uri="{FF2B5EF4-FFF2-40B4-BE49-F238E27FC236}">
              <a16:creationId xmlns:a16="http://schemas.microsoft.com/office/drawing/2014/main" id="{00000000-0008-0000-0300-000099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29" name="Text Box 8">
          <a:extLst>
            <a:ext uri="{FF2B5EF4-FFF2-40B4-BE49-F238E27FC236}">
              <a16:creationId xmlns:a16="http://schemas.microsoft.com/office/drawing/2014/main" id="{00000000-0008-0000-0300-00009A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30" name="Text Box 9">
          <a:extLst>
            <a:ext uri="{FF2B5EF4-FFF2-40B4-BE49-F238E27FC236}">
              <a16:creationId xmlns:a16="http://schemas.microsoft.com/office/drawing/2014/main" id="{00000000-0008-0000-0300-00009B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31" name="Text Box 11">
          <a:extLst>
            <a:ext uri="{FF2B5EF4-FFF2-40B4-BE49-F238E27FC236}">
              <a16:creationId xmlns:a16="http://schemas.microsoft.com/office/drawing/2014/main" id="{00000000-0008-0000-0300-00009C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32" name="Text Box 8">
          <a:extLst>
            <a:ext uri="{FF2B5EF4-FFF2-40B4-BE49-F238E27FC236}">
              <a16:creationId xmlns:a16="http://schemas.microsoft.com/office/drawing/2014/main" id="{00000000-0008-0000-0300-00009D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33" name="Text Box 9">
          <a:extLst>
            <a:ext uri="{FF2B5EF4-FFF2-40B4-BE49-F238E27FC236}">
              <a16:creationId xmlns:a16="http://schemas.microsoft.com/office/drawing/2014/main" id="{00000000-0008-0000-0300-00009E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34" name="Text Box 11">
          <a:extLst>
            <a:ext uri="{FF2B5EF4-FFF2-40B4-BE49-F238E27FC236}">
              <a16:creationId xmlns:a16="http://schemas.microsoft.com/office/drawing/2014/main" id="{00000000-0008-0000-0300-00009F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35" name="Text Box 8">
          <a:extLst>
            <a:ext uri="{FF2B5EF4-FFF2-40B4-BE49-F238E27FC236}">
              <a16:creationId xmlns:a16="http://schemas.microsoft.com/office/drawing/2014/main" id="{00000000-0008-0000-0300-0000A0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36" name="Text Box 9">
          <a:extLst>
            <a:ext uri="{FF2B5EF4-FFF2-40B4-BE49-F238E27FC236}">
              <a16:creationId xmlns:a16="http://schemas.microsoft.com/office/drawing/2014/main" id="{00000000-0008-0000-0300-0000A1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37" name="Text Box 11">
          <a:extLst>
            <a:ext uri="{FF2B5EF4-FFF2-40B4-BE49-F238E27FC236}">
              <a16:creationId xmlns:a16="http://schemas.microsoft.com/office/drawing/2014/main" id="{00000000-0008-0000-0300-0000A2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38" name="Text Box 8">
          <a:extLst>
            <a:ext uri="{FF2B5EF4-FFF2-40B4-BE49-F238E27FC236}">
              <a16:creationId xmlns:a16="http://schemas.microsoft.com/office/drawing/2014/main" id="{00000000-0008-0000-0300-0000A3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39" name="Text Box 9">
          <a:extLst>
            <a:ext uri="{FF2B5EF4-FFF2-40B4-BE49-F238E27FC236}">
              <a16:creationId xmlns:a16="http://schemas.microsoft.com/office/drawing/2014/main" id="{00000000-0008-0000-0300-0000A4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40" name="Text Box 11">
          <a:extLst>
            <a:ext uri="{FF2B5EF4-FFF2-40B4-BE49-F238E27FC236}">
              <a16:creationId xmlns:a16="http://schemas.microsoft.com/office/drawing/2014/main" id="{00000000-0008-0000-0300-0000A5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41" name="Text Box 8">
          <a:extLst>
            <a:ext uri="{FF2B5EF4-FFF2-40B4-BE49-F238E27FC236}">
              <a16:creationId xmlns:a16="http://schemas.microsoft.com/office/drawing/2014/main" id="{00000000-0008-0000-0300-0000A6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42" name="Text Box 9">
          <a:extLst>
            <a:ext uri="{FF2B5EF4-FFF2-40B4-BE49-F238E27FC236}">
              <a16:creationId xmlns:a16="http://schemas.microsoft.com/office/drawing/2014/main" id="{00000000-0008-0000-0300-0000A7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43" name="Text Box 11">
          <a:extLst>
            <a:ext uri="{FF2B5EF4-FFF2-40B4-BE49-F238E27FC236}">
              <a16:creationId xmlns:a16="http://schemas.microsoft.com/office/drawing/2014/main" id="{00000000-0008-0000-0300-0000A8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44" name="Text Box 8">
          <a:extLst>
            <a:ext uri="{FF2B5EF4-FFF2-40B4-BE49-F238E27FC236}">
              <a16:creationId xmlns:a16="http://schemas.microsoft.com/office/drawing/2014/main" id="{00000000-0008-0000-0300-0000A9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45" name="Text Box 9">
          <a:extLst>
            <a:ext uri="{FF2B5EF4-FFF2-40B4-BE49-F238E27FC236}">
              <a16:creationId xmlns:a16="http://schemas.microsoft.com/office/drawing/2014/main" id="{00000000-0008-0000-0300-0000AA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46" name="Text Box 11">
          <a:extLst>
            <a:ext uri="{FF2B5EF4-FFF2-40B4-BE49-F238E27FC236}">
              <a16:creationId xmlns:a16="http://schemas.microsoft.com/office/drawing/2014/main" id="{00000000-0008-0000-0300-0000AB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47" name="Text Box 8">
          <a:extLst>
            <a:ext uri="{FF2B5EF4-FFF2-40B4-BE49-F238E27FC236}">
              <a16:creationId xmlns:a16="http://schemas.microsoft.com/office/drawing/2014/main" id="{00000000-0008-0000-0300-0000AC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48" name="Text Box 9">
          <a:extLst>
            <a:ext uri="{FF2B5EF4-FFF2-40B4-BE49-F238E27FC236}">
              <a16:creationId xmlns:a16="http://schemas.microsoft.com/office/drawing/2014/main" id="{00000000-0008-0000-0300-0000AD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49" name="Text Box 11">
          <a:extLst>
            <a:ext uri="{FF2B5EF4-FFF2-40B4-BE49-F238E27FC236}">
              <a16:creationId xmlns:a16="http://schemas.microsoft.com/office/drawing/2014/main" id="{00000000-0008-0000-0300-0000AE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50" name="Text Box 8">
          <a:extLst>
            <a:ext uri="{FF2B5EF4-FFF2-40B4-BE49-F238E27FC236}">
              <a16:creationId xmlns:a16="http://schemas.microsoft.com/office/drawing/2014/main" id="{00000000-0008-0000-0300-0000AF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51" name="Text Box 9">
          <a:extLst>
            <a:ext uri="{FF2B5EF4-FFF2-40B4-BE49-F238E27FC236}">
              <a16:creationId xmlns:a16="http://schemas.microsoft.com/office/drawing/2014/main" id="{00000000-0008-0000-0300-0000B0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52" name="Text Box 11">
          <a:extLst>
            <a:ext uri="{FF2B5EF4-FFF2-40B4-BE49-F238E27FC236}">
              <a16:creationId xmlns:a16="http://schemas.microsoft.com/office/drawing/2014/main" id="{00000000-0008-0000-0300-0000B1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53" name="Text Box 8">
          <a:extLst>
            <a:ext uri="{FF2B5EF4-FFF2-40B4-BE49-F238E27FC236}">
              <a16:creationId xmlns:a16="http://schemas.microsoft.com/office/drawing/2014/main" id="{00000000-0008-0000-0300-0000B2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54" name="Text Box 9">
          <a:extLst>
            <a:ext uri="{FF2B5EF4-FFF2-40B4-BE49-F238E27FC236}">
              <a16:creationId xmlns:a16="http://schemas.microsoft.com/office/drawing/2014/main" id="{00000000-0008-0000-0300-0000B3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55" name="Text Box 11">
          <a:extLst>
            <a:ext uri="{FF2B5EF4-FFF2-40B4-BE49-F238E27FC236}">
              <a16:creationId xmlns:a16="http://schemas.microsoft.com/office/drawing/2014/main" id="{00000000-0008-0000-0300-0000B4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356" name="Text Box 8">
          <a:extLst>
            <a:ext uri="{FF2B5EF4-FFF2-40B4-BE49-F238E27FC236}">
              <a16:creationId xmlns:a16="http://schemas.microsoft.com/office/drawing/2014/main" id="{00000000-0008-0000-0300-0000B502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357" name="Text Box 11">
          <a:extLst>
            <a:ext uri="{FF2B5EF4-FFF2-40B4-BE49-F238E27FC236}">
              <a16:creationId xmlns:a16="http://schemas.microsoft.com/office/drawing/2014/main" id="{00000000-0008-0000-0300-0000B6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58" name="Text Box 8">
          <a:extLst>
            <a:ext uri="{FF2B5EF4-FFF2-40B4-BE49-F238E27FC236}">
              <a16:creationId xmlns:a16="http://schemas.microsoft.com/office/drawing/2014/main" id="{00000000-0008-0000-0300-0000B7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59" name="Text Box 9">
          <a:extLst>
            <a:ext uri="{FF2B5EF4-FFF2-40B4-BE49-F238E27FC236}">
              <a16:creationId xmlns:a16="http://schemas.microsoft.com/office/drawing/2014/main" id="{00000000-0008-0000-0300-0000B8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60" name="Text Box 11">
          <a:extLst>
            <a:ext uri="{FF2B5EF4-FFF2-40B4-BE49-F238E27FC236}">
              <a16:creationId xmlns:a16="http://schemas.microsoft.com/office/drawing/2014/main" id="{00000000-0008-0000-0300-0000B9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361" name="Text Box 11">
          <a:extLst>
            <a:ext uri="{FF2B5EF4-FFF2-40B4-BE49-F238E27FC236}">
              <a16:creationId xmlns:a16="http://schemas.microsoft.com/office/drawing/2014/main" id="{00000000-0008-0000-0300-0000BA02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362" name="Text Box 8">
          <a:extLst>
            <a:ext uri="{FF2B5EF4-FFF2-40B4-BE49-F238E27FC236}">
              <a16:creationId xmlns:a16="http://schemas.microsoft.com/office/drawing/2014/main" id="{00000000-0008-0000-0300-0000BB0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363" name="Text Box 9">
          <a:extLst>
            <a:ext uri="{FF2B5EF4-FFF2-40B4-BE49-F238E27FC236}">
              <a16:creationId xmlns:a16="http://schemas.microsoft.com/office/drawing/2014/main" id="{00000000-0008-0000-0300-0000BC0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364" name="Text Box 11">
          <a:extLst>
            <a:ext uri="{FF2B5EF4-FFF2-40B4-BE49-F238E27FC236}">
              <a16:creationId xmlns:a16="http://schemas.microsoft.com/office/drawing/2014/main" id="{00000000-0008-0000-0300-0000BD0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65" name="Text Box 8">
          <a:extLst>
            <a:ext uri="{FF2B5EF4-FFF2-40B4-BE49-F238E27FC236}">
              <a16:creationId xmlns:a16="http://schemas.microsoft.com/office/drawing/2014/main" id="{00000000-0008-0000-0300-0000BE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66" name="Text Box 9">
          <a:extLst>
            <a:ext uri="{FF2B5EF4-FFF2-40B4-BE49-F238E27FC236}">
              <a16:creationId xmlns:a16="http://schemas.microsoft.com/office/drawing/2014/main" id="{00000000-0008-0000-0300-0000BF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67" name="Text Box 11">
          <a:extLst>
            <a:ext uri="{FF2B5EF4-FFF2-40B4-BE49-F238E27FC236}">
              <a16:creationId xmlns:a16="http://schemas.microsoft.com/office/drawing/2014/main" id="{00000000-0008-0000-0300-0000C0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368" name="Text Box 8">
          <a:extLst>
            <a:ext uri="{FF2B5EF4-FFF2-40B4-BE49-F238E27FC236}">
              <a16:creationId xmlns:a16="http://schemas.microsoft.com/office/drawing/2014/main" id="{00000000-0008-0000-0300-0000C10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369" name="Text Box 9">
          <a:extLst>
            <a:ext uri="{FF2B5EF4-FFF2-40B4-BE49-F238E27FC236}">
              <a16:creationId xmlns:a16="http://schemas.microsoft.com/office/drawing/2014/main" id="{00000000-0008-0000-0300-0000C20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370" name="Text Box 11">
          <a:extLst>
            <a:ext uri="{FF2B5EF4-FFF2-40B4-BE49-F238E27FC236}">
              <a16:creationId xmlns:a16="http://schemas.microsoft.com/office/drawing/2014/main" id="{00000000-0008-0000-0300-0000C30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71" name="Text Box 8">
          <a:extLst>
            <a:ext uri="{FF2B5EF4-FFF2-40B4-BE49-F238E27FC236}">
              <a16:creationId xmlns:a16="http://schemas.microsoft.com/office/drawing/2014/main" id="{00000000-0008-0000-0300-0000C4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72" name="Text Box 9">
          <a:extLst>
            <a:ext uri="{FF2B5EF4-FFF2-40B4-BE49-F238E27FC236}">
              <a16:creationId xmlns:a16="http://schemas.microsoft.com/office/drawing/2014/main" id="{00000000-0008-0000-0300-0000C5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73" name="Text Box 11">
          <a:extLst>
            <a:ext uri="{FF2B5EF4-FFF2-40B4-BE49-F238E27FC236}">
              <a16:creationId xmlns:a16="http://schemas.microsoft.com/office/drawing/2014/main" id="{00000000-0008-0000-0300-0000C6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374" name="Text Box 8">
          <a:extLst>
            <a:ext uri="{FF2B5EF4-FFF2-40B4-BE49-F238E27FC236}">
              <a16:creationId xmlns:a16="http://schemas.microsoft.com/office/drawing/2014/main" id="{00000000-0008-0000-0300-0000C702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375" name="Text Box 11">
          <a:extLst>
            <a:ext uri="{FF2B5EF4-FFF2-40B4-BE49-F238E27FC236}">
              <a16:creationId xmlns:a16="http://schemas.microsoft.com/office/drawing/2014/main" id="{00000000-0008-0000-0300-0000C8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376" name="Text Box 11">
          <a:extLst>
            <a:ext uri="{FF2B5EF4-FFF2-40B4-BE49-F238E27FC236}">
              <a16:creationId xmlns:a16="http://schemas.microsoft.com/office/drawing/2014/main" id="{00000000-0008-0000-0300-0000C9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377" name="Text Box 11">
          <a:extLst>
            <a:ext uri="{FF2B5EF4-FFF2-40B4-BE49-F238E27FC236}">
              <a16:creationId xmlns:a16="http://schemas.microsoft.com/office/drawing/2014/main" id="{00000000-0008-0000-0300-0000CA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378" name="Text Box 11">
          <a:extLst>
            <a:ext uri="{FF2B5EF4-FFF2-40B4-BE49-F238E27FC236}">
              <a16:creationId xmlns:a16="http://schemas.microsoft.com/office/drawing/2014/main" id="{00000000-0008-0000-0300-0000CB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379" name="Text Box 11">
          <a:extLst>
            <a:ext uri="{FF2B5EF4-FFF2-40B4-BE49-F238E27FC236}">
              <a16:creationId xmlns:a16="http://schemas.microsoft.com/office/drawing/2014/main" id="{00000000-0008-0000-0300-0000CC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380" name="Text Box 11">
          <a:extLst>
            <a:ext uri="{FF2B5EF4-FFF2-40B4-BE49-F238E27FC236}">
              <a16:creationId xmlns:a16="http://schemas.microsoft.com/office/drawing/2014/main" id="{00000000-0008-0000-0300-0000CD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381" name="Text Box 11">
          <a:extLst>
            <a:ext uri="{FF2B5EF4-FFF2-40B4-BE49-F238E27FC236}">
              <a16:creationId xmlns:a16="http://schemas.microsoft.com/office/drawing/2014/main" id="{00000000-0008-0000-0300-0000CE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382" name="Text Box 11">
          <a:extLst>
            <a:ext uri="{FF2B5EF4-FFF2-40B4-BE49-F238E27FC236}">
              <a16:creationId xmlns:a16="http://schemas.microsoft.com/office/drawing/2014/main" id="{00000000-0008-0000-0300-0000CF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383" name="Text Box 11">
          <a:extLst>
            <a:ext uri="{FF2B5EF4-FFF2-40B4-BE49-F238E27FC236}">
              <a16:creationId xmlns:a16="http://schemas.microsoft.com/office/drawing/2014/main" id="{00000000-0008-0000-0300-0000D0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384" name="Text Box 8">
          <a:extLst>
            <a:ext uri="{FF2B5EF4-FFF2-40B4-BE49-F238E27FC236}">
              <a16:creationId xmlns:a16="http://schemas.microsoft.com/office/drawing/2014/main" id="{00000000-0008-0000-0300-0000D102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47625</xdr:colOff>
      <xdr:row>32</xdr:row>
      <xdr:rowOff>0</xdr:rowOff>
    </xdr:from>
    <xdr:to>
      <xdr:col>6</xdr:col>
      <xdr:colOff>123825</xdr:colOff>
      <xdr:row>32</xdr:row>
      <xdr:rowOff>28575</xdr:rowOff>
    </xdr:to>
    <xdr:sp macro="" textlink="">
      <xdr:nvSpPr>
        <xdr:cNvPr id="385" name="Text Box 11">
          <a:extLst>
            <a:ext uri="{FF2B5EF4-FFF2-40B4-BE49-F238E27FC236}">
              <a16:creationId xmlns:a16="http://schemas.microsoft.com/office/drawing/2014/main" id="{00000000-0008-0000-0300-0000D2020000}"/>
            </a:ext>
          </a:extLst>
        </xdr:cNvPr>
        <xdr:cNvSpPr txBox="1">
          <a:spLocks noChangeArrowheads="1"/>
        </xdr:cNvSpPr>
      </xdr:nvSpPr>
      <xdr:spPr bwMode="auto">
        <a:xfrm>
          <a:off x="371475"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86" name="Text Box 9">
          <a:extLst>
            <a:ext uri="{FF2B5EF4-FFF2-40B4-BE49-F238E27FC236}">
              <a16:creationId xmlns:a16="http://schemas.microsoft.com/office/drawing/2014/main" id="{00000000-0008-0000-0300-0000D3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87" name="Text Box 11">
          <a:extLst>
            <a:ext uri="{FF2B5EF4-FFF2-40B4-BE49-F238E27FC236}">
              <a16:creationId xmlns:a16="http://schemas.microsoft.com/office/drawing/2014/main" id="{00000000-0008-0000-0300-0000D4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88" name="Text Box 8">
          <a:extLst>
            <a:ext uri="{FF2B5EF4-FFF2-40B4-BE49-F238E27FC236}">
              <a16:creationId xmlns:a16="http://schemas.microsoft.com/office/drawing/2014/main" id="{00000000-0008-0000-0300-0000D5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89" name="Text Box 9">
          <a:extLst>
            <a:ext uri="{FF2B5EF4-FFF2-40B4-BE49-F238E27FC236}">
              <a16:creationId xmlns:a16="http://schemas.microsoft.com/office/drawing/2014/main" id="{00000000-0008-0000-0300-0000D6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90" name="Text Box 11">
          <a:extLst>
            <a:ext uri="{FF2B5EF4-FFF2-40B4-BE49-F238E27FC236}">
              <a16:creationId xmlns:a16="http://schemas.microsoft.com/office/drawing/2014/main" id="{00000000-0008-0000-0300-0000D7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91" name="Text Box 8">
          <a:extLst>
            <a:ext uri="{FF2B5EF4-FFF2-40B4-BE49-F238E27FC236}">
              <a16:creationId xmlns:a16="http://schemas.microsoft.com/office/drawing/2014/main" id="{00000000-0008-0000-0300-0000D8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92" name="Text Box 9">
          <a:extLst>
            <a:ext uri="{FF2B5EF4-FFF2-40B4-BE49-F238E27FC236}">
              <a16:creationId xmlns:a16="http://schemas.microsoft.com/office/drawing/2014/main" id="{00000000-0008-0000-0300-0000D9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93" name="Text Box 11">
          <a:extLst>
            <a:ext uri="{FF2B5EF4-FFF2-40B4-BE49-F238E27FC236}">
              <a16:creationId xmlns:a16="http://schemas.microsoft.com/office/drawing/2014/main" id="{00000000-0008-0000-0300-0000DA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94" name="Text Box 8">
          <a:extLst>
            <a:ext uri="{FF2B5EF4-FFF2-40B4-BE49-F238E27FC236}">
              <a16:creationId xmlns:a16="http://schemas.microsoft.com/office/drawing/2014/main" id="{00000000-0008-0000-0300-0000DB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95" name="Text Box 9">
          <a:extLst>
            <a:ext uri="{FF2B5EF4-FFF2-40B4-BE49-F238E27FC236}">
              <a16:creationId xmlns:a16="http://schemas.microsoft.com/office/drawing/2014/main" id="{00000000-0008-0000-0300-0000DC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96" name="Text Box 11">
          <a:extLst>
            <a:ext uri="{FF2B5EF4-FFF2-40B4-BE49-F238E27FC236}">
              <a16:creationId xmlns:a16="http://schemas.microsoft.com/office/drawing/2014/main" id="{00000000-0008-0000-0300-0000DD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97" name="Text Box 8">
          <a:extLst>
            <a:ext uri="{FF2B5EF4-FFF2-40B4-BE49-F238E27FC236}">
              <a16:creationId xmlns:a16="http://schemas.microsoft.com/office/drawing/2014/main" id="{00000000-0008-0000-0300-0000DE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98" name="Text Box 9">
          <a:extLst>
            <a:ext uri="{FF2B5EF4-FFF2-40B4-BE49-F238E27FC236}">
              <a16:creationId xmlns:a16="http://schemas.microsoft.com/office/drawing/2014/main" id="{00000000-0008-0000-0300-0000DF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399" name="Text Box 11">
          <a:extLst>
            <a:ext uri="{FF2B5EF4-FFF2-40B4-BE49-F238E27FC236}">
              <a16:creationId xmlns:a16="http://schemas.microsoft.com/office/drawing/2014/main" id="{00000000-0008-0000-0300-0000E0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00" name="Text Box 8">
          <a:extLst>
            <a:ext uri="{FF2B5EF4-FFF2-40B4-BE49-F238E27FC236}">
              <a16:creationId xmlns:a16="http://schemas.microsoft.com/office/drawing/2014/main" id="{00000000-0008-0000-0300-0000E1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01" name="Text Box 9">
          <a:extLst>
            <a:ext uri="{FF2B5EF4-FFF2-40B4-BE49-F238E27FC236}">
              <a16:creationId xmlns:a16="http://schemas.microsoft.com/office/drawing/2014/main" id="{00000000-0008-0000-0300-0000E2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02" name="Text Box 11">
          <a:extLst>
            <a:ext uri="{FF2B5EF4-FFF2-40B4-BE49-F238E27FC236}">
              <a16:creationId xmlns:a16="http://schemas.microsoft.com/office/drawing/2014/main" id="{00000000-0008-0000-0300-0000E3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03" name="Text Box 8">
          <a:extLst>
            <a:ext uri="{FF2B5EF4-FFF2-40B4-BE49-F238E27FC236}">
              <a16:creationId xmlns:a16="http://schemas.microsoft.com/office/drawing/2014/main" id="{00000000-0008-0000-0300-0000E4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04" name="Text Box 9">
          <a:extLst>
            <a:ext uri="{FF2B5EF4-FFF2-40B4-BE49-F238E27FC236}">
              <a16:creationId xmlns:a16="http://schemas.microsoft.com/office/drawing/2014/main" id="{00000000-0008-0000-0300-0000E5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05" name="Text Box 11">
          <a:extLst>
            <a:ext uri="{FF2B5EF4-FFF2-40B4-BE49-F238E27FC236}">
              <a16:creationId xmlns:a16="http://schemas.microsoft.com/office/drawing/2014/main" id="{00000000-0008-0000-0300-0000E6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06" name="Text Box 8">
          <a:extLst>
            <a:ext uri="{FF2B5EF4-FFF2-40B4-BE49-F238E27FC236}">
              <a16:creationId xmlns:a16="http://schemas.microsoft.com/office/drawing/2014/main" id="{00000000-0008-0000-0300-0000E7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07" name="Text Box 9">
          <a:extLst>
            <a:ext uri="{FF2B5EF4-FFF2-40B4-BE49-F238E27FC236}">
              <a16:creationId xmlns:a16="http://schemas.microsoft.com/office/drawing/2014/main" id="{00000000-0008-0000-0300-0000E8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08" name="Text Box 11">
          <a:extLst>
            <a:ext uri="{FF2B5EF4-FFF2-40B4-BE49-F238E27FC236}">
              <a16:creationId xmlns:a16="http://schemas.microsoft.com/office/drawing/2014/main" id="{00000000-0008-0000-0300-0000E9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09" name="Text Box 8">
          <a:extLst>
            <a:ext uri="{FF2B5EF4-FFF2-40B4-BE49-F238E27FC236}">
              <a16:creationId xmlns:a16="http://schemas.microsoft.com/office/drawing/2014/main" id="{00000000-0008-0000-0300-0000EA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0" name="Text Box 9">
          <a:extLst>
            <a:ext uri="{FF2B5EF4-FFF2-40B4-BE49-F238E27FC236}">
              <a16:creationId xmlns:a16="http://schemas.microsoft.com/office/drawing/2014/main" id="{00000000-0008-0000-0300-0000EB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1" name="Text Box 11">
          <a:extLst>
            <a:ext uri="{FF2B5EF4-FFF2-40B4-BE49-F238E27FC236}">
              <a16:creationId xmlns:a16="http://schemas.microsoft.com/office/drawing/2014/main" id="{00000000-0008-0000-0300-0000EC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2" name="Text Box 8">
          <a:extLst>
            <a:ext uri="{FF2B5EF4-FFF2-40B4-BE49-F238E27FC236}">
              <a16:creationId xmlns:a16="http://schemas.microsoft.com/office/drawing/2014/main" id="{00000000-0008-0000-0300-0000ED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3" name="Text Box 9">
          <a:extLst>
            <a:ext uri="{FF2B5EF4-FFF2-40B4-BE49-F238E27FC236}">
              <a16:creationId xmlns:a16="http://schemas.microsoft.com/office/drawing/2014/main" id="{00000000-0008-0000-0300-0000EE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4" name="Text Box 11">
          <a:extLst>
            <a:ext uri="{FF2B5EF4-FFF2-40B4-BE49-F238E27FC236}">
              <a16:creationId xmlns:a16="http://schemas.microsoft.com/office/drawing/2014/main" id="{00000000-0008-0000-0300-0000EF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5" name="Text Box 8">
          <a:extLst>
            <a:ext uri="{FF2B5EF4-FFF2-40B4-BE49-F238E27FC236}">
              <a16:creationId xmlns:a16="http://schemas.microsoft.com/office/drawing/2014/main" id="{00000000-0008-0000-0300-0000F0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6" name="Text Box 9">
          <a:extLst>
            <a:ext uri="{FF2B5EF4-FFF2-40B4-BE49-F238E27FC236}">
              <a16:creationId xmlns:a16="http://schemas.microsoft.com/office/drawing/2014/main" id="{00000000-0008-0000-0300-0000F1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7" name="Text Box 11">
          <a:extLst>
            <a:ext uri="{FF2B5EF4-FFF2-40B4-BE49-F238E27FC236}">
              <a16:creationId xmlns:a16="http://schemas.microsoft.com/office/drawing/2014/main" id="{00000000-0008-0000-0300-0000F2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8" name="Text Box 8">
          <a:extLst>
            <a:ext uri="{FF2B5EF4-FFF2-40B4-BE49-F238E27FC236}">
              <a16:creationId xmlns:a16="http://schemas.microsoft.com/office/drawing/2014/main" id="{00000000-0008-0000-0300-0000F3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9" name="Text Box 9">
          <a:extLst>
            <a:ext uri="{FF2B5EF4-FFF2-40B4-BE49-F238E27FC236}">
              <a16:creationId xmlns:a16="http://schemas.microsoft.com/office/drawing/2014/main" id="{00000000-0008-0000-0300-0000F4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0" name="Text Box 11">
          <a:extLst>
            <a:ext uri="{FF2B5EF4-FFF2-40B4-BE49-F238E27FC236}">
              <a16:creationId xmlns:a16="http://schemas.microsoft.com/office/drawing/2014/main" id="{00000000-0008-0000-0300-0000F5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21" name="Text Box 8">
          <a:extLst>
            <a:ext uri="{FF2B5EF4-FFF2-40B4-BE49-F238E27FC236}">
              <a16:creationId xmlns:a16="http://schemas.microsoft.com/office/drawing/2014/main" id="{00000000-0008-0000-0300-0000F602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22" name="Text Box 11">
          <a:extLst>
            <a:ext uri="{FF2B5EF4-FFF2-40B4-BE49-F238E27FC236}">
              <a16:creationId xmlns:a16="http://schemas.microsoft.com/office/drawing/2014/main" id="{00000000-0008-0000-0300-0000F70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3" name="Text Box 8">
          <a:extLst>
            <a:ext uri="{FF2B5EF4-FFF2-40B4-BE49-F238E27FC236}">
              <a16:creationId xmlns:a16="http://schemas.microsoft.com/office/drawing/2014/main" id="{00000000-0008-0000-0300-0000F8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4" name="Text Box 9">
          <a:extLst>
            <a:ext uri="{FF2B5EF4-FFF2-40B4-BE49-F238E27FC236}">
              <a16:creationId xmlns:a16="http://schemas.microsoft.com/office/drawing/2014/main" id="{00000000-0008-0000-0300-0000F9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5" name="Text Box 11">
          <a:extLst>
            <a:ext uri="{FF2B5EF4-FFF2-40B4-BE49-F238E27FC236}">
              <a16:creationId xmlns:a16="http://schemas.microsoft.com/office/drawing/2014/main" id="{00000000-0008-0000-0300-0000FA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26" name="Text Box 8">
          <a:extLst>
            <a:ext uri="{FF2B5EF4-FFF2-40B4-BE49-F238E27FC236}">
              <a16:creationId xmlns:a16="http://schemas.microsoft.com/office/drawing/2014/main" id="{00000000-0008-0000-0300-0000FB0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27" name="Text Box 9">
          <a:extLst>
            <a:ext uri="{FF2B5EF4-FFF2-40B4-BE49-F238E27FC236}">
              <a16:creationId xmlns:a16="http://schemas.microsoft.com/office/drawing/2014/main" id="{00000000-0008-0000-0300-0000FC0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28" name="Text Box 11">
          <a:extLst>
            <a:ext uri="{FF2B5EF4-FFF2-40B4-BE49-F238E27FC236}">
              <a16:creationId xmlns:a16="http://schemas.microsoft.com/office/drawing/2014/main" id="{00000000-0008-0000-0300-0000FD0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9" name="Text Box 8">
          <a:extLst>
            <a:ext uri="{FF2B5EF4-FFF2-40B4-BE49-F238E27FC236}">
              <a16:creationId xmlns:a16="http://schemas.microsoft.com/office/drawing/2014/main" id="{00000000-0008-0000-0300-0000FE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0" name="Text Box 9">
          <a:extLst>
            <a:ext uri="{FF2B5EF4-FFF2-40B4-BE49-F238E27FC236}">
              <a16:creationId xmlns:a16="http://schemas.microsoft.com/office/drawing/2014/main" id="{00000000-0008-0000-0300-0000FF0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1" name="Text Box 11">
          <a:extLst>
            <a:ext uri="{FF2B5EF4-FFF2-40B4-BE49-F238E27FC236}">
              <a16:creationId xmlns:a16="http://schemas.microsoft.com/office/drawing/2014/main" id="{00000000-0008-0000-0300-000000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32" name="Text Box 8">
          <a:extLst>
            <a:ext uri="{FF2B5EF4-FFF2-40B4-BE49-F238E27FC236}">
              <a16:creationId xmlns:a16="http://schemas.microsoft.com/office/drawing/2014/main" id="{00000000-0008-0000-0300-0000010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33" name="Text Box 9">
          <a:extLst>
            <a:ext uri="{FF2B5EF4-FFF2-40B4-BE49-F238E27FC236}">
              <a16:creationId xmlns:a16="http://schemas.microsoft.com/office/drawing/2014/main" id="{00000000-0008-0000-0300-0000020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34" name="Text Box 11">
          <a:extLst>
            <a:ext uri="{FF2B5EF4-FFF2-40B4-BE49-F238E27FC236}">
              <a16:creationId xmlns:a16="http://schemas.microsoft.com/office/drawing/2014/main" id="{00000000-0008-0000-0300-0000030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5" name="Text Box 8">
          <a:extLst>
            <a:ext uri="{FF2B5EF4-FFF2-40B4-BE49-F238E27FC236}">
              <a16:creationId xmlns:a16="http://schemas.microsoft.com/office/drawing/2014/main" id="{00000000-0008-0000-0300-000004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6" name="Text Box 9">
          <a:extLst>
            <a:ext uri="{FF2B5EF4-FFF2-40B4-BE49-F238E27FC236}">
              <a16:creationId xmlns:a16="http://schemas.microsoft.com/office/drawing/2014/main" id="{00000000-0008-0000-0300-000005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7" name="Text Box 11">
          <a:extLst>
            <a:ext uri="{FF2B5EF4-FFF2-40B4-BE49-F238E27FC236}">
              <a16:creationId xmlns:a16="http://schemas.microsoft.com/office/drawing/2014/main" id="{00000000-0008-0000-0300-000006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38" name="Text Box 8">
          <a:extLst>
            <a:ext uri="{FF2B5EF4-FFF2-40B4-BE49-F238E27FC236}">
              <a16:creationId xmlns:a16="http://schemas.microsoft.com/office/drawing/2014/main" id="{00000000-0008-0000-0300-00000703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39" name="Text Box 11">
          <a:extLst>
            <a:ext uri="{FF2B5EF4-FFF2-40B4-BE49-F238E27FC236}">
              <a16:creationId xmlns:a16="http://schemas.microsoft.com/office/drawing/2014/main" id="{00000000-0008-0000-0300-000008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0" name="Text Box 11">
          <a:extLst>
            <a:ext uri="{FF2B5EF4-FFF2-40B4-BE49-F238E27FC236}">
              <a16:creationId xmlns:a16="http://schemas.microsoft.com/office/drawing/2014/main" id="{00000000-0008-0000-0300-000009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1" name="Text Box 11">
          <a:extLst>
            <a:ext uri="{FF2B5EF4-FFF2-40B4-BE49-F238E27FC236}">
              <a16:creationId xmlns:a16="http://schemas.microsoft.com/office/drawing/2014/main" id="{00000000-0008-0000-0300-00000A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2" name="Text Box 11">
          <a:extLst>
            <a:ext uri="{FF2B5EF4-FFF2-40B4-BE49-F238E27FC236}">
              <a16:creationId xmlns:a16="http://schemas.microsoft.com/office/drawing/2014/main" id="{00000000-0008-0000-0300-00000B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3" name="Text Box 11">
          <a:extLst>
            <a:ext uri="{FF2B5EF4-FFF2-40B4-BE49-F238E27FC236}">
              <a16:creationId xmlns:a16="http://schemas.microsoft.com/office/drawing/2014/main" id="{00000000-0008-0000-0300-00000C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4" name="Text Box 11">
          <a:extLst>
            <a:ext uri="{FF2B5EF4-FFF2-40B4-BE49-F238E27FC236}">
              <a16:creationId xmlns:a16="http://schemas.microsoft.com/office/drawing/2014/main" id="{00000000-0008-0000-0300-00000D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5" name="Text Box 11">
          <a:extLst>
            <a:ext uri="{FF2B5EF4-FFF2-40B4-BE49-F238E27FC236}">
              <a16:creationId xmlns:a16="http://schemas.microsoft.com/office/drawing/2014/main" id="{00000000-0008-0000-0300-00000E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6" name="Text Box 11">
          <a:extLst>
            <a:ext uri="{FF2B5EF4-FFF2-40B4-BE49-F238E27FC236}">
              <a16:creationId xmlns:a16="http://schemas.microsoft.com/office/drawing/2014/main" id="{00000000-0008-0000-0300-00000F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7" name="Text Box 11">
          <a:extLst>
            <a:ext uri="{FF2B5EF4-FFF2-40B4-BE49-F238E27FC236}">
              <a16:creationId xmlns:a16="http://schemas.microsoft.com/office/drawing/2014/main" id="{00000000-0008-0000-0300-000010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48" name="Text Box 8">
          <a:extLst>
            <a:ext uri="{FF2B5EF4-FFF2-40B4-BE49-F238E27FC236}">
              <a16:creationId xmlns:a16="http://schemas.microsoft.com/office/drawing/2014/main" id="{00000000-0008-0000-0300-00001103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9" name="Text Box 11">
          <a:extLst>
            <a:ext uri="{FF2B5EF4-FFF2-40B4-BE49-F238E27FC236}">
              <a16:creationId xmlns:a16="http://schemas.microsoft.com/office/drawing/2014/main" id="{00000000-0008-0000-0300-000012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0" name="Text Box 11">
          <a:extLst>
            <a:ext uri="{FF2B5EF4-FFF2-40B4-BE49-F238E27FC236}">
              <a16:creationId xmlns:a16="http://schemas.microsoft.com/office/drawing/2014/main" id="{00000000-0008-0000-0300-000013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1" name="Text Box 11">
          <a:extLst>
            <a:ext uri="{FF2B5EF4-FFF2-40B4-BE49-F238E27FC236}">
              <a16:creationId xmlns:a16="http://schemas.microsoft.com/office/drawing/2014/main" id="{00000000-0008-0000-0300-000014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2" name="Text Box 11">
          <a:extLst>
            <a:ext uri="{FF2B5EF4-FFF2-40B4-BE49-F238E27FC236}">
              <a16:creationId xmlns:a16="http://schemas.microsoft.com/office/drawing/2014/main" id="{00000000-0008-0000-0300-000015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3" name="Text Box 11">
          <a:extLst>
            <a:ext uri="{FF2B5EF4-FFF2-40B4-BE49-F238E27FC236}">
              <a16:creationId xmlns:a16="http://schemas.microsoft.com/office/drawing/2014/main" id="{00000000-0008-0000-0300-000016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4" name="Text Box 11">
          <a:extLst>
            <a:ext uri="{FF2B5EF4-FFF2-40B4-BE49-F238E27FC236}">
              <a16:creationId xmlns:a16="http://schemas.microsoft.com/office/drawing/2014/main" id="{00000000-0008-0000-0300-000017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5" name="Text Box 11">
          <a:extLst>
            <a:ext uri="{FF2B5EF4-FFF2-40B4-BE49-F238E27FC236}">
              <a16:creationId xmlns:a16="http://schemas.microsoft.com/office/drawing/2014/main" id="{00000000-0008-0000-0300-000018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6" name="Text Box 11">
          <a:extLst>
            <a:ext uri="{FF2B5EF4-FFF2-40B4-BE49-F238E27FC236}">
              <a16:creationId xmlns:a16="http://schemas.microsoft.com/office/drawing/2014/main" id="{00000000-0008-0000-0300-000019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7" name="Text Box 11">
          <a:extLst>
            <a:ext uri="{FF2B5EF4-FFF2-40B4-BE49-F238E27FC236}">
              <a16:creationId xmlns:a16="http://schemas.microsoft.com/office/drawing/2014/main" id="{00000000-0008-0000-0300-00001A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8" name="Text Box 11">
          <a:extLst>
            <a:ext uri="{FF2B5EF4-FFF2-40B4-BE49-F238E27FC236}">
              <a16:creationId xmlns:a16="http://schemas.microsoft.com/office/drawing/2014/main" id="{00000000-0008-0000-0300-00001B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9" name="Text Box 11">
          <a:extLst>
            <a:ext uri="{FF2B5EF4-FFF2-40B4-BE49-F238E27FC236}">
              <a16:creationId xmlns:a16="http://schemas.microsoft.com/office/drawing/2014/main" id="{00000000-0008-0000-0300-00001C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60" name="Text Box 11">
          <a:extLst>
            <a:ext uri="{FF2B5EF4-FFF2-40B4-BE49-F238E27FC236}">
              <a16:creationId xmlns:a16="http://schemas.microsoft.com/office/drawing/2014/main" id="{00000000-0008-0000-0300-00001D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61" name="Text Box 11">
          <a:extLst>
            <a:ext uri="{FF2B5EF4-FFF2-40B4-BE49-F238E27FC236}">
              <a16:creationId xmlns:a16="http://schemas.microsoft.com/office/drawing/2014/main" id="{00000000-0008-0000-0300-00001F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62" name="Text Box 11">
          <a:extLst>
            <a:ext uri="{FF2B5EF4-FFF2-40B4-BE49-F238E27FC236}">
              <a16:creationId xmlns:a16="http://schemas.microsoft.com/office/drawing/2014/main" id="{00000000-0008-0000-0300-000020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63" name="Text Box 11">
          <a:extLst>
            <a:ext uri="{FF2B5EF4-FFF2-40B4-BE49-F238E27FC236}">
              <a16:creationId xmlns:a16="http://schemas.microsoft.com/office/drawing/2014/main" id="{00000000-0008-0000-0300-000021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64" name="Text Box 11">
          <a:extLst>
            <a:ext uri="{FF2B5EF4-FFF2-40B4-BE49-F238E27FC236}">
              <a16:creationId xmlns:a16="http://schemas.microsoft.com/office/drawing/2014/main" id="{00000000-0008-0000-0300-000022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65" name="Text Box 11">
          <a:extLst>
            <a:ext uri="{FF2B5EF4-FFF2-40B4-BE49-F238E27FC236}">
              <a16:creationId xmlns:a16="http://schemas.microsoft.com/office/drawing/2014/main" id="{00000000-0008-0000-0300-000023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66" name="Text Box 11">
          <a:extLst>
            <a:ext uri="{FF2B5EF4-FFF2-40B4-BE49-F238E27FC236}">
              <a16:creationId xmlns:a16="http://schemas.microsoft.com/office/drawing/2014/main" id="{00000000-0008-0000-0300-000024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67" name="Text Box 11">
          <a:extLst>
            <a:ext uri="{FF2B5EF4-FFF2-40B4-BE49-F238E27FC236}">
              <a16:creationId xmlns:a16="http://schemas.microsoft.com/office/drawing/2014/main" id="{00000000-0008-0000-0300-000025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68" name="Text Box 11">
          <a:extLst>
            <a:ext uri="{FF2B5EF4-FFF2-40B4-BE49-F238E27FC236}">
              <a16:creationId xmlns:a16="http://schemas.microsoft.com/office/drawing/2014/main" id="{00000000-0008-0000-0300-000026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69" name="Text Box 11">
          <a:extLst>
            <a:ext uri="{FF2B5EF4-FFF2-40B4-BE49-F238E27FC236}">
              <a16:creationId xmlns:a16="http://schemas.microsoft.com/office/drawing/2014/main" id="{00000000-0008-0000-0300-000027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70" name="Text Box 11">
          <a:extLst>
            <a:ext uri="{FF2B5EF4-FFF2-40B4-BE49-F238E27FC236}">
              <a16:creationId xmlns:a16="http://schemas.microsoft.com/office/drawing/2014/main" id="{00000000-0008-0000-0300-000028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1" name="Text Box 8">
          <a:extLst>
            <a:ext uri="{FF2B5EF4-FFF2-40B4-BE49-F238E27FC236}">
              <a16:creationId xmlns:a16="http://schemas.microsoft.com/office/drawing/2014/main" id="{00000000-0008-0000-0300-000029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2" name="Text Box 9">
          <a:extLst>
            <a:ext uri="{FF2B5EF4-FFF2-40B4-BE49-F238E27FC236}">
              <a16:creationId xmlns:a16="http://schemas.microsoft.com/office/drawing/2014/main" id="{00000000-0008-0000-0300-00002A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3" name="Text Box 11">
          <a:extLst>
            <a:ext uri="{FF2B5EF4-FFF2-40B4-BE49-F238E27FC236}">
              <a16:creationId xmlns:a16="http://schemas.microsoft.com/office/drawing/2014/main" id="{00000000-0008-0000-0300-00002B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4" name="Text Box 8">
          <a:extLst>
            <a:ext uri="{FF2B5EF4-FFF2-40B4-BE49-F238E27FC236}">
              <a16:creationId xmlns:a16="http://schemas.microsoft.com/office/drawing/2014/main" id="{00000000-0008-0000-0300-00002C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5" name="Text Box 9">
          <a:extLst>
            <a:ext uri="{FF2B5EF4-FFF2-40B4-BE49-F238E27FC236}">
              <a16:creationId xmlns:a16="http://schemas.microsoft.com/office/drawing/2014/main" id="{00000000-0008-0000-0300-00002D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6" name="Text Box 11">
          <a:extLst>
            <a:ext uri="{FF2B5EF4-FFF2-40B4-BE49-F238E27FC236}">
              <a16:creationId xmlns:a16="http://schemas.microsoft.com/office/drawing/2014/main" id="{00000000-0008-0000-0300-00002E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7" name="Text Box 11">
          <a:extLst>
            <a:ext uri="{FF2B5EF4-FFF2-40B4-BE49-F238E27FC236}">
              <a16:creationId xmlns:a16="http://schemas.microsoft.com/office/drawing/2014/main" id="{00000000-0008-0000-0300-00002F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8" name="Text Box 9">
          <a:extLst>
            <a:ext uri="{FF2B5EF4-FFF2-40B4-BE49-F238E27FC236}">
              <a16:creationId xmlns:a16="http://schemas.microsoft.com/office/drawing/2014/main" id="{00000000-0008-0000-0300-000030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9" name="Text Box 11">
          <a:extLst>
            <a:ext uri="{FF2B5EF4-FFF2-40B4-BE49-F238E27FC236}">
              <a16:creationId xmlns:a16="http://schemas.microsoft.com/office/drawing/2014/main" id="{00000000-0008-0000-0300-000031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0" name="Text Box 8">
          <a:extLst>
            <a:ext uri="{FF2B5EF4-FFF2-40B4-BE49-F238E27FC236}">
              <a16:creationId xmlns:a16="http://schemas.microsoft.com/office/drawing/2014/main" id="{00000000-0008-0000-0300-000032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1" name="Text Box 9">
          <a:extLst>
            <a:ext uri="{FF2B5EF4-FFF2-40B4-BE49-F238E27FC236}">
              <a16:creationId xmlns:a16="http://schemas.microsoft.com/office/drawing/2014/main" id="{00000000-0008-0000-0300-000033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2" name="Text Box 11">
          <a:extLst>
            <a:ext uri="{FF2B5EF4-FFF2-40B4-BE49-F238E27FC236}">
              <a16:creationId xmlns:a16="http://schemas.microsoft.com/office/drawing/2014/main" id="{00000000-0008-0000-0300-000034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3" name="Text Box 8">
          <a:extLst>
            <a:ext uri="{FF2B5EF4-FFF2-40B4-BE49-F238E27FC236}">
              <a16:creationId xmlns:a16="http://schemas.microsoft.com/office/drawing/2014/main" id="{00000000-0008-0000-0300-000035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4" name="Text Box 9">
          <a:extLst>
            <a:ext uri="{FF2B5EF4-FFF2-40B4-BE49-F238E27FC236}">
              <a16:creationId xmlns:a16="http://schemas.microsoft.com/office/drawing/2014/main" id="{00000000-0008-0000-0300-000036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5" name="Text Box 11">
          <a:extLst>
            <a:ext uri="{FF2B5EF4-FFF2-40B4-BE49-F238E27FC236}">
              <a16:creationId xmlns:a16="http://schemas.microsoft.com/office/drawing/2014/main" id="{00000000-0008-0000-0300-000037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6" name="Text Box 8">
          <a:extLst>
            <a:ext uri="{FF2B5EF4-FFF2-40B4-BE49-F238E27FC236}">
              <a16:creationId xmlns:a16="http://schemas.microsoft.com/office/drawing/2014/main" id="{00000000-0008-0000-0300-000038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7" name="Text Box 9">
          <a:extLst>
            <a:ext uri="{FF2B5EF4-FFF2-40B4-BE49-F238E27FC236}">
              <a16:creationId xmlns:a16="http://schemas.microsoft.com/office/drawing/2014/main" id="{00000000-0008-0000-0300-000039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8" name="Text Box 11">
          <a:extLst>
            <a:ext uri="{FF2B5EF4-FFF2-40B4-BE49-F238E27FC236}">
              <a16:creationId xmlns:a16="http://schemas.microsoft.com/office/drawing/2014/main" id="{00000000-0008-0000-0300-00003A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9" name="Text Box 8">
          <a:extLst>
            <a:ext uri="{FF2B5EF4-FFF2-40B4-BE49-F238E27FC236}">
              <a16:creationId xmlns:a16="http://schemas.microsoft.com/office/drawing/2014/main" id="{00000000-0008-0000-0300-00003B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0" name="Text Box 9">
          <a:extLst>
            <a:ext uri="{FF2B5EF4-FFF2-40B4-BE49-F238E27FC236}">
              <a16:creationId xmlns:a16="http://schemas.microsoft.com/office/drawing/2014/main" id="{00000000-0008-0000-0300-00003C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1" name="Text Box 11">
          <a:extLst>
            <a:ext uri="{FF2B5EF4-FFF2-40B4-BE49-F238E27FC236}">
              <a16:creationId xmlns:a16="http://schemas.microsoft.com/office/drawing/2014/main" id="{00000000-0008-0000-0300-00003D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2" name="Text Box 8">
          <a:extLst>
            <a:ext uri="{FF2B5EF4-FFF2-40B4-BE49-F238E27FC236}">
              <a16:creationId xmlns:a16="http://schemas.microsoft.com/office/drawing/2014/main" id="{00000000-0008-0000-0300-00003E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3" name="Text Box 9">
          <a:extLst>
            <a:ext uri="{FF2B5EF4-FFF2-40B4-BE49-F238E27FC236}">
              <a16:creationId xmlns:a16="http://schemas.microsoft.com/office/drawing/2014/main" id="{00000000-0008-0000-0300-00003F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4" name="Text Box 11">
          <a:extLst>
            <a:ext uri="{FF2B5EF4-FFF2-40B4-BE49-F238E27FC236}">
              <a16:creationId xmlns:a16="http://schemas.microsoft.com/office/drawing/2014/main" id="{00000000-0008-0000-0300-000040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5" name="Text Box 8">
          <a:extLst>
            <a:ext uri="{FF2B5EF4-FFF2-40B4-BE49-F238E27FC236}">
              <a16:creationId xmlns:a16="http://schemas.microsoft.com/office/drawing/2014/main" id="{00000000-0008-0000-0300-000041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6" name="Text Box 9">
          <a:extLst>
            <a:ext uri="{FF2B5EF4-FFF2-40B4-BE49-F238E27FC236}">
              <a16:creationId xmlns:a16="http://schemas.microsoft.com/office/drawing/2014/main" id="{00000000-0008-0000-0300-000042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7" name="Text Box 11">
          <a:extLst>
            <a:ext uri="{FF2B5EF4-FFF2-40B4-BE49-F238E27FC236}">
              <a16:creationId xmlns:a16="http://schemas.microsoft.com/office/drawing/2014/main" id="{00000000-0008-0000-0300-000043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8" name="Text Box 8">
          <a:extLst>
            <a:ext uri="{FF2B5EF4-FFF2-40B4-BE49-F238E27FC236}">
              <a16:creationId xmlns:a16="http://schemas.microsoft.com/office/drawing/2014/main" id="{00000000-0008-0000-0300-000044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9" name="Text Box 9">
          <a:extLst>
            <a:ext uri="{FF2B5EF4-FFF2-40B4-BE49-F238E27FC236}">
              <a16:creationId xmlns:a16="http://schemas.microsoft.com/office/drawing/2014/main" id="{00000000-0008-0000-0300-000045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00" name="Text Box 11">
          <a:extLst>
            <a:ext uri="{FF2B5EF4-FFF2-40B4-BE49-F238E27FC236}">
              <a16:creationId xmlns:a16="http://schemas.microsoft.com/office/drawing/2014/main" id="{00000000-0008-0000-0300-000046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01" name="Text Box 8">
          <a:extLst>
            <a:ext uri="{FF2B5EF4-FFF2-40B4-BE49-F238E27FC236}">
              <a16:creationId xmlns:a16="http://schemas.microsoft.com/office/drawing/2014/main" id="{00000000-0008-0000-0300-000047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02" name="Text Box 9">
          <a:extLst>
            <a:ext uri="{FF2B5EF4-FFF2-40B4-BE49-F238E27FC236}">
              <a16:creationId xmlns:a16="http://schemas.microsoft.com/office/drawing/2014/main" id="{00000000-0008-0000-0300-000048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03" name="Text Box 11">
          <a:extLst>
            <a:ext uri="{FF2B5EF4-FFF2-40B4-BE49-F238E27FC236}">
              <a16:creationId xmlns:a16="http://schemas.microsoft.com/office/drawing/2014/main" id="{00000000-0008-0000-0300-000049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04" name="Text Box 8">
          <a:extLst>
            <a:ext uri="{FF2B5EF4-FFF2-40B4-BE49-F238E27FC236}">
              <a16:creationId xmlns:a16="http://schemas.microsoft.com/office/drawing/2014/main" id="{00000000-0008-0000-0300-00004A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05" name="Text Box 9">
          <a:extLst>
            <a:ext uri="{FF2B5EF4-FFF2-40B4-BE49-F238E27FC236}">
              <a16:creationId xmlns:a16="http://schemas.microsoft.com/office/drawing/2014/main" id="{00000000-0008-0000-0300-00004B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06" name="Text Box 11">
          <a:extLst>
            <a:ext uri="{FF2B5EF4-FFF2-40B4-BE49-F238E27FC236}">
              <a16:creationId xmlns:a16="http://schemas.microsoft.com/office/drawing/2014/main" id="{00000000-0008-0000-0300-00004C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07" name="Text Box 8">
          <a:extLst>
            <a:ext uri="{FF2B5EF4-FFF2-40B4-BE49-F238E27FC236}">
              <a16:creationId xmlns:a16="http://schemas.microsoft.com/office/drawing/2014/main" id="{00000000-0008-0000-0300-00004D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08" name="Text Box 9">
          <a:extLst>
            <a:ext uri="{FF2B5EF4-FFF2-40B4-BE49-F238E27FC236}">
              <a16:creationId xmlns:a16="http://schemas.microsoft.com/office/drawing/2014/main" id="{00000000-0008-0000-0300-00004E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09" name="Text Box 11">
          <a:extLst>
            <a:ext uri="{FF2B5EF4-FFF2-40B4-BE49-F238E27FC236}">
              <a16:creationId xmlns:a16="http://schemas.microsoft.com/office/drawing/2014/main" id="{00000000-0008-0000-0300-00004F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10" name="Text Box 8">
          <a:extLst>
            <a:ext uri="{FF2B5EF4-FFF2-40B4-BE49-F238E27FC236}">
              <a16:creationId xmlns:a16="http://schemas.microsoft.com/office/drawing/2014/main" id="{00000000-0008-0000-0300-000050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11" name="Text Box 9">
          <a:extLst>
            <a:ext uri="{FF2B5EF4-FFF2-40B4-BE49-F238E27FC236}">
              <a16:creationId xmlns:a16="http://schemas.microsoft.com/office/drawing/2014/main" id="{00000000-0008-0000-0300-000051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12" name="Text Box 11">
          <a:extLst>
            <a:ext uri="{FF2B5EF4-FFF2-40B4-BE49-F238E27FC236}">
              <a16:creationId xmlns:a16="http://schemas.microsoft.com/office/drawing/2014/main" id="{00000000-0008-0000-0300-000052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513" name="Text Box 8">
          <a:extLst>
            <a:ext uri="{FF2B5EF4-FFF2-40B4-BE49-F238E27FC236}">
              <a16:creationId xmlns:a16="http://schemas.microsoft.com/office/drawing/2014/main" id="{00000000-0008-0000-0300-00005303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4" name="Text Box 11">
          <a:extLst>
            <a:ext uri="{FF2B5EF4-FFF2-40B4-BE49-F238E27FC236}">
              <a16:creationId xmlns:a16="http://schemas.microsoft.com/office/drawing/2014/main" id="{00000000-0008-0000-0300-000054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15" name="Text Box 8">
          <a:extLst>
            <a:ext uri="{FF2B5EF4-FFF2-40B4-BE49-F238E27FC236}">
              <a16:creationId xmlns:a16="http://schemas.microsoft.com/office/drawing/2014/main" id="{00000000-0008-0000-0300-000055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16" name="Text Box 9">
          <a:extLst>
            <a:ext uri="{FF2B5EF4-FFF2-40B4-BE49-F238E27FC236}">
              <a16:creationId xmlns:a16="http://schemas.microsoft.com/office/drawing/2014/main" id="{00000000-0008-0000-0300-000056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17" name="Text Box 11">
          <a:extLst>
            <a:ext uri="{FF2B5EF4-FFF2-40B4-BE49-F238E27FC236}">
              <a16:creationId xmlns:a16="http://schemas.microsoft.com/office/drawing/2014/main" id="{00000000-0008-0000-0300-000057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518" name="Text Box 11">
          <a:extLst>
            <a:ext uri="{FF2B5EF4-FFF2-40B4-BE49-F238E27FC236}">
              <a16:creationId xmlns:a16="http://schemas.microsoft.com/office/drawing/2014/main" id="{00000000-0008-0000-0300-00005803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19" name="Text Box 8">
          <a:extLst>
            <a:ext uri="{FF2B5EF4-FFF2-40B4-BE49-F238E27FC236}">
              <a16:creationId xmlns:a16="http://schemas.microsoft.com/office/drawing/2014/main" id="{00000000-0008-0000-0300-0000590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20" name="Text Box 9">
          <a:extLst>
            <a:ext uri="{FF2B5EF4-FFF2-40B4-BE49-F238E27FC236}">
              <a16:creationId xmlns:a16="http://schemas.microsoft.com/office/drawing/2014/main" id="{00000000-0008-0000-0300-00005A0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21" name="Text Box 11">
          <a:extLst>
            <a:ext uri="{FF2B5EF4-FFF2-40B4-BE49-F238E27FC236}">
              <a16:creationId xmlns:a16="http://schemas.microsoft.com/office/drawing/2014/main" id="{00000000-0008-0000-0300-00005B0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2" name="Text Box 8">
          <a:extLst>
            <a:ext uri="{FF2B5EF4-FFF2-40B4-BE49-F238E27FC236}">
              <a16:creationId xmlns:a16="http://schemas.microsoft.com/office/drawing/2014/main" id="{00000000-0008-0000-0300-00005C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3" name="Text Box 9">
          <a:extLst>
            <a:ext uri="{FF2B5EF4-FFF2-40B4-BE49-F238E27FC236}">
              <a16:creationId xmlns:a16="http://schemas.microsoft.com/office/drawing/2014/main" id="{00000000-0008-0000-0300-00005D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4" name="Text Box 11">
          <a:extLst>
            <a:ext uri="{FF2B5EF4-FFF2-40B4-BE49-F238E27FC236}">
              <a16:creationId xmlns:a16="http://schemas.microsoft.com/office/drawing/2014/main" id="{00000000-0008-0000-0300-00005E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25" name="Text Box 8">
          <a:extLst>
            <a:ext uri="{FF2B5EF4-FFF2-40B4-BE49-F238E27FC236}">
              <a16:creationId xmlns:a16="http://schemas.microsoft.com/office/drawing/2014/main" id="{00000000-0008-0000-0300-00005F0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26" name="Text Box 9">
          <a:extLst>
            <a:ext uri="{FF2B5EF4-FFF2-40B4-BE49-F238E27FC236}">
              <a16:creationId xmlns:a16="http://schemas.microsoft.com/office/drawing/2014/main" id="{00000000-0008-0000-0300-0000600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27" name="Text Box 11">
          <a:extLst>
            <a:ext uri="{FF2B5EF4-FFF2-40B4-BE49-F238E27FC236}">
              <a16:creationId xmlns:a16="http://schemas.microsoft.com/office/drawing/2014/main" id="{00000000-0008-0000-0300-0000610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8" name="Text Box 8">
          <a:extLst>
            <a:ext uri="{FF2B5EF4-FFF2-40B4-BE49-F238E27FC236}">
              <a16:creationId xmlns:a16="http://schemas.microsoft.com/office/drawing/2014/main" id="{00000000-0008-0000-0300-000062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9" name="Text Box 9">
          <a:extLst>
            <a:ext uri="{FF2B5EF4-FFF2-40B4-BE49-F238E27FC236}">
              <a16:creationId xmlns:a16="http://schemas.microsoft.com/office/drawing/2014/main" id="{00000000-0008-0000-0300-000063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0" name="Text Box 11">
          <a:extLst>
            <a:ext uri="{FF2B5EF4-FFF2-40B4-BE49-F238E27FC236}">
              <a16:creationId xmlns:a16="http://schemas.microsoft.com/office/drawing/2014/main" id="{00000000-0008-0000-0300-000064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531" name="Text Box 8">
          <a:extLst>
            <a:ext uri="{FF2B5EF4-FFF2-40B4-BE49-F238E27FC236}">
              <a16:creationId xmlns:a16="http://schemas.microsoft.com/office/drawing/2014/main" id="{00000000-0008-0000-0300-00006503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32" name="Text Box 11">
          <a:extLst>
            <a:ext uri="{FF2B5EF4-FFF2-40B4-BE49-F238E27FC236}">
              <a16:creationId xmlns:a16="http://schemas.microsoft.com/office/drawing/2014/main" id="{00000000-0008-0000-0300-000066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33" name="Text Box 11">
          <a:extLst>
            <a:ext uri="{FF2B5EF4-FFF2-40B4-BE49-F238E27FC236}">
              <a16:creationId xmlns:a16="http://schemas.microsoft.com/office/drawing/2014/main" id="{00000000-0008-0000-0300-000067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34" name="Text Box 11">
          <a:extLst>
            <a:ext uri="{FF2B5EF4-FFF2-40B4-BE49-F238E27FC236}">
              <a16:creationId xmlns:a16="http://schemas.microsoft.com/office/drawing/2014/main" id="{00000000-0008-0000-0300-000068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35" name="Text Box 11">
          <a:extLst>
            <a:ext uri="{FF2B5EF4-FFF2-40B4-BE49-F238E27FC236}">
              <a16:creationId xmlns:a16="http://schemas.microsoft.com/office/drawing/2014/main" id="{00000000-0008-0000-0300-000069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36" name="Text Box 11">
          <a:extLst>
            <a:ext uri="{FF2B5EF4-FFF2-40B4-BE49-F238E27FC236}">
              <a16:creationId xmlns:a16="http://schemas.microsoft.com/office/drawing/2014/main" id="{00000000-0008-0000-0300-00006A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37" name="Text Box 11">
          <a:extLst>
            <a:ext uri="{FF2B5EF4-FFF2-40B4-BE49-F238E27FC236}">
              <a16:creationId xmlns:a16="http://schemas.microsoft.com/office/drawing/2014/main" id="{00000000-0008-0000-0300-00006B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38" name="Text Box 11">
          <a:extLst>
            <a:ext uri="{FF2B5EF4-FFF2-40B4-BE49-F238E27FC236}">
              <a16:creationId xmlns:a16="http://schemas.microsoft.com/office/drawing/2014/main" id="{00000000-0008-0000-0300-00006C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39" name="Text Box 11">
          <a:extLst>
            <a:ext uri="{FF2B5EF4-FFF2-40B4-BE49-F238E27FC236}">
              <a16:creationId xmlns:a16="http://schemas.microsoft.com/office/drawing/2014/main" id="{00000000-0008-0000-0300-00006D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40" name="Text Box 11">
          <a:extLst>
            <a:ext uri="{FF2B5EF4-FFF2-40B4-BE49-F238E27FC236}">
              <a16:creationId xmlns:a16="http://schemas.microsoft.com/office/drawing/2014/main" id="{00000000-0008-0000-0300-00006E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541" name="Text Box 8">
          <a:extLst>
            <a:ext uri="{FF2B5EF4-FFF2-40B4-BE49-F238E27FC236}">
              <a16:creationId xmlns:a16="http://schemas.microsoft.com/office/drawing/2014/main" id="{00000000-0008-0000-0300-00006F03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42" name="Text Box 11">
          <a:extLst>
            <a:ext uri="{FF2B5EF4-FFF2-40B4-BE49-F238E27FC236}">
              <a16:creationId xmlns:a16="http://schemas.microsoft.com/office/drawing/2014/main" id="{00000000-0008-0000-0300-000070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3" name="Text Box 9">
          <a:extLst>
            <a:ext uri="{FF2B5EF4-FFF2-40B4-BE49-F238E27FC236}">
              <a16:creationId xmlns:a16="http://schemas.microsoft.com/office/drawing/2014/main" id="{00000000-0008-0000-0300-000071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4" name="Text Box 11">
          <a:extLst>
            <a:ext uri="{FF2B5EF4-FFF2-40B4-BE49-F238E27FC236}">
              <a16:creationId xmlns:a16="http://schemas.microsoft.com/office/drawing/2014/main" id="{00000000-0008-0000-0300-000072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5" name="Text Box 8">
          <a:extLst>
            <a:ext uri="{FF2B5EF4-FFF2-40B4-BE49-F238E27FC236}">
              <a16:creationId xmlns:a16="http://schemas.microsoft.com/office/drawing/2014/main" id="{00000000-0008-0000-0300-000073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6" name="Text Box 9">
          <a:extLst>
            <a:ext uri="{FF2B5EF4-FFF2-40B4-BE49-F238E27FC236}">
              <a16:creationId xmlns:a16="http://schemas.microsoft.com/office/drawing/2014/main" id="{00000000-0008-0000-0300-000074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7" name="Text Box 11">
          <a:extLst>
            <a:ext uri="{FF2B5EF4-FFF2-40B4-BE49-F238E27FC236}">
              <a16:creationId xmlns:a16="http://schemas.microsoft.com/office/drawing/2014/main" id="{00000000-0008-0000-0300-000075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8" name="Text Box 8">
          <a:extLst>
            <a:ext uri="{FF2B5EF4-FFF2-40B4-BE49-F238E27FC236}">
              <a16:creationId xmlns:a16="http://schemas.microsoft.com/office/drawing/2014/main" id="{00000000-0008-0000-0300-000076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9" name="Text Box 9">
          <a:extLst>
            <a:ext uri="{FF2B5EF4-FFF2-40B4-BE49-F238E27FC236}">
              <a16:creationId xmlns:a16="http://schemas.microsoft.com/office/drawing/2014/main" id="{00000000-0008-0000-0300-000077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50" name="Text Box 11">
          <a:extLst>
            <a:ext uri="{FF2B5EF4-FFF2-40B4-BE49-F238E27FC236}">
              <a16:creationId xmlns:a16="http://schemas.microsoft.com/office/drawing/2014/main" id="{00000000-0008-0000-0300-000078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51" name="Text Box 8">
          <a:extLst>
            <a:ext uri="{FF2B5EF4-FFF2-40B4-BE49-F238E27FC236}">
              <a16:creationId xmlns:a16="http://schemas.microsoft.com/office/drawing/2014/main" id="{00000000-0008-0000-0300-000079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52" name="Text Box 9">
          <a:extLst>
            <a:ext uri="{FF2B5EF4-FFF2-40B4-BE49-F238E27FC236}">
              <a16:creationId xmlns:a16="http://schemas.microsoft.com/office/drawing/2014/main" id="{00000000-0008-0000-0300-00007A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53" name="Text Box 11">
          <a:extLst>
            <a:ext uri="{FF2B5EF4-FFF2-40B4-BE49-F238E27FC236}">
              <a16:creationId xmlns:a16="http://schemas.microsoft.com/office/drawing/2014/main" id="{00000000-0008-0000-0300-00007B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54" name="Text Box 8">
          <a:extLst>
            <a:ext uri="{FF2B5EF4-FFF2-40B4-BE49-F238E27FC236}">
              <a16:creationId xmlns:a16="http://schemas.microsoft.com/office/drawing/2014/main" id="{00000000-0008-0000-0300-00007C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55" name="Text Box 9">
          <a:extLst>
            <a:ext uri="{FF2B5EF4-FFF2-40B4-BE49-F238E27FC236}">
              <a16:creationId xmlns:a16="http://schemas.microsoft.com/office/drawing/2014/main" id="{00000000-0008-0000-0300-00007D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56" name="Text Box 11">
          <a:extLst>
            <a:ext uri="{FF2B5EF4-FFF2-40B4-BE49-F238E27FC236}">
              <a16:creationId xmlns:a16="http://schemas.microsoft.com/office/drawing/2014/main" id="{00000000-0008-0000-0300-00007E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57" name="Text Box 8">
          <a:extLst>
            <a:ext uri="{FF2B5EF4-FFF2-40B4-BE49-F238E27FC236}">
              <a16:creationId xmlns:a16="http://schemas.microsoft.com/office/drawing/2014/main" id="{00000000-0008-0000-0300-00007F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58" name="Text Box 9">
          <a:extLst>
            <a:ext uri="{FF2B5EF4-FFF2-40B4-BE49-F238E27FC236}">
              <a16:creationId xmlns:a16="http://schemas.microsoft.com/office/drawing/2014/main" id="{00000000-0008-0000-0300-000080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59" name="Text Box 11">
          <a:extLst>
            <a:ext uri="{FF2B5EF4-FFF2-40B4-BE49-F238E27FC236}">
              <a16:creationId xmlns:a16="http://schemas.microsoft.com/office/drawing/2014/main" id="{00000000-0008-0000-0300-000081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60" name="Text Box 8">
          <a:extLst>
            <a:ext uri="{FF2B5EF4-FFF2-40B4-BE49-F238E27FC236}">
              <a16:creationId xmlns:a16="http://schemas.microsoft.com/office/drawing/2014/main" id="{00000000-0008-0000-0300-000082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61" name="Text Box 9">
          <a:extLst>
            <a:ext uri="{FF2B5EF4-FFF2-40B4-BE49-F238E27FC236}">
              <a16:creationId xmlns:a16="http://schemas.microsoft.com/office/drawing/2014/main" id="{00000000-0008-0000-0300-000083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62" name="Text Box 11">
          <a:extLst>
            <a:ext uri="{FF2B5EF4-FFF2-40B4-BE49-F238E27FC236}">
              <a16:creationId xmlns:a16="http://schemas.microsoft.com/office/drawing/2014/main" id="{00000000-0008-0000-0300-000084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63" name="Text Box 8">
          <a:extLst>
            <a:ext uri="{FF2B5EF4-FFF2-40B4-BE49-F238E27FC236}">
              <a16:creationId xmlns:a16="http://schemas.microsoft.com/office/drawing/2014/main" id="{00000000-0008-0000-0300-000085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64" name="Text Box 9">
          <a:extLst>
            <a:ext uri="{FF2B5EF4-FFF2-40B4-BE49-F238E27FC236}">
              <a16:creationId xmlns:a16="http://schemas.microsoft.com/office/drawing/2014/main" id="{00000000-0008-0000-0300-000086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65" name="Text Box 11">
          <a:extLst>
            <a:ext uri="{FF2B5EF4-FFF2-40B4-BE49-F238E27FC236}">
              <a16:creationId xmlns:a16="http://schemas.microsoft.com/office/drawing/2014/main" id="{00000000-0008-0000-0300-000087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66" name="Text Box 8">
          <a:extLst>
            <a:ext uri="{FF2B5EF4-FFF2-40B4-BE49-F238E27FC236}">
              <a16:creationId xmlns:a16="http://schemas.microsoft.com/office/drawing/2014/main" id="{00000000-0008-0000-0300-000088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67" name="Text Box 9">
          <a:extLst>
            <a:ext uri="{FF2B5EF4-FFF2-40B4-BE49-F238E27FC236}">
              <a16:creationId xmlns:a16="http://schemas.microsoft.com/office/drawing/2014/main" id="{00000000-0008-0000-0300-000089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68" name="Text Box 11">
          <a:extLst>
            <a:ext uri="{FF2B5EF4-FFF2-40B4-BE49-F238E27FC236}">
              <a16:creationId xmlns:a16="http://schemas.microsoft.com/office/drawing/2014/main" id="{00000000-0008-0000-0300-00008A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69" name="Text Box 8">
          <a:extLst>
            <a:ext uri="{FF2B5EF4-FFF2-40B4-BE49-F238E27FC236}">
              <a16:creationId xmlns:a16="http://schemas.microsoft.com/office/drawing/2014/main" id="{00000000-0008-0000-0300-00008B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70" name="Text Box 9">
          <a:extLst>
            <a:ext uri="{FF2B5EF4-FFF2-40B4-BE49-F238E27FC236}">
              <a16:creationId xmlns:a16="http://schemas.microsoft.com/office/drawing/2014/main" id="{00000000-0008-0000-0300-00008C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71" name="Text Box 11">
          <a:extLst>
            <a:ext uri="{FF2B5EF4-FFF2-40B4-BE49-F238E27FC236}">
              <a16:creationId xmlns:a16="http://schemas.microsoft.com/office/drawing/2014/main" id="{00000000-0008-0000-0300-00008D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72" name="Text Box 8">
          <a:extLst>
            <a:ext uri="{FF2B5EF4-FFF2-40B4-BE49-F238E27FC236}">
              <a16:creationId xmlns:a16="http://schemas.microsoft.com/office/drawing/2014/main" id="{00000000-0008-0000-0300-00008E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73" name="Text Box 9">
          <a:extLst>
            <a:ext uri="{FF2B5EF4-FFF2-40B4-BE49-F238E27FC236}">
              <a16:creationId xmlns:a16="http://schemas.microsoft.com/office/drawing/2014/main" id="{00000000-0008-0000-0300-00008F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74" name="Text Box 11">
          <a:extLst>
            <a:ext uri="{FF2B5EF4-FFF2-40B4-BE49-F238E27FC236}">
              <a16:creationId xmlns:a16="http://schemas.microsoft.com/office/drawing/2014/main" id="{00000000-0008-0000-0300-000090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75" name="Text Box 8">
          <a:extLst>
            <a:ext uri="{FF2B5EF4-FFF2-40B4-BE49-F238E27FC236}">
              <a16:creationId xmlns:a16="http://schemas.microsoft.com/office/drawing/2014/main" id="{00000000-0008-0000-0300-000091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76" name="Text Box 9">
          <a:extLst>
            <a:ext uri="{FF2B5EF4-FFF2-40B4-BE49-F238E27FC236}">
              <a16:creationId xmlns:a16="http://schemas.microsoft.com/office/drawing/2014/main" id="{00000000-0008-0000-0300-000092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77" name="Text Box 11">
          <a:extLst>
            <a:ext uri="{FF2B5EF4-FFF2-40B4-BE49-F238E27FC236}">
              <a16:creationId xmlns:a16="http://schemas.microsoft.com/office/drawing/2014/main" id="{00000000-0008-0000-0300-000093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578" name="Text Box 8">
          <a:extLst>
            <a:ext uri="{FF2B5EF4-FFF2-40B4-BE49-F238E27FC236}">
              <a16:creationId xmlns:a16="http://schemas.microsoft.com/office/drawing/2014/main" id="{00000000-0008-0000-0300-00009403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79" name="Text Box 11">
          <a:extLst>
            <a:ext uri="{FF2B5EF4-FFF2-40B4-BE49-F238E27FC236}">
              <a16:creationId xmlns:a16="http://schemas.microsoft.com/office/drawing/2014/main" id="{00000000-0008-0000-0300-000095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80" name="Text Box 8">
          <a:extLst>
            <a:ext uri="{FF2B5EF4-FFF2-40B4-BE49-F238E27FC236}">
              <a16:creationId xmlns:a16="http://schemas.microsoft.com/office/drawing/2014/main" id="{00000000-0008-0000-0300-000096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81" name="Text Box 9">
          <a:extLst>
            <a:ext uri="{FF2B5EF4-FFF2-40B4-BE49-F238E27FC236}">
              <a16:creationId xmlns:a16="http://schemas.microsoft.com/office/drawing/2014/main" id="{00000000-0008-0000-0300-000097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82" name="Text Box 11">
          <a:extLst>
            <a:ext uri="{FF2B5EF4-FFF2-40B4-BE49-F238E27FC236}">
              <a16:creationId xmlns:a16="http://schemas.microsoft.com/office/drawing/2014/main" id="{00000000-0008-0000-0300-000098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83" name="Text Box 8">
          <a:extLst>
            <a:ext uri="{FF2B5EF4-FFF2-40B4-BE49-F238E27FC236}">
              <a16:creationId xmlns:a16="http://schemas.microsoft.com/office/drawing/2014/main" id="{00000000-0008-0000-0300-0000990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84" name="Text Box 9">
          <a:extLst>
            <a:ext uri="{FF2B5EF4-FFF2-40B4-BE49-F238E27FC236}">
              <a16:creationId xmlns:a16="http://schemas.microsoft.com/office/drawing/2014/main" id="{00000000-0008-0000-0300-00009A0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85" name="Text Box 11">
          <a:extLst>
            <a:ext uri="{FF2B5EF4-FFF2-40B4-BE49-F238E27FC236}">
              <a16:creationId xmlns:a16="http://schemas.microsoft.com/office/drawing/2014/main" id="{00000000-0008-0000-0300-00009B0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86" name="Text Box 8">
          <a:extLst>
            <a:ext uri="{FF2B5EF4-FFF2-40B4-BE49-F238E27FC236}">
              <a16:creationId xmlns:a16="http://schemas.microsoft.com/office/drawing/2014/main" id="{00000000-0008-0000-0300-00009C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87" name="Text Box 9">
          <a:extLst>
            <a:ext uri="{FF2B5EF4-FFF2-40B4-BE49-F238E27FC236}">
              <a16:creationId xmlns:a16="http://schemas.microsoft.com/office/drawing/2014/main" id="{00000000-0008-0000-0300-00009D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88" name="Text Box 11">
          <a:extLst>
            <a:ext uri="{FF2B5EF4-FFF2-40B4-BE49-F238E27FC236}">
              <a16:creationId xmlns:a16="http://schemas.microsoft.com/office/drawing/2014/main" id="{00000000-0008-0000-0300-00009E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89" name="Text Box 8">
          <a:extLst>
            <a:ext uri="{FF2B5EF4-FFF2-40B4-BE49-F238E27FC236}">
              <a16:creationId xmlns:a16="http://schemas.microsoft.com/office/drawing/2014/main" id="{00000000-0008-0000-0300-00009F0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90" name="Text Box 9">
          <a:extLst>
            <a:ext uri="{FF2B5EF4-FFF2-40B4-BE49-F238E27FC236}">
              <a16:creationId xmlns:a16="http://schemas.microsoft.com/office/drawing/2014/main" id="{00000000-0008-0000-0300-0000A00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91" name="Text Box 11">
          <a:extLst>
            <a:ext uri="{FF2B5EF4-FFF2-40B4-BE49-F238E27FC236}">
              <a16:creationId xmlns:a16="http://schemas.microsoft.com/office/drawing/2014/main" id="{00000000-0008-0000-0300-0000A10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92" name="Text Box 8">
          <a:extLst>
            <a:ext uri="{FF2B5EF4-FFF2-40B4-BE49-F238E27FC236}">
              <a16:creationId xmlns:a16="http://schemas.microsoft.com/office/drawing/2014/main" id="{00000000-0008-0000-0300-0000A2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93" name="Text Box 9">
          <a:extLst>
            <a:ext uri="{FF2B5EF4-FFF2-40B4-BE49-F238E27FC236}">
              <a16:creationId xmlns:a16="http://schemas.microsoft.com/office/drawing/2014/main" id="{00000000-0008-0000-0300-0000A3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94" name="Text Box 11">
          <a:extLst>
            <a:ext uri="{FF2B5EF4-FFF2-40B4-BE49-F238E27FC236}">
              <a16:creationId xmlns:a16="http://schemas.microsoft.com/office/drawing/2014/main" id="{00000000-0008-0000-0300-0000A4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595" name="Text Box 8">
          <a:extLst>
            <a:ext uri="{FF2B5EF4-FFF2-40B4-BE49-F238E27FC236}">
              <a16:creationId xmlns:a16="http://schemas.microsoft.com/office/drawing/2014/main" id="{00000000-0008-0000-0300-0000A503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96" name="Text Box 11">
          <a:extLst>
            <a:ext uri="{FF2B5EF4-FFF2-40B4-BE49-F238E27FC236}">
              <a16:creationId xmlns:a16="http://schemas.microsoft.com/office/drawing/2014/main" id="{00000000-0008-0000-0300-0000A6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97" name="Text Box 11">
          <a:extLst>
            <a:ext uri="{FF2B5EF4-FFF2-40B4-BE49-F238E27FC236}">
              <a16:creationId xmlns:a16="http://schemas.microsoft.com/office/drawing/2014/main" id="{00000000-0008-0000-0300-0000A7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98" name="Text Box 11">
          <a:extLst>
            <a:ext uri="{FF2B5EF4-FFF2-40B4-BE49-F238E27FC236}">
              <a16:creationId xmlns:a16="http://schemas.microsoft.com/office/drawing/2014/main" id="{00000000-0008-0000-0300-0000A8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99" name="Text Box 11">
          <a:extLst>
            <a:ext uri="{FF2B5EF4-FFF2-40B4-BE49-F238E27FC236}">
              <a16:creationId xmlns:a16="http://schemas.microsoft.com/office/drawing/2014/main" id="{00000000-0008-0000-0300-0000A9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600" name="Text Box 11">
          <a:extLst>
            <a:ext uri="{FF2B5EF4-FFF2-40B4-BE49-F238E27FC236}">
              <a16:creationId xmlns:a16="http://schemas.microsoft.com/office/drawing/2014/main" id="{00000000-0008-0000-0300-0000AA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601" name="Text Box 11">
          <a:extLst>
            <a:ext uri="{FF2B5EF4-FFF2-40B4-BE49-F238E27FC236}">
              <a16:creationId xmlns:a16="http://schemas.microsoft.com/office/drawing/2014/main" id="{00000000-0008-0000-0300-0000AB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602" name="Text Box 11">
          <a:extLst>
            <a:ext uri="{FF2B5EF4-FFF2-40B4-BE49-F238E27FC236}">
              <a16:creationId xmlns:a16="http://schemas.microsoft.com/office/drawing/2014/main" id="{00000000-0008-0000-0300-0000AC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603" name="Text Box 11">
          <a:extLst>
            <a:ext uri="{FF2B5EF4-FFF2-40B4-BE49-F238E27FC236}">
              <a16:creationId xmlns:a16="http://schemas.microsoft.com/office/drawing/2014/main" id="{00000000-0008-0000-0300-0000AD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604" name="Text Box 11">
          <a:extLst>
            <a:ext uri="{FF2B5EF4-FFF2-40B4-BE49-F238E27FC236}">
              <a16:creationId xmlns:a16="http://schemas.microsoft.com/office/drawing/2014/main" id="{00000000-0008-0000-0300-0000AE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605" name="Text Box 8">
          <a:extLst>
            <a:ext uri="{FF2B5EF4-FFF2-40B4-BE49-F238E27FC236}">
              <a16:creationId xmlns:a16="http://schemas.microsoft.com/office/drawing/2014/main" id="{00000000-0008-0000-0300-0000AF03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606" name="Text Box 11">
          <a:extLst>
            <a:ext uri="{FF2B5EF4-FFF2-40B4-BE49-F238E27FC236}">
              <a16:creationId xmlns:a16="http://schemas.microsoft.com/office/drawing/2014/main" id="{00000000-0008-0000-0300-0000B0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07" name="Text Box 8">
          <a:extLst>
            <a:ext uri="{FF2B5EF4-FFF2-40B4-BE49-F238E27FC236}">
              <a16:creationId xmlns:a16="http://schemas.microsoft.com/office/drawing/2014/main" id="{00000000-0008-0000-0300-0000B1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08" name="Text Box 9">
          <a:extLst>
            <a:ext uri="{FF2B5EF4-FFF2-40B4-BE49-F238E27FC236}">
              <a16:creationId xmlns:a16="http://schemas.microsoft.com/office/drawing/2014/main" id="{00000000-0008-0000-0300-0000B2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09" name="Text Box 11">
          <a:extLst>
            <a:ext uri="{FF2B5EF4-FFF2-40B4-BE49-F238E27FC236}">
              <a16:creationId xmlns:a16="http://schemas.microsoft.com/office/drawing/2014/main" id="{00000000-0008-0000-0300-0000B3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10" name="Text Box 8">
          <a:extLst>
            <a:ext uri="{FF2B5EF4-FFF2-40B4-BE49-F238E27FC236}">
              <a16:creationId xmlns:a16="http://schemas.microsoft.com/office/drawing/2014/main" id="{00000000-0008-0000-0300-0000B4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11" name="Text Box 9">
          <a:extLst>
            <a:ext uri="{FF2B5EF4-FFF2-40B4-BE49-F238E27FC236}">
              <a16:creationId xmlns:a16="http://schemas.microsoft.com/office/drawing/2014/main" id="{00000000-0008-0000-0300-0000B5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12" name="Text Box 11">
          <a:extLst>
            <a:ext uri="{FF2B5EF4-FFF2-40B4-BE49-F238E27FC236}">
              <a16:creationId xmlns:a16="http://schemas.microsoft.com/office/drawing/2014/main" id="{00000000-0008-0000-0300-0000B6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13" name="Text Box 11">
          <a:extLst>
            <a:ext uri="{FF2B5EF4-FFF2-40B4-BE49-F238E27FC236}">
              <a16:creationId xmlns:a16="http://schemas.microsoft.com/office/drawing/2014/main" id="{00000000-0008-0000-0300-0000B7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14" name="Text Box 9">
          <a:extLst>
            <a:ext uri="{FF2B5EF4-FFF2-40B4-BE49-F238E27FC236}">
              <a16:creationId xmlns:a16="http://schemas.microsoft.com/office/drawing/2014/main" id="{00000000-0008-0000-0300-0000B8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15" name="Text Box 11">
          <a:extLst>
            <a:ext uri="{FF2B5EF4-FFF2-40B4-BE49-F238E27FC236}">
              <a16:creationId xmlns:a16="http://schemas.microsoft.com/office/drawing/2014/main" id="{00000000-0008-0000-0300-0000B9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16" name="Text Box 8">
          <a:extLst>
            <a:ext uri="{FF2B5EF4-FFF2-40B4-BE49-F238E27FC236}">
              <a16:creationId xmlns:a16="http://schemas.microsoft.com/office/drawing/2014/main" id="{00000000-0008-0000-0300-0000BA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17" name="Text Box 9">
          <a:extLst>
            <a:ext uri="{FF2B5EF4-FFF2-40B4-BE49-F238E27FC236}">
              <a16:creationId xmlns:a16="http://schemas.microsoft.com/office/drawing/2014/main" id="{00000000-0008-0000-0300-0000BB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18" name="Text Box 11">
          <a:extLst>
            <a:ext uri="{FF2B5EF4-FFF2-40B4-BE49-F238E27FC236}">
              <a16:creationId xmlns:a16="http://schemas.microsoft.com/office/drawing/2014/main" id="{00000000-0008-0000-0300-0000BC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19" name="Text Box 8">
          <a:extLst>
            <a:ext uri="{FF2B5EF4-FFF2-40B4-BE49-F238E27FC236}">
              <a16:creationId xmlns:a16="http://schemas.microsoft.com/office/drawing/2014/main" id="{00000000-0008-0000-0300-0000BD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20" name="Text Box 9">
          <a:extLst>
            <a:ext uri="{FF2B5EF4-FFF2-40B4-BE49-F238E27FC236}">
              <a16:creationId xmlns:a16="http://schemas.microsoft.com/office/drawing/2014/main" id="{00000000-0008-0000-0300-0000BE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21" name="Text Box 11">
          <a:extLst>
            <a:ext uri="{FF2B5EF4-FFF2-40B4-BE49-F238E27FC236}">
              <a16:creationId xmlns:a16="http://schemas.microsoft.com/office/drawing/2014/main" id="{00000000-0008-0000-0300-0000BF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22" name="Text Box 8">
          <a:extLst>
            <a:ext uri="{FF2B5EF4-FFF2-40B4-BE49-F238E27FC236}">
              <a16:creationId xmlns:a16="http://schemas.microsoft.com/office/drawing/2014/main" id="{00000000-0008-0000-0300-0000C0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23" name="Text Box 9">
          <a:extLst>
            <a:ext uri="{FF2B5EF4-FFF2-40B4-BE49-F238E27FC236}">
              <a16:creationId xmlns:a16="http://schemas.microsoft.com/office/drawing/2014/main" id="{00000000-0008-0000-0300-0000C1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24" name="Text Box 11">
          <a:extLst>
            <a:ext uri="{FF2B5EF4-FFF2-40B4-BE49-F238E27FC236}">
              <a16:creationId xmlns:a16="http://schemas.microsoft.com/office/drawing/2014/main" id="{00000000-0008-0000-0300-0000C2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25" name="Text Box 8">
          <a:extLst>
            <a:ext uri="{FF2B5EF4-FFF2-40B4-BE49-F238E27FC236}">
              <a16:creationId xmlns:a16="http://schemas.microsoft.com/office/drawing/2014/main" id="{00000000-0008-0000-0300-0000C3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26" name="Text Box 9">
          <a:extLst>
            <a:ext uri="{FF2B5EF4-FFF2-40B4-BE49-F238E27FC236}">
              <a16:creationId xmlns:a16="http://schemas.microsoft.com/office/drawing/2014/main" id="{00000000-0008-0000-0300-0000C4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27" name="Text Box 11">
          <a:extLst>
            <a:ext uri="{FF2B5EF4-FFF2-40B4-BE49-F238E27FC236}">
              <a16:creationId xmlns:a16="http://schemas.microsoft.com/office/drawing/2014/main" id="{00000000-0008-0000-0300-0000C5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28" name="Text Box 8">
          <a:extLst>
            <a:ext uri="{FF2B5EF4-FFF2-40B4-BE49-F238E27FC236}">
              <a16:creationId xmlns:a16="http://schemas.microsoft.com/office/drawing/2014/main" id="{00000000-0008-0000-0300-0000C6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29" name="Text Box 9">
          <a:extLst>
            <a:ext uri="{FF2B5EF4-FFF2-40B4-BE49-F238E27FC236}">
              <a16:creationId xmlns:a16="http://schemas.microsoft.com/office/drawing/2014/main" id="{00000000-0008-0000-0300-0000C7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30" name="Text Box 11">
          <a:extLst>
            <a:ext uri="{FF2B5EF4-FFF2-40B4-BE49-F238E27FC236}">
              <a16:creationId xmlns:a16="http://schemas.microsoft.com/office/drawing/2014/main" id="{00000000-0008-0000-0300-0000C8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31" name="Text Box 8">
          <a:extLst>
            <a:ext uri="{FF2B5EF4-FFF2-40B4-BE49-F238E27FC236}">
              <a16:creationId xmlns:a16="http://schemas.microsoft.com/office/drawing/2014/main" id="{00000000-0008-0000-0300-0000C9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32" name="Text Box 9">
          <a:extLst>
            <a:ext uri="{FF2B5EF4-FFF2-40B4-BE49-F238E27FC236}">
              <a16:creationId xmlns:a16="http://schemas.microsoft.com/office/drawing/2014/main" id="{00000000-0008-0000-0300-0000CA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33" name="Text Box 11">
          <a:extLst>
            <a:ext uri="{FF2B5EF4-FFF2-40B4-BE49-F238E27FC236}">
              <a16:creationId xmlns:a16="http://schemas.microsoft.com/office/drawing/2014/main" id="{00000000-0008-0000-0300-0000CB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34" name="Text Box 8">
          <a:extLst>
            <a:ext uri="{FF2B5EF4-FFF2-40B4-BE49-F238E27FC236}">
              <a16:creationId xmlns:a16="http://schemas.microsoft.com/office/drawing/2014/main" id="{00000000-0008-0000-0300-0000CC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35" name="Text Box 9">
          <a:extLst>
            <a:ext uri="{FF2B5EF4-FFF2-40B4-BE49-F238E27FC236}">
              <a16:creationId xmlns:a16="http://schemas.microsoft.com/office/drawing/2014/main" id="{00000000-0008-0000-0300-0000CD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36" name="Text Box 11">
          <a:extLst>
            <a:ext uri="{FF2B5EF4-FFF2-40B4-BE49-F238E27FC236}">
              <a16:creationId xmlns:a16="http://schemas.microsoft.com/office/drawing/2014/main" id="{00000000-0008-0000-0300-0000CE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37" name="Text Box 8">
          <a:extLst>
            <a:ext uri="{FF2B5EF4-FFF2-40B4-BE49-F238E27FC236}">
              <a16:creationId xmlns:a16="http://schemas.microsoft.com/office/drawing/2014/main" id="{00000000-0008-0000-0300-0000CF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38" name="Text Box 9">
          <a:extLst>
            <a:ext uri="{FF2B5EF4-FFF2-40B4-BE49-F238E27FC236}">
              <a16:creationId xmlns:a16="http://schemas.microsoft.com/office/drawing/2014/main" id="{00000000-0008-0000-0300-0000D0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39" name="Text Box 11">
          <a:extLst>
            <a:ext uri="{FF2B5EF4-FFF2-40B4-BE49-F238E27FC236}">
              <a16:creationId xmlns:a16="http://schemas.microsoft.com/office/drawing/2014/main" id="{00000000-0008-0000-0300-0000D1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40" name="Text Box 8">
          <a:extLst>
            <a:ext uri="{FF2B5EF4-FFF2-40B4-BE49-F238E27FC236}">
              <a16:creationId xmlns:a16="http://schemas.microsoft.com/office/drawing/2014/main" id="{00000000-0008-0000-0300-0000D2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41" name="Text Box 9">
          <a:extLst>
            <a:ext uri="{FF2B5EF4-FFF2-40B4-BE49-F238E27FC236}">
              <a16:creationId xmlns:a16="http://schemas.microsoft.com/office/drawing/2014/main" id="{00000000-0008-0000-0300-0000D3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42" name="Text Box 11">
          <a:extLst>
            <a:ext uri="{FF2B5EF4-FFF2-40B4-BE49-F238E27FC236}">
              <a16:creationId xmlns:a16="http://schemas.microsoft.com/office/drawing/2014/main" id="{00000000-0008-0000-0300-0000D4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43" name="Text Box 8">
          <a:extLst>
            <a:ext uri="{FF2B5EF4-FFF2-40B4-BE49-F238E27FC236}">
              <a16:creationId xmlns:a16="http://schemas.microsoft.com/office/drawing/2014/main" id="{00000000-0008-0000-0300-0000D5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44" name="Text Box 9">
          <a:extLst>
            <a:ext uri="{FF2B5EF4-FFF2-40B4-BE49-F238E27FC236}">
              <a16:creationId xmlns:a16="http://schemas.microsoft.com/office/drawing/2014/main" id="{00000000-0008-0000-0300-0000D6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45" name="Text Box 11">
          <a:extLst>
            <a:ext uri="{FF2B5EF4-FFF2-40B4-BE49-F238E27FC236}">
              <a16:creationId xmlns:a16="http://schemas.microsoft.com/office/drawing/2014/main" id="{00000000-0008-0000-0300-0000D7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46" name="Text Box 8">
          <a:extLst>
            <a:ext uri="{FF2B5EF4-FFF2-40B4-BE49-F238E27FC236}">
              <a16:creationId xmlns:a16="http://schemas.microsoft.com/office/drawing/2014/main" id="{00000000-0008-0000-0300-0000D8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47" name="Text Box 9">
          <a:extLst>
            <a:ext uri="{FF2B5EF4-FFF2-40B4-BE49-F238E27FC236}">
              <a16:creationId xmlns:a16="http://schemas.microsoft.com/office/drawing/2014/main" id="{00000000-0008-0000-0300-0000D9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48" name="Text Box 11">
          <a:extLst>
            <a:ext uri="{FF2B5EF4-FFF2-40B4-BE49-F238E27FC236}">
              <a16:creationId xmlns:a16="http://schemas.microsoft.com/office/drawing/2014/main" id="{00000000-0008-0000-0300-0000DA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649" name="Text Box 8">
          <a:extLst>
            <a:ext uri="{FF2B5EF4-FFF2-40B4-BE49-F238E27FC236}">
              <a16:creationId xmlns:a16="http://schemas.microsoft.com/office/drawing/2014/main" id="{00000000-0008-0000-0300-0000DB03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650" name="Text Box 11">
          <a:extLst>
            <a:ext uri="{FF2B5EF4-FFF2-40B4-BE49-F238E27FC236}">
              <a16:creationId xmlns:a16="http://schemas.microsoft.com/office/drawing/2014/main" id="{00000000-0008-0000-0300-0000DC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51" name="Text Box 8">
          <a:extLst>
            <a:ext uri="{FF2B5EF4-FFF2-40B4-BE49-F238E27FC236}">
              <a16:creationId xmlns:a16="http://schemas.microsoft.com/office/drawing/2014/main" id="{00000000-0008-0000-0300-0000DD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52" name="Text Box 9">
          <a:extLst>
            <a:ext uri="{FF2B5EF4-FFF2-40B4-BE49-F238E27FC236}">
              <a16:creationId xmlns:a16="http://schemas.microsoft.com/office/drawing/2014/main" id="{00000000-0008-0000-0300-0000DE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53" name="Text Box 11">
          <a:extLst>
            <a:ext uri="{FF2B5EF4-FFF2-40B4-BE49-F238E27FC236}">
              <a16:creationId xmlns:a16="http://schemas.microsoft.com/office/drawing/2014/main" id="{00000000-0008-0000-0300-0000DF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654" name="Text Box 11">
          <a:extLst>
            <a:ext uri="{FF2B5EF4-FFF2-40B4-BE49-F238E27FC236}">
              <a16:creationId xmlns:a16="http://schemas.microsoft.com/office/drawing/2014/main" id="{00000000-0008-0000-0300-0000E003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655" name="Text Box 8">
          <a:extLst>
            <a:ext uri="{FF2B5EF4-FFF2-40B4-BE49-F238E27FC236}">
              <a16:creationId xmlns:a16="http://schemas.microsoft.com/office/drawing/2014/main" id="{00000000-0008-0000-0300-0000E10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656" name="Text Box 9">
          <a:extLst>
            <a:ext uri="{FF2B5EF4-FFF2-40B4-BE49-F238E27FC236}">
              <a16:creationId xmlns:a16="http://schemas.microsoft.com/office/drawing/2014/main" id="{00000000-0008-0000-0300-0000E20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657" name="Text Box 11">
          <a:extLst>
            <a:ext uri="{FF2B5EF4-FFF2-40B4-BE49-F238E27FC236}">
              <a16:creationId xmlns:a16="http://schemas.microsoft.com/office/drawing/2014/main" id="{00000000-0008-0000-0300-0000E30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58" name="Text Box 8">
          <a:extLst>
            <a:ext uri="{FF2B5EF4-FFF2-40B4-BE49-F238E27FC236}">
              <a16:creationId xmlns:a16="http://schemas.microsoft.com/office/drawing/2014/main" id="{00000000-0008-0000-0300-0000E4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59" name="Text Box 9">
          <a:extLst>
            <a:ext uri="{FF2B5EF4-FFF2-40B4-BE49-F238E27FC236}">
              <a16:creationId xmlns:a16="http://schemas.microsoft.com/office/drawing/2014/main" id="{00000000-0008-0000-0300-0000E5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60" name="Text Box 11">
          <a:extLst>
            <a:ext uri="{FF2B5EF4-FFF2-40B4-BE49-F238E27FC236}">
              <a16:creationId xmlns:a16="http://schemas.microsoft.com/office/drawing/2014/main" id="{00000000-0008-0000-0300-0000E6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661" name="Text Box 8">
          <a:extLst>
            <a:ext uri="{FF2B5EF4-FFF2-40B4-BE49-F238E27FC236}">
              <a16:creationId xmlns:a16="http://schemas.microsoft.com/office/drawing/2014/main" id="{00000000-0008-0000-0300-0000E70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662" name="Text Box 9">
          <a:extLst>
            <a:ext uri="{FF2B5EF4-FFF2-40B4-BE49-F238E27FC236}">
              <a16:creationId xmlns:a16="http://schemas.microsoft.com/office/drawing/2014/main" id="{00000000-0008-0000-0300-0000E80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663" name="Text Box 11">
          <a:extLst>
            <a:ext uri="{FF2B5EF4-FFF2-40B4-BE49-F238E27FC236}">
              <a16:creationId xmlns:a16="http://schemas.microsoft.com/office/drawing/2014/main" id="{00000000-0008-0000-0300-0000E90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64" name="Text Box 8">
          <a:extLst>
            <a:ext uri="{FF2B5EF4-FFF2-40B4-BE49-F238E27FC236}">
              <a16:creationId xmlns:a16="http://schemas.microsoft.com/office/drawing/2014/main" id="{00000000-0008-0000-0300-0000EA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65" name="Text Box 9">
          <a:extLst>
            <a:ext uri="{FF2B5EF4-FFF2-40B4-BE49-F238E27FC236}">
              <a16:creationId xmlns:a16="http://schemas.microsoft.com/office/drawing/2014/main" id="{00000000-0008-0000-0300-0000EB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66" name="Text Box 11">
          <a:extLst>
            <a:ext uri="{FF2B5EF4-FFF2-40B4-BE49-F238E27FC236}">
              <a16:creationId xmlns:a16="http://schemas.microsoft.com/office/drawing/2014/main" id="{00000000-0008-0000-0300-0000EC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667" name="Text Box 8">
          <a:extLst>
            <a:ext uri="{FF2B5EF4-FFF2-40B4-BE49-F238E27FC236}">
              <a16:creationId xmlns:a16="http://schemas.microsoft.com/office/drawing/2014/main" id="{00000000-0008-0000-0300-0000ED03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668" name="Text Box 11">
          <a:extLst>
            <a:ext uri="{FF2B5EF4-FFF2-40B4-BE49-F238E27FC236}">
              <a16:creationId xmlns:a16="http://schemas.microsoft.com/office/drawing/2014/main" id="{00000000-0008-0000-0300-0000EE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669" name="Text Box 11">
          <a:extLst>
            <a:ext uri="{FF2B5EF4-FFF2-40B4-BE49-F238E27FC236}">
              <a16:creationId xmlns:a16="http://schemas.microsoft.com/office/drawing/2014/main" id="{00000000-0008-0000-0300-0000EF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670" name="Text Box 11">
          <a:extLst>
            <a:ext uri="{FF2B5EF4-FFF2-40B4-BE49-F238E27FC236}">
              <a16:creationId xmlns:a16="http://schemas.microsoft.com/office/drawing/2014/main" id="{00000000-0008-0000-0300-0000F0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671" name="Text Box 11">
          <a:extLst>
            <a:ext uri="{FF2B5EF4-FFF2-40B4-BE49-F238E27FC236}">
              <a16:creationId xmlns:a16="http://schemas.microsoft.com/office/drawing/2014/main" id="{00000000-0008-0000-0300-0000F1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672" name="Text Box 11">
          <a:extLst>
            <a:ext uri="{FF2B5EF4-FFF2-40B4-BE49-F238E27FC236}">
              <a16:creationId xmlns:a16="http://schemas.microsoft.com/office/drawing/2014/main" id="{00000000-0008-0000-0300-0000F2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673" name="Text Box 11">
          <a:extLst>
            <a:ext uri="{FF2B5EF4-FFF2-40B4-BE49-F238E27FC236}">
              <a16:creationId xmlns:a16="http://schemas.microsoft.com/office/drawing/2014/main" id="{00000000-0008-0000-0300-0000F3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674" name="Text Box 11">
          <a:extLst>
            <a:ext uri="{FF2B5EF4-FFF2-40B4-BE49-F238E27FC236}">
              <a16:creationId xmlns:a16="http://schemas.microsoft.com/office/drawing/2014/main" id="{00000000-0008-0000-0300-0000F4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675" name="Text Box 11">
          <a:extLst>
            <a:ext uri="{FF2B5EF4-FFF2-40B4-BE49-F238E27FC236}">
              <a16:creationId xmlns:a16="http://schemas.microsoft.com/office/drawing/2014/main" id="{00000000-0008-0000-0300-0000F5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676" name="Text Box 11">
          <a:extLst>
            <a:ext uri="{FF2B5EF4-FFF2-40B4-BE49-F238E27FC236}">
              <a16:creationId xmlns:a16="http://schemas.microsoft.com/office/drawing/2014/main" id="{00000000-0008-0000-0300-0000F6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677" name="Text Box 8">
          <a:extLst>
            <a:ext uri="{FF2B5EF4-FFF2-40B4-BE49-F238E27FC236}">
              <a16:creationId xmlns:a16="http://schemas.microsoft.com/office/drawing/2014/main" id="{00000000-0008-0000-0300-0000F703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678" name="Text Box 11">
          <a:extLst>
            <a:ext uri="{FF2B5EF4-FFF2-40B4-BE49-F238E27FC236}">
              <a16:creationId xmlns:a16="http://schemas.microsoft.com/office/drawing/2014/main" id="{00000000-0008-0000-0300-0000F80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79" name="Text Box 9">
          <a:extLst>
            <a:ext uri="{FF2B5EF4-FFF2-40B4-BE49-F238E27FC236}">
              <a16:creationId xmlns:a16="http://schemas.microsoft.com/office/drawing/2014/main" id="{00000000-0008-0000-0300-0000F9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80" name="Text Box 11">
          <a:extLst>
            <a:ext uri="{FF2B5EF4-FFF2-40B4-BE49-F238E27FC236}">
              <a16:creationId xmlns:a16="http://schemas.microsoft.com/office/drawing/2014/main" id="{00000000-0008-0000-0300-0000FA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81" name="Text Box 8">
          <a:extLst>
            <a:ext uri="{FF2B5EF4-FFF2-40B4-BE49-F238E27FC236}">
              <a16:creationId xmlns:a16="http://schemas.microsoft.com/office/drawing/2014/main" id="{00000000-0008-0000-0300-0000FB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82" name="Text Box 9">
          <a:extLst>
            <a:ext uri="{FF2B5EF4-FFF2-40B4-BE49-F238E27FC236}">
              <a16:creationId xmlns:a16="http://schemas.microsoft.com/office/drawing/2014/main" id="{00000000-0008-0000-0300-0000FC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83" name="Text Box 11">
          <a:extLst>
            <a:ext uri="{FF2B5EF4-FFF2-40B4-BE49-F238E27FC236}">
              <a16:creationId xmlns:a16="http://schemas.microsoft.com/office/drawing/2014/main" id="{00000000-0008-0000-0300-0000FD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84" name="Text Box 8">
          <a:extLst>
            <a:ext uri="{FF2B5EF4-FFF2-40B4-BE49-F238E27FC236}">
              <a16:creationId xmlns:a16="http://schemas.microsoft.com/office/drawing/2014/main" id="{00000000-0008-0000-0300-0000FE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85" name="Text Box 9">
          <a:extLst>
            <a:ext uri="{FF2B5EF4-FFF2-40B4-BE49-F238E27FC236}">
              <a16:creationId xmlns:a16="http://schemas.microsoft.com/office/drawing/2014/main" id="{00000000-0008-0000-0300-0000FF0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86" name="Text Box 11">
          <a:extLst>
            <a:ext uri="{FF2B5EF4-FFF2-40B4-BE49-F238E27FC236}">
              <a16:creationId xmlns:a16="http://schemas.microsoft.com/office/drawing/2014/main" id="{00000000-0008-0000-0300-000000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87" name="Text Box 8">
          <a:extLst>
            <a:ext uri="{FF2B5EF4-FFF2-40B4-BE49-F238E27FC236}">
              <a16:creationId xmlns:a16="http://schemas.microsoft.com/office/drawing/2014/main" id="{00000000-0008-0000-0300-000001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88" name="Text Box 9">
          <a:extLst>
            <a:ext uri="{FF2B5EF4-FFF2-40B4-BE49-F238E27FC236}">
              <a16:creationId xmlns:a16="http://schemas.microsoft.com/office/drawing/2014/main" id="{00000000-0008-0000-0300-000002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89" name="Text Box 11">
          <a:extLst>
            <a:ext uri="{FF2B5EF4-FFF2-40B4-BE49-F238E27FC236}">
              <a16:creationId xmlns:a16="http://schemas.microsoft.com/office/drawing/2014/main" id="{00000000-0008-0000-0300-000003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90" name="Text Box 8">
          <a:extLst>
            <a:ext uri="{FF2B5EF4-FFF2-40B4-BE49-F238E27FC236}">
              <a16:creationId xmlns:a16="http://schemas.microsoft.com/office/drawing/2014/main" id="{00000000-0008-0000-0300-000004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91" name="Text Box 9">
          <a:extLst>
            <a:ext uri="{FF2B5EF4-FFF2-40B4-BE49-F238E27FC236}">
              <a16:creationId xmlns:a16="http://schemas.microsoft.com/office/drawing/2014/main" id="{00000000-0008-0000-0300-000005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92" name="Text Box 11">
          <a:extLst>
            <a:ext uri="{FF2B5EF4-FFF2-40B4-BE49-F238E27FC236}">
              <a16:creationId xmlns:a16="http://schemas.microsoft.com/office/drawing/2014/main" id="{00000000-0008-0000-0300-000006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93" name="Text Box 8">
          <a:extLst>
            <a:ext uri="{FF2B5EF4-FFF2-40B4-BE49-F238E27FC236}">
              <a16:creationId xmlns:a16="http://schemas.microsoft.com/office/drawing/2014/main" id="{00000000-0008-0000-0300-000007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94" name="Text Box 9">
          <a:extLst>
            <a:ext uri="{FF2B5EF4-FFF2-40B4-BE49-F238E27FC236}">
              <a16:creationId xmlns:a16="http://schemas.microsoft.com/office/drawing/2014/main" id="{00000000-0008-0000-0300-000008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95" name="Text Box 11">
          <a:extLst>
            <a:ext uri="{FF2B5EF4-FFF2-40B4-BE49-F238E27FC236}">
              <a16:creationId xmlns:a16="http://schemas.microsoft.com/office/drawing/2014/main" id="{00000000-0008-0000-0300-000009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96" name="Text Box 8">
          <a:extLst>
            <a:ext uri="{FF2B5EF4-FFF2-40B4-BE49-F238E27FC236}">
              <a16:creationId xmlns:a16="http://schemas.microsoft.com/office/drawing/2014/main" id="{00000000-0008-0000-0300-00000A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97" name="Text Box 9">
          <a:extLst>
            <a:ext uri="{FF2B5EF4-FFF2-40B4-BE49-F238E27FC236}">
              <a16:creationId xmlns:a16="http://schemas.microsoft.com/office/drawing/2014/main" id="{00000000-0008-0000-0300-00000B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98" name="Text Box 11">
          <a:extLst>
            <a:ext uri="{FF2B5EF4-FFF2-40B4-BE49-F238E27FC236}">
              <a16:creationId xmlns:a16="http://schemas.microsoft.com/office/drawing/2014/main" id="{00000000-0008-0000-0300-00000C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699" name="Text Box 8">
          <a:extLst>
            <a:ext uri="{FF2B5EF4-FFF2-40B4-BE49-F238E27FC236}">
              <a16:creationId xmlns:a16="http://schemas.microsoft.com/office/drawing/2014/main" id="{00000000-0008-0000-0300-00000D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00" name="Text Box 9">
          <a:extLst>
            <a:ext uri="{FF2B5EF4-FFF2-40B4-BE49-F238E27FC236}">
              <a16:creationId xmlns:a16="http://schemas.microsoft.com/office/drawing/2014/main" id="{00000000-0008-0000-0300-00000E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01" name="Text Box 11">
          <a:extLst>
            <a:ext uri="{FF2B5EF4-FFF2-40B4-BE49-F238E27FC236}">
              <a16:creationId xmlns:a16="http://schemas.microsoft.com/office/drawing/2014/main" id="{00000000-0008-0000-0300-00000F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02" name="Text Box 8">
          <a:extLst>
            <a:ext uri="{FF2B5EF4-FFF2-40B4-BE49-F238E27FC236}">
              <a16:creationId xmlns:a16="http://schemas.microsoft.com/office/drawing/2014/main" id="{00000000-0008-0000-0300-000010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03" name="Text Box 9">
          <a:extLst>
            <a:ext uri="{FF2B5EF4-FFF2-40B4-BE49-F238E27FC236}">
              <a16:creationId xmlns:a16="http://schemas.microsoft.com/office/drawing/2014/main" id="{00000000-0008-0000-0300-000011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04" name="Text Box 11">
          <a:extLst>
            <a:ext uri="{FF2B5EF4-FFF2-40B4-BE49-F238E27FC236}">
              <a16:creationId xmlns:a16="http://schemas.microsoft.com/office/drawing/2014/main" id="{00000000-0008-0000-0300-000012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05" name="Text Box 8">
          <a:extLst>
            <a:ext uri="{FF2B5EF4-FFF2-40B4-BE49-F238E27FC236}">
              <a16:creationId xmlns:a16="http://schemas.microsoft.com/office/drawing/2014/main" id="{00000000-0008-0000-0300-000013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06" name="Text Box 9">
          <a:extLst>
            <a:ext uri="{FF2B5EF4-FFF2-40B4-BE49-F238E27FC236}">
              <a16:creationId xmlns:a16="http://schemas.microsoft.com/office/drawing/2014/main" id="{00000000-0008-0000-0300-000014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07" name="Text Box 11">
          <a:extLst>
            <a:ext uri="{FF2B5EF4-FFF2-40B4-BE49-F238E27FC236}">
              <a16:creationId xmlns:a16="http://schemas.microsoft.com/office/drawing/2014/main" id="{00000000-0008-0000-0300-000015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08" name="Text Box 8">
          <a:extLst>
            <a:ext uri="{FF2B5EF4-FFF2-40B4-BE49-F238E27FC236}">
              <a16:creationId xmlns:a16="http://schemas.microsoft.com/office/drawing/2014/main" id="{00000000-0008-0000-0300-000016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09" name="Text Box 9">
          <a:extLst>
            <a:ext uri="{FF2B5EF4-FFF2-40B4-BE49-F238E27FC236}">
              <a16:creationId xmlns:a16="http://schemas.microsoft.com/office/drawing/2014/main" id="{00000000-0008-0000-0300-000017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10" name="Text Box 11">
          <a:extLst>
            <a:ext uri="{FF2B5EF4-FFF2-40B4-BE49-F238E27FC236}">
              <a16:creationId xmlns:a16="http://schemas.microsoft.com/office/drawing/2014/main" id="{00000000-0008-0000-0300-000018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11" name="Text Box 8">
          <a:extLst>
            <a:ext uri="{FF2B5EF4-FFF2-40B4-BE49-F238E27FC236}">
              <a16:creationId xmlns:a16="http://schemas.microsoft.com/office/drawing/2014/main" id="{00000000-0008-0000-0300-000019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12" name="Text Box 9">
          <a:extLst>
            <a:ext uri="{FF2B5EF4-FFF2-40B4-BE49-F238E27FC236}">
              <a16:creationId xmlns:a16="http://schemas.microsoft.com/office/drawing/2014/main" id="{00000000-0008-0000-0300-00001A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13" name="Text Box 11">
          <a:extLst>
            <a:ext uri="{FF2B5EF4-FFF2-40B4-BE49-F238E27FC236}">
              <a16:creationId xmlns:a16="http://schemas.microsoft.com/office/drawing/2014/main" id="{00000000-0008-0000-0300-00001B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714" name="Text Box 8">
          <a:extLst>
            <a:ext uri="{FF2B5EF4-FFF2-40B4-BE49-F238E27FC236}">
              <a16:creationId xmlns:a16="http://schemas.microsoft.com/office/drawing/2014/main" id="{00000000-0008-0000-0300-00001C04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715" name="Text Box 11">
          <a:extLst>
            <a:ext uri="{FF2B5EF4-FFF2-40B4-BE49-F238E27FC236}">
              <a16:creationId xmlns:a16="http://schemas.microsoft.com/office/drawing/2014/main" id="{00000000-0008-0000-0300-00001D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16" name="Text Box 8">
          <a:extLst>
            <a:ext uri="{FF2B5EF4-FFF2-40B4-BE49-F238E27FC236}">
              <a16:creationId xmlns:a16="http://schemas.microsoft.com/office/drawing/2014/main" id="{00000000-0008-0000-0300-00001E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17" name="Text Box 9">
          <a:extLst>
            <a:ext uri="{FF2B5EF4-FFF2-40B4-BE49-F238E27FC236}">
              <a16:creationId xmlns:a16="http://schemas.microsoft.com/office/drawing/2014/main" id="{00000000-0008-0000-0300-00001F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18" name="Text Box 11">
          <a:extLst>
            <a:ext uri="{FF2B5EF4-FFF2-40B4-BE49-F238E27FC236}">
              <a16:creationId xmlns:a16="http://schemas.microsoft.com/office/drawing/2014/main" id="{00000000-0008-0000-0300-000020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719" name="Text Box 8">
          <a:extLst>
            <a:ext uri="{FF2B5EF4-FFF2-40B4-BE49-F238E27FC236}">
              <a16:creationId xmlns:a16="http://schemas.microsoft.com/office/drawing/2014/main" id="{00000000-0008-0000-0300-0000210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720" name="Text Box 9">
          <a:extLst>
            <a:ext uri="{FF2B5EF4-FFF2-40B4-BE49-F238E27FC236}">
              <a16:creationId xmlns:a16="http://schemas.microsoft.com/office/drawing/2014/main" id="{00000000-0008-0000-0300-0000220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721" name="Text Box 11">
          <a:extLst>
            <a:ext uri="{FF2B5EF4-FFF2-40B4-BE49-F238E27FC236}">
              <a16:creationId xmlns:a16="http://schemas.microsoft.com/office/drawing/2014/main" id="{00000000-0008-0000-0300-0000230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22" name="Text Box 8">
          <a:extLst>
            <a:ext uri="{FF2B5EF4-FFF2-40B4-BE49-F238E27FC236}">
              <a16:creationId xmlns:a16="http://schemas.microsoft.com/office/drawing/2014/main" id="{00000000-0008-0000-0300-000024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23" name="Text Box 9">
          <a:extLst>
            <a:ext uri="{FF2B5EF4-FFF2-40B4-BE49-F238E27FC236}">
              <a16:creationId xmlns:a16="http://schemas.microsoft.com/office/drawing/2014/main" id="{00000000-0008-0000-0300-000025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24" name="Text Box 11">
          <a:extLst>
            <a:ext uri="{FF2B5EF4-FFF2-40B4-BE49-F238E27FC236}">
              <a16:creationId xmlns:a16="http://schemas.microsoft.com/office/drawing/2014/main" id="{00000000-0008-0000-0300-000026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725" name="Text Box 8">
          <a:extLst>
            <a:ext uri="{FF2B5EF4-FFF2-40B4-BE49-F238E27FC236}">
              <a16:creationId xmlns:a16="http://schemas.microsoft.com/office/drawing/2014/main" id="{00000000-0008-0000-0300-0000270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726" name="Text Box 9">
          <a:extLst>
            <a:ext uri="{FF2B5EF4-FFF2-40B4-BE49-F238E27FC236}">
              <a16:creationId xmlns:a16="http://schemas.microsoft.com/office/drawing/2014/main" id="{00000000-0008-0000-0300-0000280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727" name="Text Box 11">
          <a:extLst>
            <a:ext uri="{FF2B5EF4-FFF2-40B4-BE49-F238E27FC236}">
              <a16:creationId xmlns:a16="http://schemas.microsoft.com/office/drawing/2014/main" id="{00000000-0008-0000-0300-0000290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28" name="Text Box 8">
          <a:extLst>
            <a:ext uri="{FF2B5EF4-FFF2-40B4-BE49-F238E27FC236}">
              <a16:creationId xmlns:a16="http://schemas.microsoft.com/office/drawing/2014/main" id="{00000000-0008-0000-0300-00002A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29" name="Text Box 9">
          <a:extLst>
            <a:ext uri="{FF2B5EF4-FFF2-40B4-BE49-F238E27FC236}">
              <a16:creationId xmlns:a16="http://schemas.microsoft.com/office/drawing/2014/main" id="{00000000-0008-0000-0300-00002B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30" name="Text Box 11">
          <a:extLst>
            <a:ext uri="{FF2B5EF4-FFF2-40B4-BE49-F238E27FC236}">
              <a16:creationId xmlns:a16="http://schemas.microsoft.com/office/drawing/2014/main" id="{00000000-0008-0000-0300-00002C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731" name="Text Box 8">
          <a:extLst>
            <a:ext uri="{FF2B5EF4-FFF2-40B4-BE49-F238E27FC236}">
              <a16:creationId xmlns:a16="http://schemas.microsoft.com/office/drawing/2014/main" id="{00000000-0008-0000-0300-00002D04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732" name="Text Box 11">
          <a:extLst>
            <a:ext uri="{FF2B5EF4-FFF2-40B4-BE49-F238E27FC236}">
              <a16:creationId xmlns:a16="http://schemas.microsoft.com/office/drawing/2014/main" id="{00000000-0008-0000-0300-00002E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733" name="Text Box 11">
          <a:extLst>
            <a:ext uri="{FF2B5EF4-FFF2-40B4-BE49-F238E27FC236}">
              <a16:creationId xmlns:a16="http://schemas.microsoft.com/office/drawing/2014/main" id="{00000000-0008-0000-0300-00002F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734" name="Text Box 11">
          <a:extLst>
            <a:ext uri="{FF2B5EF4-FFF2-40B4-BE49-F238E27FC236}">
              <a16:creationId xmlns:a16="http://schemas.microsoft.com/office/drawing/2014/main" id="{00000000-0008-0000-0300-000030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735" name="Text Box 11">
          <a:extLst>
            <a:ext uri="{FF2B5EF4-FFF2-40B4-BE49-F238E27FC236}">
              <a16:creationId xmlns:a16="http://schemas.microsoft.com/office/drawing/2014/main" id="{00000000-0008-0000-0300-000031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736" name="Text Box 11">
          <a:extLst>
            <a:ext uri="{FF2B5EF4-FFF2-40B4-BE49-F238E27FC236}">
              <a16:creationId xmlns:a16="http://schemas.microsoft.com/office/drawing/2014/main" id="{00000000-0008-0000-0300-000032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737" name="Text Box 11">
          <a:extLst>
            <a:ext uri="{FF2B5EF4-FFF2-40B4-BE49-F238E27FC236}">
              <a16:creationId xmlns:a16="http://schemas.microsoft.com/office/drawing/2014/main" id="{00000000-0008-0000-0300-000033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738" name="Text Box 11">
          <a:extLst>
            <a:ext uri="{FF2B5EF4-FFF2-40B4-BE49-F238E27FC236}">
              <a16:creationId xmlns:a16="http://schemas.microsoft.com/office/drawing/2014/main" id="{00000000-0008-0000-0300-000034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739" name="Text Box 11">
          <a:extLst>
            <a:ext uri="{FF2B5EF4-FFF2-40B4-BE49-F238E27FC236}">
              <a16:creationId xmlns:a16="http://schemas.microsoft.com/office/drawing/2014/main" id="{00000000-0008-0000-0300-000035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740" name="Text Box 11">
          <a:extLst>
            <a:ext uri="{FF2B5EF4-FFF2-40B4-BE49-F238E27FC236}">
              <a16:creationId xmlns:a16="http://schemas.microsoft.com/office/drawing/2014/main" id="{00000000-0008-0000-0300-000036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741" name="Text Box 8">
          <a:extLst>
            <a:ext uri="{FF2B5EF4-FFF2-40B4-BE49-F238E27FC236}">
              <a16:creationId xmlns:a16="http://schemas.microsoft.com/office/drawing/2014/main" id="{00000000-0008-0000-0300-00003704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742" name="Text Box 11">
          <a:extLst>
            <a:ext uri="{FF2B5EF4-FFF2-40B4-BE49-F238E27FC236}">
              <a16:creationId xmlns:a16="http://schemas.microsoft.com/office/drawing/2014/main" id="{00000000-0008-0000-0300-000038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43" name="Text Box 8">
          <a:extLst>
            <a:ext uri="{FF2B5EF4-FFF2-40B4-BE49-F238E27FC236}">
              <a16:creationId xmlns:a16="http://schemas.microsoft.com/office/drawing/2014/main" id="{00000000-0008-0000-0300-000039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44" name="Text Box 9">
          <a:extLst>
            <a:ext uri="{FF2B5EF4-FFF2-40B4-BE49-F238E27FC236}">
              <a16:creationId xmlns:a16="http://schemas.microsoft.com/office/drawing/2014/main" id="{00000000-0008-0000-0300-00003A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45" name="Text Box 11">
          <a:extLst>
            <a:ext uri="{FF2B5EF4-FFF2-40B4-BE49-F238E27FC236}">
              <a16:creationId xmlns:a16="http://schemas.microsoft.com/office/drawing/2014/main" id="{00000000-0008-0000-0300-00003B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46" name="Text Box 8">
          <a:extLst>
            <a:ext uri="{FF2B5EF4-FFF2-40B4-BE49-F238E27FC236}">
              <a16:creationId xmlns:a16="http://schemas.microsoft.com/office/drawing/2014/main" id="{00000000-0008-0000-0300-00003C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47" name="Text Box 9">
          <a:extLst>
            <a:ext uri="{FF2B5EF4-FFF2-40B4-BE49-F238E27FC236}">
              <a16:creationId xmlns:a16="http://schemas.microsoft.com/office/drawing/2014/main" id="{00000000-0008-0000-0300-00003D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48" name="Text Box 11">
          <a:extLst>
            <a:ext uri="{FF2B5EF4-FFF2-40B4-BE49-F238E27FC236}">
              <a16:creationId xmlns:a16="http://schemas.microsoft.com/office/drawing/2014/main" id="{00000000-0008-0000-0300-00003E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49" name="Text Box 8">
          <a:extLst>
            <a:ext uri="{FF2B5EF4-FFF2-40B4-BE49-F238E27FC236}">
              <a16:creationId xmlns:a16="http://schemas.microsoft.com/office/drawing/2014/main" id="{00000000-0008-0000-0300-00003F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50" name="Text Box 9">
          <a:extLst>
            <a:ext uri="{FF2B5EF4-FFF2-40B4-BE49-F238E27FC236}">
              <a16:creationId xmlns:a16="http://schemas.microsoft.com/office/drawing/2014/main" id="{00000000-0008-0000-0300-000040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51" name="Text Box 11">
          <a:extLst>
            <a:ext uri="{FF2B5EF4-FFF2-40B4-BE49-F238E27FC236}">
              <a16:creationId xmlns:a16="http://schemas.microsoft.com/office/drawing/2014/main" id="{00000000-0008-0000-0300-000041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52" name="Text Box 8">
          <a:extLst>
            <a:ext uri="{FF2B5EF4-FFF2-40B4-BE49-F238E27FC236}">
              <a16:creationId xmlns:a16="http://schemas.microsoft.com/office/drawing/2014/main" id="{00000000-0008-0000-0300-000042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53" name="Text Box 9">
          <a:extLst>
            <a:ext uri="{FF2B5EF4-FFF2-40B4-BE49-F238E27FC236}">
              <a16:creationId xmlns:a16="http://schemas.microsoft.com/office/drawing/2014/main" id="{00000000-0008-0000-0300-000043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54" name="Text Box 11">
          <a:extLst>
            <a:ext uri="{FF2B5EF4-FFF2-40B4-BE49-F238E27FC236}">
              <a16:creationId xmlns:a16="http://schemas.microsoft.com/office/drawing/2014/main" id="{00000000-0008-0000-0300-000044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55" name="Text Box 8">
          <a:extLst>
            <a:ext uri="{FF2B5EF4-FFF2-40B4-BE49-F238E27FC236}">
              <a16:creationId xmlns:a16="http://schemas.microsoft.com/office/drawing/2014/main" id="{00000000-0008-0000-0300-000045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56" name="Text Box 9">
          <a:extLst>
            <a:ext uri="{FF2B5EF4-FFF2-40B4-BE49-F238E27FC236}">
              <a16:creationId xmlns:a16="http://schemas.microsoft.com/office/drawing/2014/main" id="{00000000-0008-0000-0300-000046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57" name="Text Box 11">
          <a:extLst>
            <a:ext uri="{FF2B5EF4-FFF2-40B4-BE49-F238E27FC236}">
              <a16:creationId xmlns:a16="http://schemas.microsoft.com/office/drawing/2014/main" id="{00000000-0008-0000-0300-000047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58" name="Text Box 8">
          <a:extLst>
            <a:ext uri="{FF2B5EF4-FFF2-40B4-BE49-F238E27FC236}">
              <a16:creationId xmlns:a16="http://schemas.microsoft.com/office/drawing/2014/main" id="{00000000-0008-0000-0300-000048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59" name="Text Box 9">
          <a:extLst>
            <a:ext uri="{FF2B5EF4-FFF2-40B4-BE49-F238E27FC236}">
              <a16:creationId xmlns:a16="http://schemas.microsoft.com/office/drawing/2014/main" id="{00000000-0008-0000-0300-000049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60" name="Text Box 11">
          <a:extLst>
            <a:ext uri="{FF2B5EF4-FFF2-40B4-BE49-F238E27FC236}">
              <a16:creationId xmlns:a16="http://schemas.microsoft.com/office/drawing/2014/main" id="{00000000-0008-0000-0300-00004A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61" name="Text Box 11">
          <a:extLst>
            <a:ext uri="{FF2B5EF4-FFF2-40B4-BE49-F238E27FC236}">
              <a16:creationId xmlns:a16="http://schemas.microsoft.com/office/drawing/2014/main" id="{00000000-0008-0000-0300-00004B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62" name="Text Box 9">
          <a:extLst>
            <a:ext uri="{FF2B5EF4-FFF2-40B4-BE49-F238E27FC236}">
              <a16:creationId xmlns:a16="http://schemas.microsoft.com/office/drawing/2014/main" id="{00000000-0008-0000-0300-00004C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63" name="Text Box 11">
          <a:extLst>
            <a:ext uri="{FF2B5EF4-FFF2-40B4-BE49-F238E27FC236}">
              <a16:creationId xmlns:a16="http://schemas.microsoft.com/office/drawing/2014/main" id="{00000000-0008-0000-0300-00004D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64" name="Text Box 8">
          <a:extLst>
            <a:ext uri="{FF2B5EF4-FFF2-40B4-BE49-F238E27FC236}">
              <a16:creationId xmlns:a16="http://schemas.microsoft.com/office/drawing/2014/main" id="{00000000-0008-0000-0300-00004E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65" name="Text Box 9">
          <a:extLst>
            <a:ext uri="{FF2B5EF4-FFF2-40B4-BE49-F238E27FC236}">
              <a16:creationId xmlns:a16="http://schemas.microsoft.com/office/drawing/2014/main" id="{00000000-0008-0000-0300-00004F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66" name="Text Box 11">
          <a:extLst>
            <a:ext uri="{FF2B5EF4-FFF2-40B4-BE49-F238E27FC236}">
              <a16:creationId xmlns:a16="http://schemas.microsoft.com/office/drawing/2014/main" id="{00000000-0008-0000-0300-000050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67" name="Text Box 8">
          <a:extLst>
            <a:ext uri="{FF2B5EF4-FFF2-40B4-BE49-F238E27FC236}">
              <a16:creationId xmlns:a16="http://schemas.microsoft.com/office/drawing/2014/main" id="{00000000-0008-0000-0300-000051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68" name="Text Box 9">
          <a:extLst>
            <a:ext uri="{FF2B5EF4-FFF2-40B4-BE49-F238E27FC236}">
              <a16:creationId xmlns:a16="http://schemas.microsoft.com/office/drawing/2014/main" id="{00000000-0008-0000-0300-000052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69" name="Text Box 11">
          <a:extLst>
            <a:ext uri="{FF2B5EF4-FFF2-40B4-BE49-F238E27FC236}">
              <a16:creationId xmlns:a16="http://schemas.microsoft.com/office/drawing/2014/main" id="{00000000-0008-0000-0300-000053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70" name="Text Box 8">
          <a:extLst>
            <a:ext uri="{FF2B5EF4-FFF2-40B4-BE49-F238E27FC236}">
              <a16:creationId xmlns:a16="http://schemas.microsoft.com/office/drawing/2014/main" id="{00000000-0008-0000-0300-000054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71" name="Text Box 9">
          <a:extLst>
            <a:ext uri="{FF2B5EF4-FFF2-40B4-BE49-F238E27FC236}">
              <a16:creationId xmlns:a16="http://schemas.microsoft.com/office/drawing/2014/main" id="{00000000-0008-0000-0300-000055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72" name="Text Box 11">
          <a:extLst>
            <a:ext uri="{FF2B5EF4-FFF2-40B4-BE49-F238E27FC236}">
              <a16:creationId xmlns:a16="http://schemas.microsoft.com/office/drawing/2014/main" id="{00000000-0008-0000-0300-000056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73" name="Text Box 8">
          <a:extLst>
            <a:ext uri="{FF2B5EF4-FFF2-40B4-BE49-F238E27FC236}">
              <a16:creationId xmlns:a16="http://schemas.microsoft.com/office/drawing/2014/main" id="{00000000-0008-0000-0300-000057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74" name="Text Box 9">
          <a:extLst>
            <a:ext uri="{FF2B5EF4-FFF2-40B4-BE49-F238E27FC236}">
              <a16:creationId xmlns:a16="http://schemas.microsoft.com/office/drawing/2014/main" id="{00000000-0008-0000-0300-000058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75" name="Text Box 11">
          <a:extLst>
            <a:ext uri="{FF2B5EF4-FFF2-40B4-BE49-F238E27FC236}">
              <a16:creationId xmlns:a16="http://schemas.microsoft.com/office/drawing/2014/main" id="{00000000-0008-0000-0300-000059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76" name="Text Box 8">
          <a:extLst>
            <a:ext uri="{FF2B5EF4-FFF2-40B4-BE49-F238E27FC236}">
              <a16:creationId xmlns:a16="http://schemas.microsoft.com/office/drawing/2014/main" id="{00000000-0008-0000-0300-00005A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77" name="Text Box 9">
          <a:extLst>
            <a:ext uri="{FF2B5EF4-FFF2-40B4-BE49-F238E27FC236}">
              <a16:creationId xmlns:a16="http://schemas.microsoft.com/office/drawing/2014/main" id="{00000000-0008-0000-0300-00005B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78" name="Text Box 11">
          <a:extLst>
            <a:ext uri="{FF2B5EF4-FFF2-40B4-BE49-F238E27FC236}">
              <a16:creationId xmlns:a16="http://schemas.microsoft.com/office/drawing/2014/main" id="{00000000-0008-0000-0300-00005C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79" name="Text Box 8">
          <a:extLst>
            <a:ext uri="{FF2B5EF4-FFF2-40B4-BE49-F238E27FC236}">
              <a16:creationId xmlns:a16="http://schemas.microsoft.com/office/drawing/2014/main" id="{00000000-0008-0000-0300-00005D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80" name="Text Box 9">
          <a:extLst>
            <a:ext uri="{FF2B5EF4-FFF2-40B4-BE49-F238E27FC236}">
              <a16:creationId xmlns:a16="http://schemas.microsoft.com/office/drawing/2014/main" id="{00000000-0008-0000-0300-00005E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81" name="Text Box 11">
          <a:extLst>
            <a:ext uri="{FF2B5EF4-FFF2-40B4-BE49-F238E27FC236}">
              <a16:creationId xmlns:a16="http://schemas.microsoft.com/office/drawing/2014/main" id="{00000000-0008-0000-0300-00005F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82" name="Text Box 8">
          <a:extLst>
            <a:ext uri="{FF2B5EF4-FFF2-40B4-BE49-F238E27FC236}">
              <a16:creationId xmlns:a16="http://schemas.microsoft.com/office/drawing/2014/main" id="{00000000-0008-0000-0300-000060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83" name="Text Box 9">
          <a:extLst>
            <a:ext uri="{FF2B5EF4-FFF2-40B4-BE49-F238E27FC236}">
              <a16:creationId xmlns:a16="http://schemas.microsoft.com/office/drawing/2014/main" id="{00000000-0008-0000-0300-000061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84" name="Text Box 11">
          <a:extLst>
            <a:ext uri="{FF2B5EF4-FFF2-40B4-BE49-F238E27FC236}">
              <a16:creationId xmlns:a16="http://schemas.microsoft.com/office/drawing/2014/main" id="{00000000-0008-0000-0300-000062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85" name="Text Box 8">
          <a:extLst>
            <a:ext uri="{FF2B5EF4-FFF2-40B4-BE49-F238E27FC236}">
              <a16:creationId xmlns:a16="http://schemas.microsoft.com/office/drawing/2014/main" id="{00000000-0008-0000-0300-000063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86" name="Text Box 9">
          <a:extLst>
            <a:ext uri="{FF2B5EF4-FFF2-40B4-BE49-F238E27FC236}">
              <a16:creationId xmlns:a16="http://schemas.microsoft.com/office/drawing/2014/main" id="{00000000-0008-0000-0300-000064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87" name="Text Box 11">
          <a:extLst>
            <a:ext uri="{FF2B5EF4-FFF2-40B4-BE49-F238E27FC236}">
              <a16:creationId xmlns:a16="http://schemas.microsoft.com/office/drawing/2014/main" id="{00000000-0008-0000-0300-000065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88" name="Text Box 8">
          <a:extLst>
            <a:ext uri="{FF2B5EF4-FFF2-40B4-BE49-F238E27FC236}">
              <a16:creationId xmlns:a16="http://schemas.microsoft.com/office/drawing/2014/main" id="{00000000-0008-0000-0300-000066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89" name="Text Box 9">
          <a:extLst>
            <a:ext uri="{FF2B5EF4-FFF2-40B4-BE49-F238E27FC236}">
              <a16:creationId xmlns:a16="http://schemas.microsoft.com/office/drawing/2014/main" id="{00000000-0008-0000-0300-000067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90" name="Text Box 11">
          <a:extLst>
            <a:ext uri="{FF2B5EF4-FFF2-40B4-BE49-F238E27FC236}">
              <a16:creationId xmlns:a16="http://schemas.microsoft.com/office/drawing/2014/main" id="{00000000-0008-0000-0300-000068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91" name="Text Box 8">
          <a:extLst>
            <a:ext uri="{FF2B5EF4-FFF2-40B4-BE49-F238E27FC236}">
              <a16:creationId xmlns:a16="http://schemas.microsoft.com/office/drawing/2014/main" id="{00000000-0008-0000-0300-000069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92" name="Text Box 9">
          <a:extLst>
            <a:ext uri="{FF2B5EF4-FFF2-40B4-BE49-F238E27FC236}">
              <a16:creationId xmlns:a16="http://schemas.microsoft.com/office/drawing/2014/main" id="{00000000-0008-0000-0300-00006A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93" name="Text Box 11">
          <a:extLst>
            <a:ext uri="{FF2B5EF4-FFF2-40B4-BE49-F238E27FC236}">
              <a16:creationId xmlns:a16="http://schemas.microsoft.com/office/drawing/2014/main" id="{00000000-0008-0000-0300-00006B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94" name="Text Box 8">
          <a:extLst>
            <a:ext uri="{FF2B5EF4-FFF2-40B4-BE49-F238E27FC236}">
              <a16:creationId xmlns:a16="http://schemas.microsoft.com/office/drawing/2014/main" id="{00000000-0008-0000-0300-00006C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95" name="Text Box 9">
          <a:extLst>
            <a:ext uri="{FF2B5EF4-FFF2-40B4-BE49-F238E27FC236}">
              <a16:creationId xmlns:a16="http://schemas.microsoft.com/office/drawing/2014/main" id="{00000000-0008-0000-0300-00006D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96" name="Text Box 11">
          <a:extLst>
            <a:ext uri="{FF2B5EF4-FFF2-40B4-BE49-F238E27FC236}">
              <a16:creationId xmlns:a16="http://schemas.microsoft.com/office/drawing/2014/main" id="{00000000-0008-0000-0300-00006E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797" name="Text Box 8">
          <a:extLst>
            <a:ext uri="{FF2B5EF4-FFF2-40B4-BE49-F238E27FC236}">
              <a16:creationId xmlns:a16="http://schemas.microsoft.com/office/drawing/2014/main" id="{00000000-0008-0000-0300-00006F04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798" name="Text Box 11">
          <a:extLst>
            <a:ext uri="{FF2B5EF4-FFF2-40B4-BE49-F238E27FC236}">
              <a16:creationId xmlns:a16="http://schemas.microsoft.com/office/drawing/2014/main" id="{00000000-0008-0000-0300-000070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799" name="Text Box 8">
          <a:extLst>
            <a:ext uri="{FF2B5EF4-FFF2-40B4-BE49-F238E27FC236}">
              <a16:creationId xmlns:a16="http://schemas.microsoft.com/office/drawing/2014/main" id="{00000000-0008-0000-0300-000071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00" name="Text Box 9">
          <a:extLst>
            <a:ext uri="{FF2B5EF4-FFF2-40B4-BE49-F238E27FC236}">
              <a16:creationId xmlns:a16="http://schemas.microsoft.com/office/drawing/2014/main" id="{00000000-0008-0000-0300-000072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01" name="Text Box 11">
          <a:extLst>
            <a:ext uri="{FF2B5EF4-FFF2-40B4-BE49-F238E27FC236}">
              <a16:creationId xmlns:a16="http://schemas.microsoft.com/office/drawing/2014/main" id="{00000000-0008-0000-0300-000073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802" name="Text Box 11">
          <a:extLst>
            <a:ext uri="{FF2B5EF4-FFF2-40B4-BE49-F238E27FC236}">
              <a16:creationId xmlns:a16="http://schemas.microsoft.com/office/drawing/2014/main" id="{00000000-0008-0000-0300-00007404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803" name="Text Box 8">
          <a:extLst>
            <a:ext uri="{FF2B5EF4-FFF2-40B4-BE49-F238E27FC236}">
              <a16:creationId xmlns:a16="http://schemas.microsoft.com/office/drawing/2014/main" id="{00000000-0008-0000-0300-0000750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804" name="Text Box 9">
          <a:extLst>
            <a:ext uri="{FF2B5EF4-FFF2-40B4-BE49-F238E27FC236}">
              <a16:creationId xmlns:a16="http://schemas.microsoft.com/office/drawing/2014/main" id="{00000000-0008-0000-0300-0000760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805" name="Text Box 11">
          <a:extLst>
            <a:ext uri="{FF2B5EF4-FFF2-40B4-BE49-F238E27FC236}">
              <a16:creationId xmlns:a16="http://schemas.microsoft.com/office/drawing/2014/main" id="{00000000-0008-0000-0300-0000770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06" name="Text Box 8">
          <a:extLst>
            <a:ext uri="{FF2B5EF4-FFF2-40B4-BE49-F238E27FC236}">
              <a16:creationId xmlns:a16="http://schemas.microsoft.com/office/drawing/2014/main" id="{00000000-0008-0000-0300-000078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07" name="Text Box 9">
          <a:extLst>
            <a:ext uri="{FF2B5EF4-FFF2-40B4-BE49-F238E27FC236}">
              <a16:creationId xmlns:a16="http://schemas.microsoft.com/office/drawing/2014/main" id="{00000000-0008-0000-0300-000079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08" name="Text Box 11">
          <a:extLst>
            <a:ext uri="{FF2B5EF4-FFF2-40B4-BE49-F238E27FC236}">
              <a16:creationId xmlns:a16="http://schemas.microsoft.com/office/drawing/2014/main" id="{00000000-0008-0000-0300-00007A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809" name="Text Box 8">
          <a:extLst>
            <a:ext uri="{FF2B5EF4-FFF2-40B4-BE49-F238E27FC236}">
              <a16:creationId xmlns:a16="http://schemas.microsoft.com/office/drawing/2014/main" id="{00000000-0008-0000-0300-00007B0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810" name="Text Box 9">
          <a:extLst>
            <a:ext uri="{FF2B5EF4-FFF2-40B4-BE49-F238E27FC236}">
              <a16:creationId xmlns:a16="http://schemas.microsoft.com/office/drawing/2014/main" id="{00000000-0008-0000-0300-00007C0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811" name="Text Box 11">
          <a:extLst>
            <a:ext uri="{FF2B5EF4-FFF2-40B4-BE49-F238E27FC236}">
              <a16:creationId xmlns:a16="http://schemas.microsoft.com/office/drawing/2014/main" id="{00000000-0008-0000-0300-00007D0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12" name="Text Box 8">
          <a:extLst>
            <a:ext uri="{FF2B5EF4-FFF2-40B4-BE49-F238E27FC236}">
              <a16:creationId xmlns:a16="http://schemas.microsoft.com/office/drawing/2014/main" id="{00000000-0008-0000-0300-00007E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13" name="Text Box 9">
          <a:extLst>
            <a:ext uri="{FF2B5EF4-FFF2-40B4-BE49-F238E27FC236}">
              <a16:creationId xmlns:a16="http://schemas.microsoft.com/office/drawing/2014/main" id="{00000000-0008-0000-0300-00007F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14" name="Text Box 11">
          <a:extLst>
            <a:ext uri="{FF2B5EF4-FFF2-40B4-BE49-F238E27FC236}">
              <a16:creationId xmlns:a16="http://schemas.microsoft.com/office/drawing/2014/main" id="{00000000-0008-0000-0300-000080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815" name="Text Box 8">
          <a:extLst>
            <a:ext uri="{FF2B5EF4-FFF2-40B4-BE49-F238E27FC236}">
              <a16:creationId xmlns:a16="http://schemas.microsoft.com/office/drawing/2014/main" id="{00000000-0008-0000-0300-00008104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816" name="Text Box 11">
          <a:extLst>
            <a:ext uri="{FF2B5EF4-FFF2-40B4-BE49-F238E27FC236}">
              <a16:creationId xmlns:a16="http://schemas.microsoft.com/office/drawing/2014/main" id="{00000000-0008-0000-0300-000082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817" name="Text Box 11">
          <a:extLst>
            <a:ext uri="{FF2B5EF4-FFF2-40B4-BE49-F238E27FC236}">
              <a16:creationId xmlns:a16="http://schemas.microsoft.com/office/drawing/2014/main" id="{00000000-0008-0000-0300-000083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818" name="Text Box 11">
          <a:extLst>
            <a:ext uri="{FF2B5EF4-FFF2-40B4-BE49-F238E27FC236}">
              <a16:creationId xmlns:a16="http://schemas.microsoft.com/office/drawing/2014/main" id="{00000000-0008-0000-0300-000084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819" name="Text Box 11">
          <a:extLst>
            <a:ext uri="{FF2B5EF4-FFF2-40B4-BE49-F238E27FC236}">
              <a16:creationId xmlns:a16="http://schemas.microsoft.com/office/drawing/2014/main" id="{00000000-0008-0000-0300-000085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820" name="Text Box 11">
          <a:extLst>
            <a:ext uri="{FF2B5EF4-FFF2-40B4-BE49-F238E27FC236}">
              <a16:creationId xmlns:a16="http://schemas.microsoft.com/office/drawing/2014/main" id="{00000000-0008-0000-0300-000086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821" name="Text Box 11">
          <a:extLst>
            <a:ext uri="{FF2B5EF4-FFF2-40B4-BE49-F238E27FC236}">
              <a16:creationId xmlns:a16="http://schemas.microsoft.com/office/drawing/2014/main" id="{00000000-0008-0000-0300-000087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822" name="Text Box 11">
          <a:extLst>
            <a:ext uri="{FF2B5EF4-FFF2-40B4-BE49-F238E27FC236}">
              <a16:creationId xmlns:a16="http://schemas.microsoft.com/office/drawing/2014/main" id="{00000000-0008-0000-0300-000088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823" name="Text Box 11">
          <a:extLst>
            <a:ext uri="{FF2B5EF4-FFF2-40B4-BE49-F238E27FC236}">
              <a16:creationId xmlns:a16="http://schemas.microsoft.com/office/drawing/2014/main" id="{00000000-0008-0000-0300-000089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824" name="Text Box 11">
          <a:extLst>
            <a:ext uri="{FF2B5EF4-FFF2-40B4-BE49-F238E27FC236}">
              <a16:creationId xmlns:a16="http://schemas.microsoft.com/office/drawing/2014/main" id="{00000000-0008-0000-0300-00008A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825" name="Text Box 8">
          <a:extLst>
            <a:ext uri="{FF2B5EF4-FFF2-40B4-BE49-F238E27FC236}">
              <a16:creationId xmlns:a16="http://schemas.microsoft.com/office/drawing/2014/main" id="{00000000-0008-0000-0300-00008B04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826" name="Text Box 11">
          <a:extLst>
            <a:ext uri="{FF2B5EF4-FFF2-40B4-BE49-F238E27FC236}">
              <a16:creationId xmlns:a16="http://schemas.microsoft.com/office/drawing/2014/main" id="{00000000-0008-0000-0300-00008C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27" name="Text Box 9">
          <a:extLst>
            <a:ext uri="{FF2B5EF4-FFF2-40B4-BE49-F238E27FC236}">
              <a16:creationId xmlns:a16="http://schemas.microsoft.com/office/drawing/2014/main" id="{00000000-0008-0000-0300-00008D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28" name="Text Box 11">
          <a:extLst>
            <a:ext uri="{FF2B5EF4-FFF2-40B4-BE49-F238E27FC236}">
              <a16:creationId xmlns:a16="http://schemas.microsoft.com/office/drawing/2014/main" id="{00000000-0008-0000-0300-00008E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29" name="Text Box 8">
          <a:extLst>
            <a:ext uri="{FF2B5EF4-FFF2-40B4-BE49-F238E27FC236}">
              <a16:creationId xmlns:a16="http://schemas.microsoft.com/office/drawing/2014/main" id="{00000000-0008-0000-0300-00008F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30" name="Text Box 9">
          <a:extLst>
            <a:ext uri="{FF2B5EF4-FFF2-40B4-BE49-F238E27FC236}">
              <a16:creationId xmlns:a16="http://schemas.microsoft.com/office/drawing/2014/main" id="{00000000-0008-0000-0300-000090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31" name="Text Box 11">
          <a:extLst>
            <a:ext uri="{FF2B5EF4-FFF2-40B4-BE49-F238E27FC236}">
              <a16:creationId xmlns:a16="http://schemas.microsoft.com/office/drawing/2014/main" id="{00000000-0008-0000-0300-000091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32" name="Text Box 8">
          <a:extLst>
            <a:ext uri="{FF2B5EF4-FFF2-40B4-BE49-F238E27FC236}">
              <a16:creationId xmlns:a16="http://schemas.microsoft.com/office/drawing/2014/main" id="{00000000-0008-0000-0300-000092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33" name="Text Box 9">
          <a:extLst>
            <a:ext uri="{FF2B5EF4-FFF2-40B4-BE49-F238E27FC236}">
              <a16:creationId xmlns:a16="http://schemas.microsoft.com/office/drawing/2014/main" id="{00000000-0008-0000-0300-000093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34" name="Text Box 11">
          <a:extLst>
            <a:ext uri="{FF2B5EF4-FFF2-40B4-BE49-F238E27FC236}">
              <a16:creationId xmlns:a16="http://schemas.microsoft.com/office/drawing/2014/main" id="{00000000-0008-0000-0300-000094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35" name="Text Box 8">
          <a:extLst>
            <a:ext uri="{FF2B5EF4-FFF2-40B4-BE49-F238E27FC236}">
              <a16:creationId xmlns:a16="http://schemas.microsoft.com/office/drawing/2014/main" id="{00000000-0008-0000-0300-000095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36" name="Text Box 9">
          <a:extLst>
            <a:ext uri="{FF2B5EF4-FFF2-40B4-BE49-F238E27FC236}">
              <a16:creationId xmlns:a16="http://schemas.microsoft.com/office/drawing/2014/main" id="{00000000-0008-0000-0300-000096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37" name="Text Box 11">
          <a:extLst>
            <a:ext uri="{FF2B5EF4-FFF2-40B4-BE49-F238E27FC236}">
              <a16:creationId xmlns:a16="http://schemas.microsoft.com/office/drawing/2014/main" id="{00000000-0008-0000-0300-000097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38" name="Text Box 8">
          <a:extLst>
            <a:ext uri="{FF2B5EF4-FFF2-40B4-BE49-F238E27FC236}">
              <a16:creationId xmlns:a16="http://schemas.microsoft.com/office/drawing/2014/main" id="{00000000-0008-0000-0300-000098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39" name="Text Box 9">
          <a:extLst>
            <a:ext uri="{FF2B5EF4-FFF2-40B4-BE49-F238E27FC236}">
              <a16:creationId xmlns:a16="http://schemas.microsoft.com/office/drawing/2014/main" id="{00000000-0008-0000-0300-000099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40" name="Text Box 11">
          <a:extLst>
            <a:ext uri="{FF2B5EF4-FFF2-40B4-BE49-F238E27FC236}">
              <a16:creationId xmlns:a16="http://schemas.microsoft.com/office/drawing/2014/main" id="{00000000-0008-0000-0300-00009A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41" name="Text Box 8">
          <a:extLst>
            <a:ext uri="{FF2B5EF4-FFF2-40B4-BE49-F238E27FC236}">
              <a16:creationId xmlns:a16="http://schemas.microsoft.com/office/drawing/2014/main" id="{00000000-0008-0000-0300-00009B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42" name="Text Box 9">
          <a:extLst>
            <a:ext uri="{FF2B5EF4-FFF2-40B4-BE49-F238E27FC236}">
              <a16:creationId xmlns:a16="http://schemas.microsoft.com/office/drawing/2014/main" id="{00000000-0008-0000-0300-00009C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43" name="Text Box 11">
          <a:extLst>
            <a:ext uri="{FF2B5EF4-FFF2-40B4-BE49-F238E27FC236}">
              <a16:creationId xmlns:a16="http://schemas.microsoft.com/office/drawing/2014/main" id="{00000000-0008-0000-0300-00009D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44" name="Text Box 8">
          <a:extLst>
            <a:ext uri="{FF2B5EF4-FFF2-40B4-BE49-F238E27FC236}">
              <a16:creationId xmlns:a16="http://schemas.microsoft.com/office/drawing/2014/main" id="{00000000-0008-0000-0300-00009E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45" name="Text Box 9">
          <a:extLst>
            <a:ext uri="{FF2B5EF4-FFF2-40B4-BE49-F238E27FC236}">
              <a16:creationId xmlns:a16="http://schemas.microsoft.com/office/drawing/2014/main" id="{00000000-0008-0000-0300-00009F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46" name="Text Box 11">
          <a:extLst>
            <a:ext uri="{FF2B5EF4-FFF2-40B4-BE49-F238E27FC236}">
              <a16:creationId xmlns:a16="http://schemas.microsoft.com/office/drawing/2014/main" id="{00000000-0008-0000-0300-0000A0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47" name="Text Box 8">
          <a:extLst>
            <a:ext uri="{FF2B5EF4-FFF2-40B4-BE49-F238E27FC236}">
              <a16:creationId xmlns:a16="http://schemas.microsoft.com/office/drawing/2014/main" id="{00000000-0008-0000-0300-0000A1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48" name="Text Box 9">
          <a:extLst>
            <a:ext uri="{FF2B5EF4-FFF2-40B4-BE49-F238E27FC236}">
              <a16:creationId xmlns:a16="http://schemas.microsoft.com/office/drawing/2014/main" id="{00000000-0008-0000-0300-0000A2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49" name="Text Box 11">
          <a:extLst>
            <a:ext uri="{FF2B5EF4-FFF2-40B4-BE49-F238E27FC236}">
              <a16:creationId xmlns:a16="http://schemas.microsoft.com/office/drawing/2014/main" id="{00000000-0008-0000-0300-0000A3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50" name="Text Box 8">
          <a:extLst>
            <a:ext uri="{FF2B5EF4-FFF2-40B4-BE49-F238E27FC236}">
              <a16:creationId xmlns:a16="http://schemas.microsoft.com/office/drawing/2014/main" id="{00000000-0008-0000-0300-0000A4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51" name="Text Box 9">
          <a:extLst>
            <a:ext uri="{FF2B5EF4-FFF2-40B4-BE49-F238E27FC236}">
              <a16:creationId xmlns:a16="http://schemas.microsoft.com/office/drawing/2014/main" id="{00000000-0008-0000-0300-0000A5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52" name="Text Box 11">
          <a:extLst>
            <a:ext uri="{FF2B5EF4-FFF2-40B4-BE49-F238E27FC236}">
              <a16:creationId xmlns:a16="http://schemas.microsoft.com/office/drawing/2014/main" id="{00000000-0008-0000-0300-0000A6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53" name="Text Box 8">
          <a:extLst>
            <a:ext uri="{FF2B5EF4-FFF2-40B4-BE49-F238E27FC236}">
              <a16:creationId xmlns:a16="http://schemas.microsoft.com/office/drawing/2014/main" id="{00000000-0008-0000-0300-0000A7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54" name="Text Box 9">
          <a:extLst>
            <a:ext uri="{FF2B5EF4-FFF2-40B4-BE49-F238E27FC236}">
              <a16:creationId xmlns:a16="http://schemas.microsoft.com/office/drawing/2014/main" id="{00000000-0008-0000-0300-0000A8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55" name="Text Box 11">
          <a:extLst>
            <a:ext uri="{FF2B5EF4-FFF2-40B4-BE49-F238E27FC236}">
              <a16:creationId xmlns:a16="http://schemas.microsoft.com/office/drawing/2014/main" id="{00000000-0008-0000-0300-0000A9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56" name="Text Box 8">
          <a:extLst>
            <a:ext uri="{FF2B5EF4-FFF2-40B4-BE49-F238E27FC236}">
              <a16:creationId xmlns:a16="http://schemas.microsoft.com/office/drawing/2014/main" id="{00000000-0008-0000-0300-0000AA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57" name="Text Box 9">
          <a:extLst>
            <a:ext uri="{FF2B5EF4-FFF2-40B4-BE49-F238E27FC236}">
              <a16:creationId xmlns:a16="http://schemas.microsoft.com/office/drawing/2014/main" id="{00000000-0008-0000-0300-0000AB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58" name="Text Box 11">
          <a:extLst>
            <a:ext uri="{FF2B5EF4-FFF2-40B4-BE49-F238E27FC236}">
              <a16:creationId xmlns:a16="http://schemas.microsoft.com/office/drawing/2014/main" id="{00000000-0008-0000-0300-0000AC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59" name="Text Box 8">
          <a:extLst>
            <a:ext uri="{FF2B5EF4-FFF2-40B4-BE49-F238E27FC236}">
              <a16:creationId xmlns:a16="http://schemas.microsoft.com/office/drawing/2014/main" id="{00000000-0008-0000-0300-0000AD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60" name="Text Box 9">
          <a:extLst>
            <a:ext uri="{FF2B5EF4-FFF2-40B4-BE49-F238E27FC236}">
              <a16:creationId xmlns:a16="http://schemas.microsoft.com/office/drawing/2014/main" id="{00000000-0008-0000-0300-0000AE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61" name="Text Box 11">
          <a:extLst>
            <a:ext uri="{FF2B5EF4-FFF2-40B4-BE49-F238E27FC236}">
              <a16:creationId xmlns:a16="http://schemas.microsoft.com/office/drawing/2014/main" id="{00000000-0008-0000-0300-0000AF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862" name="Text Box 8">
          <a:extLst>
            <a:ext uri="{FF2B5EF4-FFF2-40B4-BE49-F238E27FC236}">
              <a16:creationId xmlns:a16="http://schemas.microsoft.com/office/drawing/2014/main" id="{00000000-0008-0000-0300-0000B004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863" name="Text Box 11">
          <a:extLst>
            <a:ext uri="{FF2B5EF4-FFF2-40B4-BE49-F238E27FC236}">
              <a16:creationId xmlns:a16="http://schemas.microsoft.com/office/drawing/2014/main" id="{00000000-0008-0000-0300-0000B1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64" name="Text Box 8">
          <a:extLst>
            <a:ext uri="{FF2B5EF4-FFF2-40B4-BE49-F238E27FC236}">
              <a16:creationId xmlns:a16="http://schemas.microsoft.com/office/drawing/2014/main" id="{00000000-0008-0000-0300-0000B2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65" name="Text Box 9">
          <a:extLst>
            <a:ext uri="{FF2B5EF4-FFF2-40B4-BE49-F238E27FC236}">
              <a16:creationId xmlns:a16="http://schemas.microsoft.com/office/drawing/2014/main" id="{00000000-0008-0000-0300-0000B3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66" name="Text Box 11">
          <a:extLst>
            <a:ext uri="{FF2B5EF4-FFF2-40B4-BE49-F238E27FC236}">
              <a16:creationId xmlns:a16="http://schemas.microsoft.com/office/drawing/2014/main" id="{00000000-0008-0000-0300-0000B4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867" name="Text Box 8">
          <a:extLst>
            <a:ext uri="{FF2B5EF4-FFF2-40B4-BE49-F238E27FC236}">
              <a16:creationId xmlns:a16="http://schemas.microsoft.com/office/drawing/2014/main" id="{00000000-0008-0000-0300-0000B50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868" name="Text Box 9">
          <a:extLst>
            <a:ext uri="{FF2B5EF4-FFF2-40B4-BE49-F238E27FC236}">
              <a16:creationId xmlns:a16="http://schemas.microsoft.com/office/drawing/2014/main" id="{00000000-0008-0000-0300-0000B60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869" name="Text Box 11">
          <a:extLst>
            <a:ext uri="{FF2B5EF4-FFF2-40B4-BE49-F238E27FC236}">
              <a16:creationId xmlns:a16="http://schemas.microsoft.com/office/drawing/2014/main" id="{00000000-0008-0000-0300-0000B70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70" name="Text Box 8">
          <a:extLst>
            <a:ext uri="{FF2B5EF4-FFF2-40B4-BE49-F238E27FC236}">
              <a16:creationId xmlns:a16="http://schemas.microsoft.com/office/drawing/2014/main" id="{00000000-0008-0000-0300-0000B8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71" name="Text Box 9">
          <a:extLst>
            <a:ext uri="{FF2B5EF4-FFF2-40B4-BE49-F238E27FC236}">
              <a16:creationId xmlns:a16="http://schemas.microsoft.com/office/drawing/2014/main" id="{00000000-0008-0000-0300-0000B9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72" name="Text Box 11">
          <a:extLst>
            <a:ext uri="{FF2B5EF4-FFF2-40B4-BE49-F238E27FC236}">
              <a16:creationId xmlns:a16="http://schemas.microsoft.com/office/drawing/2014/main" id="{00000000-0008-0000-0300-0000BA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873" name="Text Box 8">
          <a:extLst>
            <a:ext uri="{FF2B5EF4-FFF2-40B4-BE49-F238E27FC236}">
              <a16:creationId xmlns:a16="http://schemas.microsoft.com/office/drawing/2014/main" id="{00000000-0008-0000-0300-0000BB0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874" name="Text Box 9">
          <a:extLst>
            <a:ext uri="{FF2B5EF4-FFF2-40B4-BE49-F238E27FC236}">
              <a16:creationId xmlns:a16="http://schemas.microsoft.com/office/drawing/2014/main" id="{00000000-0008-0000-0300-0000BC0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875" name="Text Box 11">
          <a:extLst>
            <a:ext uri="{FF2B5EF4-FFF2-40B4-BE49-F238E27FC236}">
              <a16:creationId xmlns:a16="http://schemas.microsoft.com/office/drawing/2014/main" id="{00000000-0008-0000-0300-0000BD0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76" name="Text Box 8">
          <a:extLst>
            <a:ext uri="{FF2B5EF4-FFF2-40B4-BE49-F238E27FC236}">
              <a16:creationId xmlns:a16="http://schemas.microsoft.com/office/drawing/2014/main" id="{00000000-0008-0000-0300-0000BE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77" name="Text Box 9">
          <a:extLst>
            <a:ext uri="{FF2B5EF4-FFF2-40B4-BE49-F238E27FC236}">
              <a16:creationId xmlns:a16="http://schemas.microsoft.com/office/drawing/2014/main" id="{00000000-0008-0000-0300-0000BF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78" name="Text Box 11">
          <a:extLst>
            <a:ext uri="{FF2B5EF4-FFF2-40B4-BE49-F238E27FC236}">
              <a16:creationId xmlns:a16="http://schemas.microsoft.com/office/drawing/2014/main" id="{00000000-0008-0000-0300-0000C0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879" name="Text Box 8">
          <a:extLst>
            <a:ext uri="{FF2B5EF4-FFF2-40B4-BE49-F238E27FC236}">
              <a16:creationId xmlns:a16="http://schemas.microsoft.com/office/drawing/2014/main" id="{00000000-0008-0000-0300-0000C104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880" name="Text Box 11">
          <a:extLst>
            <a:ext uri="{FF2B5EF4-FFF2-40B4-BE49-F238E27FC236}">
              <a16:creationId xmlns:a16="http://schemas.microsoft.com/office/drawing/2014/main" id="{00000000-0008-0000-0300-0000C2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881" name="Text Box 11">
          <a:extLst>
            <a:ext uri="{FF2B5EF4-FFF2-40B4-BE49-F238E27FC236}">
              <a16:creationId xmlns:a16="http://schemas.microsoft.com/office/drawing/2014/main" id="{00000000-0008-0000-0300-0000C3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882" name="Text Box 11">
          <a:extLst>
            <a:ext uri="{FF2B5EF4-FFF2-40B4-BE49-F238E27FC236}">
              <a16:creationId xmlns:a16="http://schemas.microsoft.com/office/drawing/2014/main" id="{00000000-0008-0000-0300-0000C4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883" name="Text Box 11">
          <a:extLst>
            <a:ext uri="{FF2B5EF4-FFF2-40B4-BE49-F238E27FC236}">
              <a16:creationId xmlns:a16="http://schemas.microsoft.com/office/drawing/2014/main" id="{00000000-0008-0000-0300-0000C5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884" name="Text Box 11">
          <a:extLst>
            <a:ext uri="{FF2B5EF4-FFF2-40B4-BE49-F238E27FC236}">
              <a16:creationId xmlns:a16="http://schemas.microsoft.com/office/drawing/2014/main" id="{00000000-0008-0000-0300-0000C6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885" name="Text Box 11">
          <a:extLst>
            <a:ext uri="{FF2B5EF4-FFF2-40B4-BE49-F238E27FC236}">
              <a16:creationId xmlns:a16="http://schemas.microsoft.com/office/drawing/2014/main" id="{00000000-0008-0000-0300-0000C7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886" name="Text Box 11">
          <a:extLst>
            <a:ext uri="{FF2B5EF4-FFF2-40B4-BE49-F238E27FC236}">
              <a16:creationId xmlns:a16="http://schemas.microsoft.com/office/drawing/2014/main" id="{00000000-0008-0000-0300-0000C8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887" name="Text Box 11">
          <a:extLst>
            <a:ext uri="{FF2B5EF4-FFF2-40B4-BE49-F238E27FC236}">
              <a16:creationId xmlns:a16="http://schemas.microsoft.com/office/drawing/2014/main" id="{00000000-0008-0000-0300-0000C90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888" name="Text Box 8">
          <a:extLst>
            <a:ext uri="{FF2B5EF4-FFF2-40B4-BE49-F238E27FC236}">
              <a16:creationId xmlns:a16="http://schemas.microsoft.com/office/drawing/2014/main" id="{00000000-0008-0000-0300-0000CA04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89" name="Text Box 8">
          <a:extLst>
            <a:ext uri="{FF2B5EF4-FFF2-40B4-BE49-F238E27FC236}">
              <a16:creationId xmlns:a16="http://schemas.microsoft.com/office/drawing/2014/main" id="{00000000-0008-0000-0300-0000CB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90" name="Text Box 9">
          <a:extLst>
            <a:ext uri="{FF2B5EF4-FFF2-40B4-BE49-F238E27FC236}">
              <a16:creationId xmlns:a16="http://schemas.microsoft.com/office/drawing/2014/main" id="{00000000-0008-0000-0300-0000CC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91" name="Text Box 11">
          <a:extLst>
            <a:ext uri="{FF2B5EF4-FFF2-40B4-BE49-F238E27FC236}">
              <a16:creationId xmlns:a16="http://schemas.microsoft.com/office/drawing/2014/main" id="{00000000-0008-0000-0300-0000CD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92" name="Text Box 8">
          <a:extLst>
            <a:ext uri="{FF2B5EF4-FFF2-40B4-BE49-F238E27FC236}">
              <a16:creationId xmlns:a16="http://schemas.microsoft.com/office/drawing/2014/main" id="{00000000-0008-0000-0300-0000CE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93" name="Text Box 9">
          <a:extLst>
            <a:ext uri="{FF2B5EF4-FFF2-40B4-BE49-F238E27FC236}">
              <a16:creationId xmlns:a16="http://schemas.microsoft.com/office/drawing/2014/main" id="{00000000-0008-0000-0300-0000CF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94" name="Text Box 11">
          <a:extLst>
            <a:ext uri="{FF2B5EF4-FFF2-40B4-BE49-F238E27FC236}">
              <a16:creationId xmlns:a16="http://schemas.microsoft.com/office/drawing/2014/main" id="{00000000-0008-0000-0300-0000D0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95" name="Text Box 8">
          <a:extLst>
            <a:ext uri="{FF2B5EF4-FFF2-40B4-BE49-F238E27FC236}">
              <a16:creationId xmlns:a16="http://schemas.microsoft.com/office/drawing/2014/main" id="{00000000-0008-0000-0300-0000D1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96" name="Text Box 9">
          <a:extLst>
            <a:ext uri="{FF2B5EF4-FFF2-40B4-BE49-F238E27FC236}">
              <a16:creationId xmlns:a16="http://schemas.microsoft.com/office/drawing/2014/main" id="{00000000-0008-0000-0300-0000D2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97" name="Text Box 11">
          <a:extLst>
            <a:ext uri="{FF2B5EF4-FFF2-40B4-BE49-F238E27FC236}">
              <a16:creationId xmlns:a16="http://schemas.microsoft.com/office/drawing/2014/main" id="{00000000-0008-0000-0300-0000D3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98" name="Text Box 8">
          <a:extLst>
            <a:ext uri="{FF2B5EF4-FFF2-40B4-BE49-F238E27FC236}">
              <a16:creationId xmlns:a16="http://schemas.microsoft.com/office/drawing/2014/main" id="{00000000-0008-0000-0300-0000D4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899" name="Text Box 9">
          <a:extLst>
            <a:ext uri="{FF2B5EF4-FFF2-40B4-BE49-F238E27FC236}">
              <a16:creationId xmlns:a16="http://schemas.microsoft.com/office/drawing/2014/main" id="{00000000-0008-0000-0300-0000D5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00" name="Text Box 11">
          <a:extLst>
            <a:ext uri="{FF2B5EF4-FFF2-40B4-BE49-F238E27FC236}">
              <a16:creationId xmlns:a16="http://schemas.microsoft.com/office/drawing/2014/main" id="{00000000-0008-0000-0300-0000D6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01" name="Text Box 8">
          <a:extLst>
            <a:ext uri="{FF2B5EF4-FFF2-40B4-BE49-F238E27FC236}">
              <a16:creationId xmlns:a16="http://schemas.microsoft.com/office/drawing/2014/main" id="{00000000-0008-0000-0300-0000D7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02" name="Text Box 9">
          <a:extLst>
            <a:ext uri="{FF2B5EF4-FFF2-40B4-BE49-F238E27FC236}">
              <a16:creationId xmlns:a16="http://schemas.microsoft.com/office/drawing/2014/main" id="{00000000-0008-0000-0300-0000D8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03" name="Text Box 11">
          <a:extLst>
            <a:ext uri="{FF2B5EF4-FFF2-40B4-BE49-F238E27FC236}">
              <a16:creationId xmlns:a16="http://schemas.microsoft.com/office/drawing/2014/main" id="{00000000-0008-0000-0300-0000D9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04" name="Text Box 8">
          <a:extLst>
            <a:ext uri="{FF2B5EF4-FFF2-40B4-BE49-F238E27FC236}">
              <a16:creationId xmlns:a16="http://schemas.microsoft.com/office/drawing/2014/main" id="{00000000-0008-0000-0300-0000DA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05" name="Text Box 9">
          <a:extLst>
            <a:ext uri="{FF2B5EF4-FFF2-40B4-BE49-F238E27FC236}">
              <a16:creationId xmlns:a16="http://schemas.microsoft.com/office/drawing/2014/main" id="{00000000-0008-0000-0300-0000DB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06" name="Text Box 11">
          <a:extLst>
            <a:ext uri="{FF2B5EF4-FFF2-40B4-BE49-F238E27FC236}">
              <a16:creationId xmlns:a16="http://schemas.microsoft.com/office/drawing/2014/main" id="{00000000-0008-0000-0300-0000DC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07" name="Text Box 11">
          <a:extLst>
            <a:ext uri="{FF2B5EF4-FFF2-40B4-BE49-F238E27FC236}">
              <a16:creationId xmlns:a16="http://schemas.microsoft.com/office/drawing/2014/main" id="{00000000-0008-0000-0300-0000DD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08" name="Text Box 9">
          <a:extLst>
            <a:ext uri="{FF2B5EF4-FFF2-40B4-BE49-F238E27FC236}">
              <a16:creationId xmlns:a16="http://schemas.microsoft.com/office/drawing/2014/main" id="{00000000-0008-0000-0300-0000DE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09" name="Text Box 11">
          <a:extLst>
            <a:ext uri="{FF2B5EF4-FFF2-40B4-BE49-F238E27FC236}">
              <a16:creationId xmlns:a16="http://schemas.microsoft.com/office/drawing/2014/main" id="{00000000-0008-0000-0300-0000DF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10" name="Text Box 8">
          <a:extLst>
            <a:ext uri="{FF2B5EF4-FFF2-40B4-BE49-F238E27FC236}">
              <a16:creationId xmlns:a16="http://schemas.microsoft.com/office/drawing/2014/main" id="{00000000-0008-0000-0300-0000E0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11" name="Text Box 9">
          <a:extLst>
            <a:ext uri="{FF2B5EF4-FFF2-40B4-BE49-F238E27FC236}">
              <a16:creationId xmlns:a16="http://schemas.microsoft.com/office/drawing/2014/main" id="{00000000-0008-0000-0300-0000E1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12" name="Text Box 11">
          <a:extLst>
            <a:ext uri="{FF2B5EF4-FFF2-40B4-BE49-F238E27FC236}">
              <a16:creationId xmlns:a16="http://schemas.microsoft.com/office/drawing/2014/main" id="{00000000-0008-0000-0300-0000E2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13" name="Text Box 8">
          <a:extLst>
            <a:ext uri="{FF2B5EF4-FFF2-40B4-BE49-F238E27FC236}">
              <a16:creationId xmlns:a16="http://schemas.microsoft.com/office/drawing/2014/main" id="{00000000-0008-0000-0300-0000E3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14" name="Text Box 9">
          <a:extLst>
            <a:ext uri="{FF2B5EF4-FFF2-40B4-BE49-F238E27FC236}">
              <a16:creationId xmlns:a16="http://schemas.microsoft.com/office/drawing/2014/main" id="{00000000-0008-0000-0300-0000E4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15" name="Text Box 11">
          <a:extLst>
            <a:ext uri="{FF2B5EF4-FFF2-40B4-BE49-F238E27FC236}">
              <a16:creationId xmlns:a16="http://schemas.microsoft.com/office/drawing/2014/main" id="{00000000-0008-0000-0300-0000E5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16" name="Text Box 8">
          <a:extLst>
            <a:ext uri="{FF2B5EF4-FFF2-40B4-BE49-F238E27FC236}">
              <a16:creationId xmlns:a16="http://schemas.microsoft.com/office/drawing/2014/main" id="{00000000-0008-0000-0300-0000E6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17" name="Text Box 9">
          <a:extLst>
            <a:ext uri="{FF2B5EF4-FFF2-40B4-BE49-F238E27FC236}">
              <a16:creationId xmlns:a16="http://schemas.microsoft.com/office/drawing/2014/main" id="{00000000-0008-0000-0300-0000E7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18" name="Text Box 11">
          <a:extLst>
            <a:ext uri="{FF2B5EF4-FFF2-40B4-BE49-F238E27FC236}">
              <a16:creationId xmlns:a16="http://schemas.microsoft.com/office/drawing/2014/main" id="{00000000-0008-0000-0300-0000E8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19" name="Text Box 8">
          <a:extLst>
            <a:ext uri="{FF2B5EF4-FFF2-40B4-BE49-F238E27FC236}">
              <a16:creationId xmlns:a16="http://schemas.microsoft.com/office/drawing/2014/main" id="{00000000-0008-0000-0300-0000E9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20" name="Text Box 9">
          <a:extLst>
            <a:ext uri="{FF2B5EF4-FFF2-40B4-BE49-F238E27FC236}">
              <a16:creationId xmlns:a16="http://schemas.microsoft.com/office/drawing/2014/main" id="{00000000-0008-0000-0300-0000EA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21" name="Text Box 11">
          <a:extLst>
            <a:ext uri="{FF2B5EF4-FFF2-40B4-BE49-F238E27FC236}">
              <a16:creationId xmlns:a16="http://schemas.microsoft.com/office/drawing/2014/main" id="{00000000-0008-0000-0300-0000EB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22" name="Text Box 8">
          <a:extLst>
            <a:ext uri="{FF2B5EF4-FFF2-40B4-BE49-F238E27FC236}">
              <a16:creationId xmlns:a16="http://schemas.microsoft.com/office/drawing/2014/main" id="{00000000-0008-0000-0300-0000EC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23" name="Text Box 9">
          <a:extLst>
            <a:ext uri="{FF2B5EF4-FFF2-40B4-BE49-F238E27FC236}">
              <a16:creationId xmlns:a16="http://schemas.microsoft.com/office/drawing/2014/main" id="{00000000-0008-0000-0300-0000ED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24" name="Text Box 11">
          <a:extLst>
            <a:ext uri="{FF2B5EF4-FFF2-40B4-BE49-F238E27FC236}">
              <a16:creationId xmlns:a16="http://schemas.microsoft.com/office/drawing/2014/main" id="{00000000-0008-0000-0300-0000EE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25" name="Text Box 8">
          <a:extLst>
            <a:ext uri="{FF2B5EF4-FFF2-40B4-BE49-F238E27FC236}">
              <a16:creationId xmlns:a16="http://schemas.microsoft.com/office/drawing/2014/main" id="{00000000-0008-0000-0300-0000EF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26" name="Text Box 9">
          <a:extLst>
            <a:ext uri="{FF2B5EF4-FFF2-40B4-BE49-F238E27FC236}">
              <a16:creationId xmlns:a16="http://schemas.microsoft.com/office/drawing/2014/main" id="{00000000-0008-0000-0300-0000F0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27" name="Text Box 11">
          <a:extLst>
            <a:ext uri="{FF2B5EF4-FFF2-40B4-BE49-F238E27FC236}">
              <a16:creationId xmlns:a16="http://schemas.microsoft.com/office/drawing/2014/main" id="{00000000-0008-0000-0300-0000F1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28" name="Text Box 8">
          <a:extLst>
            <a:ext uri="{FF2B5EF4-FFF2-40B4-BE49-F238E27FC236}">
              <a16:creationId xmlns:a16="http://schemas.microsoft.com/office/drawing/2014/main" id="{00000000-0008-0000-0300-0000F2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29" name="Text Box 9">
          <a:extLst>
            <a:ext uri="{FF2B5EF4-FFF2-40B4-BE49-F238E27FC236}">
              <a16:creationId xmlns:a16="http://schemas.microsoft.com/office/drawing/2014/main" id="{00000000-0008-0000-0300-0000F3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30" name="Text Box 11">
          <a:extLst>
            <a:ext uri="{FF2B5EF4-FFF2-40B4-BE49-F238E27FC236}">
              <a16:creationId xmlns:a16="http://schemas.microsoft.com/office/drawing/2014/main" id="{00000000-0008-0000-0300-0000F4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31" name="Text Box 8">
          <a:extLst>
            <a:ext uri="{FF2B5EF4-FFF2-40B4-BE49-F238E27FC236}">
              <a16:creationId xmlns:a16="http://schemas.microsoft.com/office/drawing/2014/main" id="{00000000-0008-0000-0300-0000F5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32" name="Text Box 9">
          <a:extLst>
            <a:ext uri="{FF2B5EF4-FFF2-40B4-BE49-F238E27FC236}">
              <a16:creationId xmlns:a16="http://schemas.microsoft.com/office/drawing/2014/main" id="{00000000-0008-0000-0300-0000F6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33" name="Text Box 11">
          <a:extLst>
            <a:ext uri="{FF2B5EF4-FFF2-40B4-BE49-F238E27FC236}">
              <a16:creationId xmlns:a16="http://schemas.microsoft.com/office/drawing/2014/main" id="{00000000-0008-0000-0300-0000F7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34" name="Text Box 8">
          <a:extLst>
            <a:ext uri="{FF2B5EF4-FFF2-40B4-BE49-F238E27FC236}">
              <a16:creationId xmlns:a16="http://schemas.microsoft.com/office/drawing/2014/main" id="{00000000-0008-0000-0300-0000F8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35" name="Text Box 9">
          <a:extLst>
            <a:ext uri="{FF2B5EF4-FFF2-40B4-BE49-F238E27FC236}">
              <a16:creationId xmlns:a16="http://schemas.microsoft.com/office/drawing/2014/main" id="{00000000-0008-0000-0300-0000F9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36" name="Text Box 11">
          <a:extLst>
            <a:ext uri="{FF2B5EF4-FFF2-40B4-BE49-F238E27FC236}">
              <a16:creationId xmlns:a16="http://schemas.microsoft.com/office/drawing/2014/main" id="{00000000-0008-0000-0300-0000FA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37" name="Text Box 8">
          <a:extLst>
            <a:ext uri="{FF2B5EF4-FFF2-40B4-BE49-F238E27FC236}">
              <a16:creationId xmlns:a16="http://schemas.microsoft.com/office/drawing/2014/main" id="{00000000-0008-0000-0300-0000FB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38" name="Text Box 9">
          <a:extLst>
            <a:ext uri="{FF2B5EF4-FFF2-40B4-BE49-F238E27FC236}">
              <a16:creationId xmlns:a16="http://schemas.microsoft.com/office/drawing/2014/main" id="{00000000-0008-0000-0300-0000FC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39" name="Text Box 11">
          <a:extLst>
            <a:ext uri="{FF2B5EF4-FFF2-40B4-BE49-F238E27FC236}">
              <a16:creationId xmlns:a16="http://schemas.microsoft.com/office/drawing/2014/main" id="{00000000-0008-0000-0300-0000FD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40" name="Text Box 8">
          <a:extLst>
            <a:ext uri="{FF2B5EF4-FFF2-40B4-BE49-F238E27FC236}">
              <a16:creationId xmlns:a16="http://schemas.microsoft.com/office/drawing/2014/main" id="{00000000-0008-0000-0300-0000FE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41" name="Text Box 9">
          <a:extLst>
            <a:ext uri="{FF2B5EF4-FFF2-40B4-BE49-F238E27FC236}">
              <a16:creationId xmlns:a16="http://schemas.microsoft.com/office/drawing/2014/main" id="{00000000-0008-0000-0300-0000FF0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42" name="Text Box 11">
          <a:extLst>
            <a:ext uri="{FF2B5EF4-FFF2-40B4-BE49-F238E27FC236}">
              <a16:creationId xmlns:a16="http://schemas.microsoft.com/office/drawing/2014/main" id="{00000000-0008-0000-0300-000000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943" name="Text Box 8">
          <a:extLst>
            <a:ext uri="{FF2B5EF4-FFF2-40B4-BE49-F238E27FC236}">
              <a16:creationId xmlns:a16="http://schemas.microsoft.com/office/drawing/2014/main" id="{00000000-0008-0000-0300-00000105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944" name="Text Box 11">
          <a:extLst>
            <a:ext uri="{FF2B5EF4-FFF2-40B4-BE49-F238E27FC236}">
              <a16:creationId xmlns:a16="http://schemas.microsoft.com/office/drawing/2014/main" id="{00000000-0008-0000-0300-000002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45" name="Text Box 8">
          <a:extLst>
            <a:ext uri="{FF2B5EF4-FFF2-40B4-BE49-F238E27FC236}">
              <a16:creationId xmlns:a16="http://schemas.microsoft.com/office/drawing/2014/main" id="{00000000-0008-0000-0300-000003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46" name="Text Box 9">
          <a:extLst>
            <a:ext uri="{FF2B5EF4-FFF2-40B4-BE49-F238E27FC236}">
              <a16:creationId xmlns:a16="http://schemas.microsoft.com/office/drawing/2014/main" id="{00000000-0008-0000-0300-000004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47" name="Text Box 11">
          <a:extLst>
            <a:ext uri="{FF2B5EF4-FFF2-40B4-BE49-F238E27FC236}">
              <a16:creationId xmlns:a16="http://schemas.microsoft.com/office/drawing/2014/main" id="{00000000-0008-0000-0300-000005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948" name="Text Box 11">
          <a:extLst>
            <a:ext uri="{FF2B5EF4-FFF2-40B4-BE49-F238E27FC236}">
              <a16:creationId xmlns:a16="http://schemas.microsoft.com/office/drawing/2014/main" id="{00000000-0008-0000-0300-00000605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949" name="Text Box 8">
          <a:extLst>
            <a:ext uri="{FF2B5EF4-FFF2-40B4-BE49-F238E27FC236}">
              <a16:creationId xmlns:a16="http://schemas.microsoft.com/office/drawing/2014/main" id="{00000000-0008-0000-0300-00000705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950" name="Text Box 9">
          <a:extLst>
            <a:ext uri="{FF2B5EF4-FFF2-40B4-BE49-F238E27FC236}">
              <a16:creationId xmlns:a16="http://schemas.microsoft.com/office/drawing/2014/main" id="{00000000-0008-0000-0300-00000805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951" name="Text Box 11">
          <a:extLst>
            <a:ext uri="{FF2B5EF4-FFF2-40B4-BE49-F238E27FC236}">
              <a16:creationId xmlns:a16="http://schemas.microsoft.com/office/drawing/2014/main" id="{00000000-0008-0000-0300-00000905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52" name="Text Box 8">
          <a:extLst>
            <a:ext uri="{FF2B5EF4-FFF2-40B4-BE49-F238E27FC236}">
              <a16:creationId xmlns:a16="http://schemas.microsoft.com/office/drawing/2014/main" id="{00000000-0008-0000-0300-00000A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53" name="Text Box 9">
          <a:extLst>
            <a:ext uri="{FF2B5EF4-FFF2-40B4-BE49-F238E27FC236}">
              <a16:creationId xmlns:a16="http://schemas.microsoft.com/office/drawing/2014/main" id="{00000000-0008-0000-0300-00000B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54" name="Text Box 11">
          <a:extLst>
            <a:ext uri="{FF2B5EF4-FFF2-40B4-BE49-F238E27FC236}">
              <a16:creationId xmlns:a16="http://schemas.microsoft.com/office/drawing/2014/main" id="{00000000-0008-0000-0300-00000C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955" name="Text Box 8">
          <a:extLst>
            <a:ext uri="{FF2B5EF4-FFF2-40B4-BE49-F238E27FC236}">
              <a16:creationId xmlns:a16="http://schemas.microsoft.com/office/drawing/2014/main" id="{00000000-0008-0000-0300-00000D05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956" name="Text Box 9">
          <a:extLst>
            <a:ext uri="{FF2B5EF4-FFF2-40B4-BE49-F238E27FC236}">
              <a16:creationId xmlns:a16="http://schemas.microsoft.com/office/drawing/2014/main" id="{00000000-0008-0000-0300-00000E05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957" name="Text Box 11">
          <a:extLst>
            <a:ext uri="{FF2B5EF4-FFF2-40B4-BE49-F238E27FC236}">
              <a16:creationId xmlns:a16="http://schemas.microsoft.com/office/drawing/2014/main" id="{00000000-0008-0000-0300-00000F05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58" name="Text Box 8">
          <a:extLst>
            <a:ext uri="{FF2B5EF4-FFF2-40B4-BE49-F238E27FC236}">
              <a16:creationId xmlns:a16="http://schemas.microsoft.com/office/drawing/2014/main" id="{00000000-0008-0000-0300-000010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59" name="Text Box 9">
          <a:extLst>
            <a:ext uri="{FF2B5EF4-FFF2-40B4-BE49-F238E27FC236}">
              <a16:creationId xmlns:a16="http://schemas.microsoft.com/office/drawing/2014/main" id="{00000000-0008-0000-0300-000011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60" name="Text Box 11">
          <a:extLst>
            <a:ext uri="{FF2B5EF4-FFF2-40B4-BE49-F238E27FC236}">
              <a16:creationId xmlns:a16="http://schemas.microsoft.com/office/drawing/2014/main" id="{00000000-0008-0000-0300-000012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961" name="Text Box 8">
          <a:extLst>
            <a:ext uri="{FF2B5EF4-FFF2-40B4-BE49-F238E27FC236}">
              <a16:creationId xmlns:a16="http://schemas.microsoft.com/office/drawing/2014/main" id="{00000000-0008-0000-0300-00001305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962" name="Text Box 11">
          <a:extLst>
            <a:ext uri="{FF2B5EF4-FFF2-40B4-BE49-F238E27FC236}">
              <a16:creationId xmlns:a16="http://schemas.microsoft.com/office/drawing/2014/main" id="{00000000-0008-0000-0300-000014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963" name="Text Box 11">
          <a:extLst>
            <a:ext uri="{FF2B5EF4-FFF2-40B4-BE49-F238E27FC236}">
              <a16:creationId xmlns:a16="http://schemas.microsoft.com/office/drawing/2014/main" id="{00000000-0008-0000-0300-000015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964" name="Text Box 11">
          <a:extLst>
            <a:ext uri="{FF2B5EF4-FFF2-40B4-BE49-F238E27FC236}">
              <a16:creationId xmlns:a16="http://schemas.microsoft.com/office/drawing/2014/main" id="{00000000-0008-0000-0300-000016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965" name="Text Box 11">
          <a:extLst>
            <a:ext uri="{FF2B5EF4-FFF2-40B4-BE49-F238E27FC236}">
              <a16:creationId xmlns:a16="http://schemas.microsoft.com/office/drawing/2014/main" id="{00000000-0008-0000-0300-000017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966" name="Text Box 11">
          <a:extLst>
            <a:ext uri="{FF2B5EF4-FFF2-40B4-BE49-F238E27FC236}">
              <a16:creationId xmlns:a16="http://schemas.microsoft.com/office/drawing/2014/main" id="{00000000-0008-0000-0300-000018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967" name="Text Box 11">
          <a:extLst>
            <a:ext uri="{FF2B5EF4-FFF2-40B4-BE49-F238E27FC236}">
              <a16:creationId xmlns:a16="http://schemas.microsoft.com/office/drawing/2014/main" id="{00000000-0008-0000-0300-000019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968" name="Text Box 11">
          <a:extLst>
            <a:ext uri="{FF2B5EF4-FFF2-40B4-BE49-F238E27FC236}">
              <a16:creationId xmlns:a16="http://schemas.microsoft.com/office/drawing/2014/main" id="{00000000-0008-0000-0300-00001A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969" name="Text Box 11">
          <a:extLst>
            <a:ext uri="{FF2B5EF4-FFF2-40B4-BE49-F238E27FC236}">
              <a16:creationId xmlns:a16="http://schemas.microsoft.com/office/drawing/2014/main" id="{00000000-0008-0000-0300-00001B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970" name="Text Box 11">
          <a:extLst>
            <a:ext uri="{FF2B5EF4-FFF2-40B4-BE49-F238E27FC236}">
              <a16:creationId xmlns:a16="http://schemas.microsoft.com/office/drawing/2014/main" id="{00000000-0008-0000-0300-00001C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971" name="Text Box 8">
          <a:extLst>
            <a:ext uri="{FF2B5EF4-FFF2-40B4-BE49-F238E27FC236}">
              <a16:creationId xmlns:a16="http://schemas.microsoft.com/office/drawing/2014/main" id="{00000000-0008-0000-0300-00001D05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47625</xdr:colOff>
      <xdr:row>32</xdr:row>
      <xdr:rowOff>0</xdr:rowOff>
    </xdr:from>
    <xdr:to>
      <xdr:col>6</xdr:col>
      <xdr:colOff>123825</xdr:colOff>
      <xdr:row>32</xdr:row>
      <xdr:rowOff>28575</xdr:rowOff>
    </xdr:to>
    <xdr:sp macro="" textlink="">
      <xdr:nvSpPr>
        <xdr:cNvPr id="972" name="Text Box 11">
          <a:extLst>
            <a:ext uri="{FF2B5EF4-FFF2-40B4-BE49-F238E27FC236}">
              <a16:creationId xmlns:a16="http://schemas.microsoft.com/office/drawing/2014/main" id="{00000000-0008-0000-0300-00001E050000}"/>
            </a:ext>
          </a:extLst>
        </xdr:cNvPr>
        <xdr:cNvSpPr txBox="1">
          <a:spLocks noChangeArrowheads="1"/>
        </xdr:cNvSpPr>
      </xdr:nvSpPr>
      <xdr:spPr bwMode="auto">
        <a:xfrm>
          <a:off x="371475"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73" name="Text Box 9">
          <a:extLst>
            <a:ext uri="{FF2B5EF4-FFF2-40B4-BE49-F238E27FC236}">
              <a16:creationId xmlns:a16="http://schemas.microsoft.com/office/drawing/2014/main" id="{00000000-0008-0000-0300-00001F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74" name="Text Box 11">
          <a:extLst>
            <a:ext uri="{FF2B5EF4-FFF2-40B4-BE49-F238E27FC236}">
              <a16:creationId xmlns:a16="http://schemas.microsoft.com/office/drawing/2014/main" id="{00000000-0008-0000-0300-000020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75" name="Text Box 8">
          <a:extLst>
            <a:ext uri="{FF2B5EF4-FFF2-40B4-BE49-F238E27FC236}">
              <a16:creationId xmlns:a16="http://schemas.microsoft.com/office/drawing/2014/main" id="{00000000-0008-0000-0300-000021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76" name="Text Box 9">
          <a:extLst>
            <a:ext uri="{FF2B5EF4-FFF2-40B4-BE49-F238E27FC236}">
              <a16:creationId xmlns:a16="http://schemas.microsoft.com/office/drawing/2014/main" id="{00000000-0008-0000-0300-000022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77" name="Text Box 11">
          <a:extLst>
            <a:ext uri="{FF2B5EF4-FFF2-40B4-BE49-F238E27FC236}">
              <a16:creationId xmlns:a16="http://schemas.microsoft.com/office/drawing/2014/main" id="{00000000-0008-0000-0300-000023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78" name="Text Box 8">
          <a:extLst>
            <a:ext uri="{FF2B5EF4-FFF2-40B4-BE49-F238E27FC236}">
              <a16:creationId xmlns:a16="http://schemas.microsoft.com/office/drawing/2014/main" id="{00000000-0008-0000-0300-000024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79" name="Text Box 9">
          <a:extLst>
            <a:ext uri="{FF2B5EF4-FFF2-40B4-BE49-F238E27FC236}">
              <a16:creationId xmlns:a16="http://schemas.microsoft.com/office/drawing/2014/main" id="{00000000-0008-0000-0300-000025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80" name="Text Box 11">
          <a:extLst>
            <a:ext uri="{FF2B5EF4-FFF2-40B4-BE49-F238E27FC236}">
              <a16:creationId xmlns:a16="http://schemas.microsoft.com/office/drawing/2014/main" id="{00000000-0008-0000-0300-000026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81" name="Text Box 8">
          <a:extLst>
            <a:ext uri="{FF2B5EF4-FFF2-40B4-BE49-F238E27FC236}">
              <a16:creationId xmlns:a16="http://schemas.microsoft.com/office/drawing/2014/main" id="{00000000-0008-0000-0300-000027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82" name="Text Box 9">
          <a:extLst>
            <a:ext uri="{FF2B5EF4-FFF2-40B4-BE49-F238E27FC236}">
              <a16:creationId xmlns:a16="http://schemas.microsoft.com/office/drawing/2014/main" id="{00000000-0008-0000-0300-000028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83" name="Text Box 11">
          <a:extLst>
            <a:ext uri="{FF2B5EF4-FFF2-40B4-BE49-F238E27FC236}">
              <a16:creationId xmlns:a16="http://schemas.microsoft.com/office/drawing/2014/main" id="{00000000-0008-0000-0300-000029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84" name="Text Box 8">
          <a:extLst>
            <a:ext uri="{FF2B5EF4-FFF2-40B4-BE49-F238E27FC236}">
              <a16:creationId xmlns:a16="http://schemas.microsoft.com/office/drawing/2014/main" id="{00000000-0008-0000-0300-00002A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85" name="Text Box 9">
          <a:extLst>
            <a:ext uri="{FF2B5EF4-FFF2-40B4-BE49-F238E27FC236}">
              <a16:creationId xmlns:a16="http://schemas.microsoft.com/office/drawing/2014/main" id="{00000000-0008-0000-0300-00002B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86" name="Text Box 11">
          <a:extLst>
            <a:ext uri="{FF2B5EF4-FFF2-40B4-BE49-F238E27FC236}">
              <a16:creationId xmlns:a16="http://schemas.microsoft.com/office/drawing/2014/main" id="{00000000-0008-0000-0300-00002C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87" name="Text Box 8">
          <a:extLst>
            <a:ext uri="{FF2B5EF4-FFF2-40B4-BE49-F238E27FC236}">
              <a16:creationId xmlns:a16="http://schemas.microsoft.com/office/drawing/2014/main" id="{00000000-0008-0000-0300-00002D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88" name="Text Box 9">
          <a:extLst>
            <a:ext uri="{FF2B5EF4-FFF2-40B4-BE49-F238E27FC236}">
              <a16:creationId xmlns:a16="http://schemas.microsoft.com/office/drawing/2014/main" id="{00000000-0008-0000-0300-00002E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89" name="Text Box 11">
          <a:extLst>
            <a:ext uri="{FF2B5EF4-FFF2-40B4-BE49-F238E27FC236}">
              <a16:creationId xmlns:a16="http://schemas.microsoft.com/office/drawing/2014/main" id="{00000000-0008-0000-0300-00002F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90" name="Text Box 8">
          <a:extLst>
            <a:ext uri="{FF2B5EF4-FFF2-40B4-BE49-F238E27FC236}">
              <a16:creationId xmlns:a16="http://schemas.microsoft.com/office/drawing/2014/main" id="{00000000-0008-0000-0300-000030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91" name="Text Box 9">
          <a:extLst>
            <a:ext uri="{FF2B5EF4-FFF2-40B4-BE49-F238E27FC236}">
              <a16:creationId xmlns:a16="http://schemas.microsoft.com/office/drawing/2014/main" id="{00000000-0008-0000-0300-000031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92" name="Text Box 11">
          <a:extLst>
            <a:ext uri="{FF2B5EF4-FFF2-40B4-BE49-F238E27FC236}">
              <a16:creationId xmlns:a16="http://schemas.microsoft.com/office/drawing/2014/main" id="{00000000-0008-0000-0300-000032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93" name="Text Box 8">
          <a:extLst>
            <a:ext uri="{FF2B5EF4-FFF2-40B4-BE49-F238E27FC236}">
              <a16:creationId xmlns:a16="http://schemas.microsoft.com/office/drawing/2014/main" id="{00000000-0008-0000-0300-000033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94" name="Text Box 9">
          <a:extLst>
            <a:ext uri="{FF2B5EF4-FFF2-40B4-BE49-F238E27FC236}">
              <a16:creationId xmlns:a16="http://schemas.microsoft.com/office/drawing/2014/main" id="{00000000-0008-0000-0300-000034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95" name="Text Box 11">
          <a:extLst>
            <a:ext uri="{FF2B5EF4-FFF2-40B4-BE49-F238E27FC236}">
              <a16:creationId xmlns:a16="http://schemas.microsoft.com/office/drawing/2014/main" id="{00000000-0008-0000-0300-000035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96" name="Text Box 8">
          <a:extLst>
            <a:ext uri="{FF2B5EF4-FFF2-40B4-BE49-F238E27FC236}">
              <a16:creationId xmlns:a16="http://schemas.microsoft.com/office/drawing/2014/main" id="{00000000-0008-0000-0300-000036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97" name="Text Box 9">
          <a:extLst>
            <a:ext uri="{FF2B5EF4-FFF2-40B4-BE49-F238E27FC236}">
              <a16:creationId xmlns:a16="http://schemas.microsoft.com/office/drawing/2014/main" id="{00000000-0008-0000-0300-000037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98" name="Text Box 11">
          <a:extLst>
            <a:ext uri="{FF2B5EF4-FFF2-40B4-BE49-F238E27FC236}">
              <a16:creationId xmlns:a16="http://schemas.microsoft.com/office/drawing/2014/main" id="{00000000-0008-0000-0300-000038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999" name="Text Box 8">
          <a:extLst>
            <a:ext uri="{FF2B5EF4-FFF2-40B4-BE49-F238E27FC236}">
              <a16:creationId xmlns:a16="http://schemas.microsoft.com/office/drawing/2014/main" id="{00000000-0008-0000-0300-000039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000" name="Text Box 9">
          <a:extLst>
            <a:ext uri="{FF2B5EF4-FFF2-40B4-BE49-F238E27FC236}">
              <a16:creationId xmlns:a16="http://schemas.microsoft.com/office/drawing/2014/main" id="{00000000-0008-0000-0300-00003A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001" name="Text Box 11">
          <a:extLst>
            <a:ext uri="{FF2B5EF4-FFF2-40B4-BE49-F238E27FC236}">
              <a16:creationId xmlns:a16="http://schemas.microsoft.com/office/drawing/2014/main" id="{00000000-0008-0000-0300-00003B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002" name="Text Box 8">
          <a:extLst>
            <a:ext uri="{FF2B5EF4-FFF2-40B4-BE49-F238E27FC236}">
              <a16:creationId xmlns:a16="http://schemas.microsoft.com/office/drawing/2014/main" id="{00000000-0008-0000-0300-00003C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003" name="Text Box 9">
          <a:extLst>
            <a:ext uri="{FF2B5EF4-FFF2-40B4-BE49-F238E27FC236}">
              <a16:creationId xmlns:a16="http://schemas.microsoft.com/office/drawing/2014/main" id="{00000000-0008-0000-0300-00003D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004" name="Text Box 11">
          <a:extLst>
            <a:ext uri="{FF2B5EF4-FFF2-40B4-BE49-F238E27FC236}">
              <a16:creationId xmlns:a16="http://schemas.microsoft.com/office/drawing/2014/main" id="{00000000-0008-0000-0300-00003E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005" name="Text Box 8">
          <a:extLst>
            <a:ext uri="{FF2B5EF4-FFF2-40B4-BE49-F238E27FC236}">
              <a16:creationId xmlns:a16="http://schemas.microsoft.com/office/drawing/2014/main" id="{00000000-0008-0000-0300-00003F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006" name="Text Box 9">
          <a:extLst>
            <a:ext uri="{FF2B5EF4-FFF2-40B4-BE49-F238E27FC236}">
              <a16:creationId xmlns:a16="http://schemas.microsoft.com/office/drawing/2014/main" id="{00000000-0008-0000-0300-000040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007" name="Text Box 11">
          <a:extLst>
            <a:ext uri="{FF2B5EF4-FFF2-40B4-BE49-F238E27FC236}">
              <a16:creationId xmlns:a16="http://schemas.microsoft.com/office/drawing/2014/main" id="{00000000-0008-0000-0300-000041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008" name="Text Box 8">
          <a:extLst>
            <a:ext uri="{FF2B5EF4-FFF2-40B4-BE49-F238E27FC236}">
              <a16:creationId xmlns:a16="http://schemas.microsoft.com/office/drawing/2014/main" id="{00000000-0008-0000-0300-00004205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09" name="Text Box 11">
          <a:extLst>
            <a:ext uri="{FF2B5EF4-FFF2-40B4-BE49-F238E27FC236}">
              <a16:creationId xmlns:a16="http://schemas.microsoft.com/office/drawing/2014/main" id="{00000000-0008-0000-0300-000043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010" name="Text Box 8">
          <a:extLst>
            <a:ext uri="{FF2B5EF4-FFF2-40B4-BE49-F238E27FC236}">
              <a16:creationId xmlns:a16="http://schemas.microsoft.com/office/drawing/2014/main" id="{00000000-0008-0000-0300-000044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011" name="Text Box 9">
          <a:extLst>
            <a:ext uri="{FF2B5EF4-FFF2-40B4-BE49-F238E27FC236}">
              <a16:creationId xmlns:a16="http://schemas.microsoft.com/office/drawing/2014/main" id="{00000000-0008-0000-0300-000045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012" name="Text Box 11">
          <a:extLst>
            <a:ext uri="{FF2B5EF4-FFF2-40B4-BE49-F238E27FC236}">
              <a16:creationId xmlns:a16="http://schemas.microsoft.com/office/drawing/2014/main" id="{00000000-0008-0000-0300-000046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013" name="Text Box 8">
          <a:extLst>
            <a:ext uri="{FF2B5EF4-FFF2-40B4-BE49-F238E27FC236}">
              <a16:creationId xmlns:a16="http://schemas.microsoft.com/office/drawing/2014/main" id="{00000000-0008-0000-0300-00004705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014" name="Text Box 9">
          <a:extLst>
            <a:ext uri="{FF2B5EF4-FFF2-40B4-BE49-F238E27FC236}">
              <a16:creationId xmlns:a16="http://schemas.microsoft.com/office/drawing/2014/main" id="{00000000-0008-0000-0300-00004805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015" name="Text Box 11">
          <a:extLst>
            <a:ext uri="{FF2B5EF4-FFF2-40B4-BE49-F238E27FC236}">
              <a16:creationId xmlns:a16="http://schemas.microsoft.com/office/drawing/2014/main" id="{00000000-0008-0000-0300-00004905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016" name="Text Box 8">
          <a:extLst>
            <a:ext uri="{FF2B5EF4-FFF2-40B4-BE49-F238E27FC236}">
              <a16:creationId xmlns:a16="http://schemas.microsoft.com/office/drawing/2014/main" id="{00000000-0008-0000-0300-00004A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017" name="Text Box 9">
          <a:extLst>
            <a:ext uri="{FF2B5EF4-FFF2-40B4-BE49-F238E27FC236}">
              <a16:creationId xmlns:a16="http://schemas.microsoft.com/office/drawing/2014/main" id="{00000000-0008-0000-0300-00004B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018" name="Text Box 11">
          <a:extLst>
            <a:ext uri="{FF2B5EF4-FFF2-40B4-BE49-F238E27FC236}">
              <a16:creationId xmlns:a16="http://schemas.microsoft.com/office/drawing/2014/main" id="{00000000-0008-0000-0300-00004C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019" name="Text Box 8">
          <a:extLst>
            <a:ext uri="{FF2B5EF4-FFF2-40B4-BE49-F238E27FC236}">
              <a16:creationId xmlns:a16="http://schemas.microsoft.com/office/drawing/2014/main" id="{00000000-0008-0000-0300-00004D05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020" name="Text Box 9">
          <a:extLst>
            <a:ext uri="{FF2B5EF4-FFF2-40B4-BE49-F238E27FC236}">
              <a16:creationId xmlns:a16="http://schemas.microsoft.com/office/drawing/2014/main" id="{00000000-0008-0000-0300-00004E05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021" name="Text Box 11">
          <a:extLst>
            <a:ext uri="{FF2B5EF4-FFF2-40B4-BE49-F238E27FC236}">
              <a16:creationId xmlns:a16="http://schemas.microsoft.com/office/drawing/2014/main" id="{00000000-0008-0000-0300-00004F05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022" name="Text Box 8">
          <a:extLst>
            <a:ext uri="{FF2B5EF4-FFF2-40B4-BE49-F238E27FC236}">
              <a16:creationId xmlns:a16="http://schemas.microsoft.com/office/drawing/2014/main" id="{00000000-0008-0000-0300-000050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023" name="Text Box 9">
          <a:extLst>
            <a:ext uri="{FF2B5EF4-FFF2-40B4-BE49-F238E27FC236}">
              <a16:creationId xmlns:a16="http://schemas.microsoft.com/office/drawing/2014/main" id="{00000000-0008-0000-0300-000051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024" name="Text Box 11">
          <a:extLst>
            <a:ext uri="{FF2B5EF4-FFF2-40B4-BE49-F238E27FC236}">
              <a16:creationId xmlns:a16="http://schemas.microsoft.com/office/drawing/2014/main" id="{00000000-0008-0000-0300-0000520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025" name="Text Box 8">
          <a:extLst>
            <a:ext uri="{FF2B5EF4-FFF2-40B4-BE49-F238E27FC236}">
              <a16:creationId xmlns:a16="http://schemas.microsoft.com/office/drawing/2014/main" id="{00000000-0008-0000-0300-00005305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26" name="Text Box 11">
          <a:extLst>
            <a:ext uri="{FF2B5EF4-FFF2-40B4-BE49-F238E27FC236}">
              <a16:creationId xmlns:a16="http://schemas.microsoft.com/office/drawing/2014/main" id="{00000000-0008-0000-0300-000054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27" name="Text Box 11">
          <a:extLst>
            <a:ext uri="{FF2B5EF4-FFF2-40B4-BE49-F238E27FC236}">
              <a16:creationId xmlns:a16="http://schemas.microsoft.com/office/drawing/2014/main" id="{00000000-0008-0000-0300-000055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28" name="Text Box 11">
          <a:extLst>
            <a:ext uri="{FF2B5EF4-FFF2-40B4-BE49-F238E27FC236}">
              <a16:creationId xmlns:a16="http://schemas.microsoft.com/office/drawing/2014/main" id="{00000000-0008-0000-0300-000056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29" name="Text Box 11">
          <a:extLst>
            <a:ext uri="{FF2B5EF4-FFF2-40B4-BE49-F238E27FC236}">
              <a16:creationId xmlns:a16="http://schemas.microsoft.com/office/drawing/2014/main" id="{00000000-0008-0000-0300-000057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30" name="Text Box 11">
          <a:extLst>
            <a:ext uri="{FF2B5EF4-FFF2-40B4-BE49-F238E27FC236}">
              <a16:creationId xmlns:a16="http://schemas.microsoft.com/office/drawing/2014/main" id="{00000000-0008-0000-0300-000058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31" name="Text Box 11">
          <a:extLst>
            <a:ext uri="{FF2B5EF4-FFF2-40B4-BE49-F238E27FC236}">
              <a16:creationId xmlns:a16="http://schemas.microsoft.com/office/drawing/2014/main" id="{00000000-0008-0000-0300-000059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32" name="Text Box 11">
          <a:extLst>
            <a:ext uri="{FF2B5EF4-FFF2-40B4-BE49-F238E27FC236}">
              <a16:creationId xmlns:a16="http://schemas.microsoft.com/office/drawing/2014/main" id="{00000000-0008-0000-0300-00005A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33" name="Text Box 11">
          <a:extLst>
            <a:ext uri="{FF2B5EF4-FFF2-40B4-BE49-F238E27FC236}">
              <a16:creationId xmlns:a16="http://schemas.microsoft.com/office/drawing/2014/main" id="{00000000-0008-0000-0300-00005B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34" name="Text Box 11">
          <a:extLst>
            <a:ext uri="{FF2B5EF4-FFF2-40B4-BE49-F238E27FC236}">
              <a16:creationId xmlns:a16="http://schemas.microsoft.com/office/drawing/2014/main" id="{00000000-0008-0000-0300-00005C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035" name="Text Box 8">
          <a:extLst>
            <a:ext uri="{FF2B5EF4-FFF2-40B4-BE49-F238E27FC236}">
              <a16:creationId xmlns:a16="http://schemas.microsoft.com/office/drawing/2014/main" id="{00000000-0008-0000-0300-00005D05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36" name="Text Box 11">
          <a:extLst>
            <a:ext uri="{FF2B5EF4-FFF2-40B4-BE49-F238E27FC236}">
              <a16:creationId xmlns:a16="http://schemas.microsoft.com/office/drawing/2014/main" id="{00000000-0008-0000-0300-00005E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37" name="Text Box 11">
          <a:extLst>
            <a:ext uri="{FF2B5EF4-FFF2-40B4-BE49-F238E27FC236}">
              <a16:creationId xmlns:a16="http://schemas.microsoft.com/office/drawing/2014/main" id="{00000000-0008-0000-0300-00005F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38" name="Text Box 11">
          <a:extLst>
            <a:ext uri="{FF2B5EF4-FFF2-40B4-BE49-F238E27FC236}">
              <a16:creationId xmlns:a16="http://schemas.microsoft.com/office/drawing/2014/main" id="{00000000-0008-0000-0300-000060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39" name="Text Box 11">
          <a:extLst>
            <a:ext uri="{FF2B5EF4-FFF2-40B4-BE49-F238E27FC236}">
              <a16:creationId xmlns:a16="http://schemas.microsoft.com/office/drawing/2014/main" id="{00000000-0008-0000-0300-000061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40" name="Text Box 11">
          <a:extLst>
            <a:ext uri="{FF2B5EF4-FFF2-40B4-BE49-F238E27FC236}">
              <a16:creationId xmlns:a16="http://schemas.microsoft.com/office/drawing/2014/main" id="{00000000-0008-0000-0300-000062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41" name="Text Box 11">
          <a:extLst>
            <a:ext uri="{FF2B5EF4-FFF2-40B4-BE49-F238E27FC236}">
              <a16:creationId xmlns:a16="http://schemas.microsoft.com/office/drawing/2014/main" id="{00000000-0008-0000-0300-000063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42" name="Text Box 11">
          <a:extLst>
            <a:ext uri="{FF2B5EF4-FFF2-40B4-BE49-F238E27FC236}">
              <a16:creationId xmlns:a16="http://schemas.microsoft.com/office/drawing/2014/main" id="{00000000-0008-0000-0300-000064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43" name="Text Box 11">
          <a:extLst>
            <a:ext uri="{FF2B5EF4-FFF2-40B4-BE49-F238E27FC236}">
              <a16:creationId xmlns:a16="http://schemas.microsoft.com/office/drawing/2014/main" id="{00000000-0008-0000-0300-000065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44" name="Text Box 11">
          <a:extLst>
            <a:ext uri="{FF2B5EF4-FFF2-40B4-BE49-F238E27FC236}">
              <a16:creationId xmlns:a16="http://schemas.microsoft.com/office/drawing/2014/main" id="{00000000-0008-0000-0300-000066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45" name="Text Box 11">
          <a:extLst>
            <a:ext uri="{FF2B5EF4-FFF2-40B4-BE49-F238E27FC236}">
              <a16:creationId xmlns:a16="http://schemas.microsoft.com/office/drawing/2014/main" id="{00000000-0008-0000-0300-000067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46" name="Text Box 11">
          <a:extLst>
            <a:ext uri="{FF2B5EF4-FFF2-40B4-BE49-F238E27FC236}">
              <a16:creationId xmlns:a16="http://schemas.microsoft.com/office/drawing/2014/main" id="{00000000-0008-0000-0300-000068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47" name="Text Box 11">
          <a:extLst>
            <a:ext uri="{FF2B5EF4-FFF2-40B4-BE49-F238E27FC236}">
              <a16:creationId xmlns:a16="http://schemas.microsoft.com/office/drawing/2014/main" id="{00000000-0008-0000-0300-000069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48" name="Text Box 11">
          <a:extLst>
            <a:ext uri="{FF2B5EF4-FFF2-40B4-BE49-F238E27FC236}">
              <a16:creationId xmlns:a16="http://schemas.microsoft.com/office/drawing/2014/main" id="{00000000-0008-0000-0300-00006A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49" name="Text Box 11">
          <a:extLst>
            <a:ext uri="{FF2B5EF4-FFF2-40B4-BE49-F238E27FC236}">
              <a16:creationId xmlns:a16="http://schemas.microsoft.com/office/drawing/2014/main" id="{00000000-0008-0000-0300-00006B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50" name="Text Box 11">
          <a:extLst>
            <a:ext uri="{FF2B5EF4-FFF2-40B4-BE49-F238E27FC236}">
              <a16:creationId xmlns:a16="http://schemas.microsoft.com/office/drawing/2014/main" id="{00000000-0008-0000-0300-00006C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51" name="Text Box 11">
          <a:extLst>
            <a:ext uri="{FF2B5EF4-FFF2-40B4-BE49-F238E27FC236}">
              <a16:creationId xmlns:a16="http://schemas.microsoft.com/office/drawing/2014/main" id="{00000000-0008-0000-0300-00006D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52" name="Text Box 11">
          <a:extLst>
            <a:ext uri="{FF2B5EF4-FFF2-40B4-BE49-F238E27FC236}">
              <a16:creationId xmlns:a16="http://schemas.microsoft.com/office/drawing/2014/main" id="{00000000-0008-0000-0300-00006E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53" name="Text Box 11">
          <a:extLst>
            <a:ext uri="{FF2B5EF4-FFF2-40B4-BE49-F238E27FC236}">
              <a16:creationId xmlns:a16="http://schemas.microsoft.com/office/drawing/2014/main" id="{00000000-0008-0000-0300-00006F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54" name="Text Box 11">
          <a:extLst>
            <a:ext uri="{FF2B5EF4-FFF2-40B4-BE49-F238E27FC236}">
              <a16:creationId xmlns:a16="http://schemas.microsoft.com/office/drawing/2014/main" id="{00000000-0008-0000-0300-000070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55" name="Text Box 11">
          <a:extLst>
            <a:ext uri="{FF2B5EF4-FFF2-40B4-BE49-F238E27FC236}">
              <a16:creationId xmlns:a16="http://schemas.microsoft.com/office/drawing/2014/main" id="{00000000-0008-0000-0300-000071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56" name="Text Box 11">
          <a:extLst>
            <a:ext uri="{FF2B5EF4-FFF2-40B4-BE49-F238E27FC236}">
              <a16:creationId xmlns:a16="http://schemas.microsoft.com/office/drawing/2014/main" id="{00000000-0008-0000-0300-000072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57" name="Text Box 11">
          <a:extLst>
            <a:ext uri="{FF2B5EF4-FFF2-40B4-BE49-F238E27FC236}">
              <a16:creationId xmlns:a16="http://schemas.microsoft.com/office/drawing/2014/main" id="{00000000-0008-0000-0300-000073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58" name="Text Box 11">
          <a:extLst>
            <a:ext uri="{FF2B5EF4-FFF2-40B4-BE49-F238E27FC236}">
              <a16:creationId xmlns:a16="http://schemas.microsoft.com/office/drawing/2014/main" id="{00000000-0008-0000-0300-000074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59" name="Text Box 11">
          <a:extLst>
            <a:ext uri="{FF2B5EF4-FFF2-40B4-BE49-F238E27FC236}">
              <a16:creationId xmlns:a16="http://schemas.microsoft.com/office/drawing/2014/main" id="{00000000-0008-0000-0300-000075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60" name="Text Box 11">
          <a:extLst>
            <a:ext uri="{FF2B5EF4-FFF2-40B4-BE49-F238E27FC236}">
              <a16:creationId xmlns:a16="http://schemas.microsoft.com/office/drawing/2014/main" id="{00000000-0008-0000-0300-000076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61" name="Text Box 11">
          <a:extLst>
            <a:ext uri="{FF2B5EF4-FFF2-40B4-BE49-F238E27FC236}">
              <a16:creationId xmlns:a16="http://schemas.microsoft.com/office/drawing/2014/main" id="{00000000-0008-0000-0300-000077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62" name="Text Box 11">
          <a:extLst>
            <a:ext uri="{FF2B5EF4-FFF2-40B4-BE49-F238E27FC236}">
              <a16:creationId xmlns:a16="http://schemas.microsoft.com/office/drawing/2014/main" id="{00000000-0008-0000-0300-000078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63" name="Text Box 11">
          <a:extLst>
            <a:ext uri="{FF2B5EF4-FFF2-40B4-BE49-F238E27FC236}">
              <a16:creationId xmlns:a16="http://schemas.microsoft.com/office/drawing/2014/main" id="{00000000-0008-0000-0300-000079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64" name="Text Box 11">
          <a:extLst>
            <a:ext uri="{FF2B5EF4-FFF2-40B4-BE49-F238E27FC236}">
              <a16:creationId xmlns:a16="http://schemas.microsoft.com/office/drawing/2014/main" id="{00000000-0008-0000-0300-00007A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65" name="Text Box 11">
          <a:extLst>
            <a:ext uri="{FF2B5EF4-FFF2-40B4-BE49-F238E27FC236}">
              <a16:creationId xmlns:a16="http://schemas.microsoft.com/office/drawing/2014/main" id="{00000000-0008-0000-0300-00007B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66" name="Text Box 11">
          <a:extLst>
            <a:ext uri="{FF2B5EF4-FFF2-40B4-BE49-F238E27FC236}">
              <a16:creationId xmlns:a16="http://schemas.microsoft.com/office/drawing/2014/main" id="{00000000-0008-0000-0300-00007C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67" name="Text Box 11">
          <a:extLst>
            <a:ext uri="{FF2B5EF4-FFF2-40B4-BE49-F238E27FC236}">
              <a16:creationId xmlns:a16="http://schemas.microsoft.com/office/drawing/2014/main" id="{00000000-0008-0000-0300-00007D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68" name="Text Box 11">
          <a:extLst>
            <a:ext uri="{FF2B5EF4-FFF2-40B4-BE49-F238E27FC236}">
              <a16:creationId xmlns:a16="http://schemas.microsoft.com/office/drawing/2014/main" id="{00000000-0008-0000-0300-00007E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69" name="Text Box 11">
          <a:extLst>
            <a:ext uri="{FF2B5EF4-FFF2-40B4-BE49-F238E27FC236}">
              <a16:creationId xmlns:a16="http://schemas.microsoft.com/office/drawing/2014/main" id="{00000000-0008-0000-0300-00007F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70" name="Text Box 11">
          <a:extLst>
            <a:ext uri="{FF2B5EF4-FFF2-40B4-BE49-F238E27FC236}">
              <a16:creationId xmlns:a16="http://schemas.microsoft.com/office/drawing/2014/main" id="{00000000-0008-0000-0300-000080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71" name="Text Box 11">
          <a:extLst>
            <a:ext uri="{FF2B5EF4-FFF2-40B4-BE49-F238E27FC236}">
              <a16:creationId xmlns:a16="http://schemas.microsoft.com/office/drawing/2014/main" id="{00000000-0008-0000-0300-000081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72" name="Text Box 11">
          <a:extLst>
            <a:ext uri="{FF2B5EF4-FFF2-40B4-BE49-F238E27FC236}">
              <a16:creationId xmlns:a16="http://schemas.microsoft.com/office/drawing/2014/main" id="{00000000-0008-0000-0300-000082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73" name="Text Box 11">
          <a:extLst>
            <a:ext uri="{FF2B5EF4-FFF2-40B4-BE49-F238E27FC236}">
              <a16:creationId xmlns:a16="http://schemas.microsoft.com/office/drawing/2014/main" id="{00000000-0008-0000-0300-000083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74" name="Text Box 11">
          <a:extLst>
            <a:ext uri="{FF2B5EF4-FFF2-40B4-BE49-F238E27FC236}">
              <a16:creationId xmlns:a16="http://schemas.microsoft.com/office/drawing/2014/main" id="{00000000-0008-0000-0300-000084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75" name="Text Box 11">
          <a:extLst>
            <a:ext uri="{FF2B5EF4-FFF2-40B4-BE49-F238E27FC236}">
              <a16:creationId xmlns:a16="http://schemas.microsoft.com/office/drawing/2014/main" id="{00000000-0008-0000-0300-000085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76" name="Text Box 11">
          <a:extLst>
            <a:ext uri="{FF2B5EF4-FFF2-40B4-BE49-F238E27FC236}">
              <a16:creationId xmlns:a16="http://schemas.microsoft.com/office/drawing/2014/main" id="{00000000-0008-0000-0300-000086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77" name="Text Box 11">
          <a:extLst>
            <a:ext uri="{FF2B5EF4-FFF2-40B4-BE49-F238E27FC236}">
              <a16:creationId xmlns:a16="http://schemas.microsoft.com/office/drawing/2014/main" id="{00000000-0008-0000-0300-000087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78" name="Text Box 11">
          <a:extLst>
            <a:ext uri="{FF2B5EF4-FFF2-40B4-BE49-F238E27FC236}">
              <a16:creationId xmlns:a16="http://schemas.microsoft.com/office/drawing/2014/main" id="{00000000-0008-0000-0300-000088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79" name="Text Box 11">
          <a:extLst>
            <a:ext uri="{FF2B5EF4-FFF2-40B4-BE49-F238E27FC236}">
              <a16:creationId xmlns:a16="http://schemas.microsoft.com/office/drawing/2014/main" id="{00000000-0008-0000-0300-000089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80" name="Text Box 11">
          <a:extLst>
            <a:ext uri="{FF2B5EF4-FFF2-40B4-BE49-F238E27FC236}">
              <a16:creationId xmlns:a16="http://schemas.microsoft.com/office/drawing/2014/main" id="{00000000-0008-0000-0300-00008A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81" name="Text Box 11">
          <a:extLst>
            <a:ext uri="{FF2B5EF4-FFF2-40B4-BE49-F238E27FC236}">
              <a16:creationId xmlns:a16="http://schemas.microsoft.com/office/drawing/2014/main" id="{00000000-0008-0000-0300-00008B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82" name="Text Box 11">
          <a:extLst>
            <a:ext uri="{FF2B5EF4-FFF2-40B4-BE49-F238E27FC236}">
              <a16:creationId xmlns:a16="http://schemas.microsoft.com/office/drawing/2014/main" id="{00000000-0008-0000-0300-00008C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83" name="Text Box 11">
          <a:extLst>
            <a:ext uri="{FF2B5EF4-FFF2-40B4-BE49-F238E27FC236}">
              <a16:creationId xmlns:a16="http://schemas.microsoft.com/office/drawing/2014/main" id="{00000000-0008-0000-0300-00008D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84" name="Text Box 11">
          <a:extLst>
            <a:ext uri="{FF2B5EF4-FFF2-40B4-BE49-F238E27FC236}">
              <a16:creationId xmlns:a16="http://schemas.microsoft.com/office/drawing/2014/main" id="{00000000-0008-0000-0300-00008E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85" name="Text Box 11">
          <a:extLst>
            <a:ext uri="{FF2B5EF4-FFF2-40B4-BE49-F238E27FC236}">
              <a16:creationId xmlns:a16="http://schemas.microsoft.com/office/drawing/2014/main" id="{00000000-0008-0000-0300-00008F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86" name="Text Box 11">
          <a:extLst>
            <a:ext uri="{FF2B5EF4-FFF2-40B4-BE49-F238E27FC236}">
              <a16:creationId xmlns:a16="http://schemas.microsoft.com/office/drawing/2014/main" id="{00000000-0008-0000-0300-000090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87" name="Text Box 11">
          <a:extLst>
            <a:ext uri="{FF2B5EF4-FFF2-40B4-BE49-F238E27FC236}">
              <a16:creationId xmlns:a16="http://schemas.microsoft.com/office/drawing/2014/main" id="{00000000-0008-0000-0300-000091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88" name="Text Box 11">
          <a:extLst>
            <a:ext uri="{FF2B5EF4-FFF2-40B4-BE49-F238E27FC236}">
              <a16:creationId xmlns:a16="http://schemas.microsoft.com/office/drawing/2014/main" id="{00000000-0008-0000-0300-000092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89" name="Text Box 11">
          <a:extLst>
            <a:ext uri="{FF2B5EF4-FFF2-40B4-BE49-F238E27FC236}">
              <a16:creationId xmlns:a16="http://schemas.microsoft.com/office/drawing/2014/main" id="{00000000-0008-0000-0300-000093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90" name="Text Box 11">
          <a:extLst>
            <a:ext uri="{FF2B5EF4-FFF2-40B4-BE49-F238E27FC236}">
              <a16:creationId xmlns:a16="http://schemas.microsoft.com/office/drawing/2014/main" id="{00000000-0008-0000-0300-000094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91" name="Text Box 11">
          <a:extLst>
            <a:ext uri="{FF2B5EF4-FFF2-40B4-BE49-F238E27FC236}">
              <a16:creationId xmlns:a16="http://schemas.microsoft.com/office/drawing/2014/main" id="{00000000-0008-0000-0300-000095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92" name="Text Box 11">
          <a:extLst>
            <a:ext uri="{FF2B5EF4-FFF2-40B4-BE49-F238E27FC236}">
              <a16:creationId xmlns:a16="http://schemas.microsoft.com/office/drawing/2014/main" id="{00000000-0008-0000-0300-000096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93" name="Text Box 11">
          <a:extLst>
            <a:ext uri="{FF2B5EF4-FFF2-40B4-BE49-F238E27FC236}">
              <a16:creationId xmlns:a16="http://schemas.microsoft.com/office/drawing/2014/main" id="{00000000-0008-0000-0300-000097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94" name="Text Box 11">
          <a:extLst>
            <a:ext uri="{FF2B5EF4-FFF2-40B4-BE49-F238E27FC236}">
              <a16:creationId xmlns:a16="http://schemas.microsoft.com/office/drawing/2014/main" id="{00000000-0008-0000-0300-000098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95" name="Text Box 11">
          <a:extLst>
            <a:ext uri="{FF2B5EF4-FFF2-40B4-BE49-F238E27FC236}">
              <a16:creationId xmlns:a16="http://schemas.microsoft.com/office/drawing/2014/main" id="{00000000-0008-0000-0300-000099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96" name="Text Box 11">
          <a:extLst>
            <a:ext uri="{FF2B5EF4-FFF2-40B4-BE49-F238E27FC236}">
              <a16:creationId xmlns:a16="http://schemas.microsoft.com/office/drawing/2014/main" id="{00000000-0008-0000-0300-00009A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97" name="Text Box 11">
          <a:extLst>
            <a:ext uri="{FF2B5EF4-FFF2-40B4-BE49-F238E27FC236}">
              <a16:creationId xmlns:a16="http://schemas.microsoft.com/office/drawing/2014/main" id="{00000000-0008-0000-0300-00009B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98" name="Text Box 11">
          <a:extLst>
            <a:ext uri="{FF2B5EF4-FFF2-40B4-BE49-F238E27FC236}">
              <a16:creationId xmlns:a16="http://schemas.microsoft.com/office/drawing/2014/main" id="{00000000-0008-0000-0300-00009C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099" name="Text Box 11">
          <a:extLst>
            <a:ext uri="{FF2B5EF4-FFF2-40B4-BE49-F238E27FC236}">
              <a16:creationId xmlns:a16="http://schemas.microsoft.com/office/drawing/2014/main" id="{00000000-0008-0000-0300-00009D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00" name="Text Box 11">
          <a:extLst>
            <a:ext uri="{FF2B5EF4-FFF2-40B4-BE49-F238E27FC236}">
              <a16:creationId xmlns:a16="http://schemas.microsoft.com/office/drawing/2014/main" id="{00000000-0008-0000-0300-00009E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01" name="Text Box 11">
          <a:extLst>
            <a:ext uri="{FF2B5EF4-FFF2-40B4-BE49-F238E27FC236}">
              <a16:creationId xmlns:a16="http://schemas.microsoft.com/office/drawing/2014/main" id="{00000000-0008-0000-0300-00009F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5442</xdr:colOff>
      <xdr:row>32</xdr:row>
      <xdr:rowOff>0</xdr:rowOff>
    </xdr:from>
    <xdr:to>
      <xdr:col>6</xdr:col>
      <xdr:colOff>155121</xdr:colOff>
      <xdr:row>32</xdr:row>
      <xdr:rowOff>28575</xdr:rowOff>
    </xdr:to>
    <xdr:sp macro="" textlink="">
      <xdr:nvSpPr>
        <xdr:cNvPr id="1102" name="Text Box 11">
          <a:extLst>
            <a:ext uri="{FF2B5EF4-FFF2-40B4-BE49-F238E27FC236}">
              <a16:creationId xmlns:a16="http://schemas.microsoft.com/office/drawing/2014/main" id="{00000000-0008-0000-0300-0000A0050000}"/>
            </a:ext>
          </a:extLst>
        </xdr:cNvPr>
        <xdr:cNvSpPr txBox="1">
          <a:spLocks noChangeArrowheads="1"/>
        </xdr:cNvSpPr>
      </xdr:nvSpPr>
      <xdr:spPr bwMode="auto">
        <a:xfrm>
          <a:off x="329292" y="6724650"/>
          <a:ext cx="14967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19050</xdr:colOff>
      <xdr:row>32</xdr:row>
      <xdr:rowOff>0</xdr:rowOff>
    </xdr:from>
    <xdr:to>
      <xdr:col>6</xdr:col>
      <xdr:colOff>168729</xdr:colOff>
      <xdr:row>32</xdr:row>
      <xdr:rowOff>28575</xdr:rowOff>
    </xdr:to>
    <xdr:sp macro="" textlink="">
      <xdr:nvSpPr>
        <xdr:cNvPr id="1103" name="Text Box 11">
          <a:extLst>
            <a:ext uri="{FF2B5EF4-FFF2-40B4-BE49-F238E27FC236}">
              <a16:creationId xmlns:a16="http://schemas.microsoft.com/office/drawing/2014/main" id="{00000000-0008-0000-0300-0000A1050000}"/>
            </a:ext>
          </a:extLst>
        </xdr:cNvPr>
        <xdr:cNvSpPr txBox="1">
          <a:spLocks noChangeArrowheads="1"/>
        </xdr:cNvSpPr>
      </xdr:nvSpPr>
      <xdr:spPr bwMode="auto">
        <a:xfrm>
          <a:off x="342900" y="6724650"/>
          <a:ext cx="14967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04" name="Text Box 11">
          <a:extLst>
            <a:ext uri="{FF2B5EF4-FFF2-40B4-BE49-F238E27FC236}">
              <a16:creationId xmlns:a16="http://schemas.microsoft.com/office/drawing/2014/main" id="{00000000-0008-0000-0300-0000A2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05" name="Text Box 11">
          <a:extLst>
            <a:ext uri="{FF2B5EF4-FFF2-40B4-BE49-F238E27FC236}">
              <a16:creationId xmlns:a16="http://schemas.microsoft.com/office/drawing/2014/main" id="{00000000-0008-0000-0300-0000A3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06" name="Text Box 11">
          <a:extLst>
            <a:ext uri="{FF2B5EF4-FFF2-40B4-BE49-F238E27FC236}">
              <a16:creationId xmlns:a16="http://schemas.microsoft.com/office/drawing/2014/main" id="{00000000-0008-0000-0300-0000A4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07" name="Text Box 11">
          <a:extLst>
            <a:ext uri="{FF2B5EF4-FFF2-40B4-BE49-F238E27FC236}">
              <a16:creationId xmlns:a16="http://schemas.microsoft.com/office/drawing/2014/main" id="{00000000-0008-0000-0300-0000A5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08" name="Text Box 11">
          <a:extLst>
            <a:ext uri="{FF2B5EF4-FFF2-40B4-BE49-F238E27FC236}">
              <a16:creationId xmlns:a16="http://schemas.microsoft.com/office/drawing/2014/main" id="{00000000-0008-0000-0300-0000A6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09" name="Text Box 11">
          <a:extLst>
            <a:ext uri="{FF2B5EF4-FFF2-40B4-BE49-F238E27FC236}">
              <a16:creationId xmlns:a16="http://schemas.microsoft.com/office/drawing/2014/main" id="{00000000-0008-0000-0300-0000A7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10" name="Text Box 11">
          <a:extLst>
            <a:ext uri="{FF2B5EF4-FFF2-40B4-BE49-F238E27FC236}">
              <a16:creationId xmlns:a16="http://schemas.microsoft.com/office/drawing/2014/main" id="{00000000-0008-0000-0300-0000A8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11" name="Text Box 11">
          <a:extLst>
            <a:ext uri="{FF2B5EF4-FFF2-40B4-BE49-F238E27FC236}">
              <a16:creationId xmlns:a16="http://schemas.microsoft.com/office/drawing/2014/main" id="{00000000-0008-0000-0300-0000A9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12" name="Text Box 11">
          <a:extLst>
            <a:ext uri="{FF2B5EF4-FFF2-40B4-BE49-F238E27FC236}">
              <a16:creationId xmlns:a16="http://schemas.microsoft.com/office/drawing/2014/main" id="{00000000-0008-0000-0300-0000AA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13" name="Text Box 11">
          <a:extLst>
            <a:ext uri="{FF2B5EF4-FFF2-40B4-BE49-F238E27FC236}">
              <a16:creationId xmlns:a16="http://schemas.microsoft.com/office/drawing/2014/main" id="{00000000-0008-0000-0300-0000AB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14" name="Text Box 11">
          <a:extLst>
            <a:ext uri="{FF2B5EF4-FFF2-40B4-BE49-F238E27FC236}">
              <a16:creationId xmlns:a16="http://schemas.microsoft.com/office/drawing/2014/main" id="{00000000-0008-0000-0300-0000AC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15" name="Text Box 11">
          <a:extLst>
            <a:ext uri="{FF2B5EF4-FFF2-40B4-BE49-F238E27FC236}">
              <a16:creationId xmlns:a16="http://schemas.microsoft.com/office/drawing/2014/main" id="{00000000-0008-0000-0300-0000AD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16" name="Text Box 11">
          <a:extLst>
            <a:ext uri="{FF2B5EF4-FFF2-40B4-BE49-F238E27FC236}">
              <a16:creationId xmlns:a16="http://schemas.microsoft.com/office/drawing/2014/main" id="{00000000-0008-0000-0300-0000AE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17" name="Text Box 11">
          <a:extLst>
            <a:ext uri="{FF2B5EF4-FFF2-40B4-BE49-F238E27FC236}">
              <a16:creationId xmlns:a16="http://schemas.microsoft.com/office/drawing/2014/main" id="{00000000-0008-0000-0300-0000AF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18" name="Text Box 11">
          <a:extLst>
            <a:ext uri="{FF2B5EF4-FFF2-40B4-BE49-F238E27FC236}">
              <a16:creationId xmlns:a16="http://schemas.microsoft.com/office/drawing/2014/main" id="{00000000-0008-0000-0300-0000B0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19" name="Text Box 11">
          <a:extLst>
            <a:ext uri="{FF2B5EF4-FFF2-40B4-BE49-F238E27FC236}">
              <a16:creationId xmlns:a16="http://schemas.microsoft.com/office/drawing/2014/main" id="{00000000-0008-0000-0300-0000B1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20" name="Text Box 11">
          <a:extLst>
            <a:ext uri="{FF2B5EF4-FFF2-40B4-BE49-F238E27FC236}">
              <a16:creationId xmlns:a16="http://schemas.microsoft.com/office/drawing/2014/main" id="{00000000-0008-0000-0300-0000B2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21" name="Text Box 11">
          <a:extLst>
            <a:ext uri="{FF2B5EF4-FFF2-40B4-BE49-F238E27FC236}">
              <a16:creationId xmlns:a16="http://schemas.microsoft.com/office/drawing/2014/main" id="{00000000-0008-0000-0300-0000B3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22" name="Text Box 11">
          <a:extLst>
            <a:ext uri="{FF2B5EF4-FFF2-40B4-BE49-F238E27FC236}">
              <a16:creationId xmlns:a16="http://schemas.microsoft.com/office/drawing/2014/main" id="{00000000-0008-0000-0300-0000B4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23" name="Text Box 11">
          <a:extLst>
            <a:ext uri="{FF2B5EF4-FFF2-40B4-BE49-F238E27FC236}">
              <a16:creationId xmlns:a16="http://schemas.microsoft.com/office/drawing/2014/main" id="{00000000-0008-0000-0300-0000B5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24" name="Text Box 11">
          <a:extLst>
            <a:ext uri="{FF2B5EF4-FFF2-40B4-BE49-F238E27FC236}">
              <a16:creationId xmlns:a16="http://schemas.microsoft.com/office/drawing/2014/main" id="{00000000-0008-0000-0300-0000B6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25" name="Text Box 11">
          <a:extLst>
            <a:ext uri="{FF2B5EF4-FFF2-40B4-BE49-F238E27FC236}">
              <a16:creationId xmlns:a16="http://schemas.microsoft.com/office/drawing/2014/main" id="{00000000-0008-0000-0300-0000B7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26" name="Text Box 11">
          <a:extLst>
            <a:ext uri="{FF2B5EF4-FFF2-40B4-BE49-F238E27FC236}">
              <a16:creationId xmlns:a16="http://schemas.microsoft.com/office/drawing/2014/main" id="{00000000-0008-0000-0300-0000B8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27" name="Text Box 11">
          <a:extLst>
            <a:ext uri="{FF2B5EF4-FFF2-40B4-BE49-F238E27FC236}">
              <a16:creationId xmlns:a16="http://schemas.microsoft.com/office/drawing/2014/main" id="{00000000-0008-0000-0300-0000B9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28" name="Text Box 11">
          <a:extLst>
            <a:ext uri="{FF2B5EF4-FFF2-40B4-BE49-F238E27FC236}">
              <a16:creationId xmlns:a16="http://schemas.microsoft.com/office/drawing/2014/main" id="{00000000-0008-0000-0300-0000BA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29" name="Text Box 11">
          <a:extLst>
            <a:ext uri="{FF2B5EF4-FFF2-40B4-BE49-F238E27FC236}">
              <a16:creationId xmlns:a16="http://schemas.microsoft.com/office/drawing/2014/main" id="{00000000-0008-0000-0300-0000BB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30" name="Text Box 11">
          <a:extLst>
            <a:ext uri="{FF2B5EF4-FFF2-40B4-BE49-F238E27FC236}">
              <a16:creationId xmlns:a16="http://schemas.microsoft.com/office/drawing/2014/main" id="{00000000-0008-0000-0300-0000BC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31" name="Text Box 11">
          <a:extLst>
            <a:ext uri="{FF2B5EF4-FFF2-40B4-BE49-F238E27FC236}">
              <a16:creationId xmlns:a16="http://schemas.microsoft.com/office/drawing/2014/main" id="{00000000-0008-0000-0300-0000BD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32" name="Text Box 11">
          <a:extLst>
            <a:ext uri="{FF2B5EF4-FFF2-40B4-BE49-F238E27FC236}">
              <a16:creationId xmlns:a16="http://schemas.microsoft.com/office/drawing/2014/main" id="{00000000-0008-0000-0300-0000BE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33" name="Text Box 11">
          <a:extLst>
            <a:ext uri="{FF2B5EF4-FFF2-40B4-BE49-F238E27FC236}">
              <a16:creationId xmlns:a16="http://schemas.microsoft.com/office/drawing/2014/main" id="{00000000-0008-0000-0300-0000BF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34" name="Text Box 11">
          <a:extLst>
            <a:ext uri="{FF2B5EF4-FFF2-40B4-BE49-F238E27FC236}">
              <a16:creationId xmlns:a16="http://schemas.microsoft.com/office/drawing/2014/main" id="{00000000-0008-0000-0300-0000C0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35" name="Text Box 11">
          <a:extLst>
            <a:ext uri="{FF2B5EF4-FFF2-40B4-BE49-F238E27FC236}">
              <a16:creationId xmlns:a16="http://schemas.microsoft.com/office/drawing/2014/main" id="{00000000-0008-0000-0300-0000C1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36" name="Text Box 11">
          <a:extLst>
            <a:ext uri="{FF2B5EF4-FFF2-40B4-BE49-F238E27FC236}">
              <a16:creationId xmlns:a16="http://schemas.microsoft.com/office/drawing/2014/main" id="{00000000-0008-0000-0300-0000C2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37" name="Text Box 11">
          <a:extLst>
            <a:ext uri="{FF2B5EF4-FFF2-40B4-BE49-F238E27FC236}">
              <a16:creationId xmlns:a16="http://schemas.microsoft.com/office/drawing/2014/main" id="{00000000-0008-0000-0300-0000C3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38" name="Text Box 11">
          <a:extLst>
            <a:ext uri="{FF2B5EF4-FFF2-40B4-BE49-F238E27FC236}">
              <a16:creationId xmlns:a16="http://schemas.microsoft.com/office/drawing/2014/main" id="{00000000-0008-0000-0300-0000C4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39" name="Text Box 11">
          <a:extLst>
            <a:ext uri="{FF2B5EF4-FFF2-40B4-BE49-F238E27FC236}">
              <a16:creationId xmlns:a16="http://schemas.microsoft.com/office/drawing/2014/main" id="{00000000-0008-0000-0300-0000C5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40" name="Text Box 11">
          <a:extLst>
            <a:ext uri="{FF2B5EF4-FFF2-40B4-BE49-F238E27FC236}">
              <a16:creationId xmlns:a16="http://schemas.microsoft.com/office/drawing/2014/main" id="{00000000-0008-0000-0300-0000C6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41" name="Text Box 11">
          <a:extLst>
            <a:ext uri="{FF2B5EF4-FFF2-40B4-BE49-F238E27FC236}">
              <a16:creationId xmlns:a16="http://schemas.microsoft.com/office/drawing/2014/main" id="{00000000-0008-0000-0300-0000C7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42" name="Text Box 11">
          <a:extLst>
            <a:ext uri="{FF2B5EF4-FFF2-40B4-BE49-F238E27FC236}">
              <a16:creationId xmlns:a16="http://schemas.microsoft.com/office/drawing/2014/main" id="{00000000-0008-0000-0300-0000C8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43" name="Text Box 11">
          <a:extLst>
            <a:ext uri="{FF2B5EF4-FFF2-40B4-BE49-F238E27FC236}">
              <a16:creationId xmlns:a16="http://schemas.microsoft.com/office/drawing/2014/main" id="{00000000-0008-0000-0300-0000C9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44" name="Text Box 11">
          <a:extLst>
            <a:ext uri="{FF2B5EF4-FFF2-40B4-BE49-F238E27FC236}">
              <a16:creationId xmlns:a16="http://schemas.microsoft.com/office/drawing/2014/main" id="{00000000-0008-0000-0300-0000CA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45" name="Text Box 11">
          <a:extLst>
            <a:ext uri="{FF2B5EF4-FFF2-40B4-BE49-F238E27FC236}">
              <a16:creationId xmlns:a16="http://schemas.microsoft.com/office/drawing/2014/main" id="{00000000-0008-0000-0300-0000CB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46" name="Text Box 11">
          <a:extLst>
            <a:ext uri="{FF2B5EF4-FFF2-40B4-BE49-F238E27FC236}">
              <a16:creationId xmlns:a16="http://schemas.microsoft.com/office/drawing/2014/main" id="{00000000-0008-0000-0300-0000CC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47" name="Text Box 11">
          <a:extLst>
            <a:ext uri="{FF2B5EF4-FFF2-40B4-BE49-F238E27FC236}">
              <a16:creationId xmlns:a16="http://schemas.microsoft.com/office/drawing/2014/main" id="{00000000-0008-0000-0300-0000CD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48" name="Text Box 11">
          <a:extLst>
            <a:ext uri="{FF2B5EF4-FFF2-40B4-BE49-F238E27FC236}">
              <a16:creationId xmlns:a16="http://schemas.microsoft.com/office/drawing/2014/main" id="{00000000-0008-0000-0300-0000CE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49" name="Text Box 11">
          <a:extLst>
            <a:ext uri="{FF2B5EF4-FFF2-40B4-BE49-F238E27FC236}">
              <a16:creationId xmlns:a16="http://schemas.microsoft.com/office/drawing/2014/main" id="{00000000-0008-0000-0300-0000CF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50" name="Text Box 11">
          <a:extLst>
            <a:ext uri="{FF2B5EF4-FFF2-40B4-BE49-F238E27FC236}">
              <a16:creationId xmlns:a16="http://schemas.microsoft.com/office/drawing/2014/main" id="{00000000-0008-0000-0300-0000D0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51" name="Text Box 11">
          <a:extLst>
            <a:ext uri="{FF2B5EF4-FFF2-40B4-BE49-F238E27FC236}">
              <a16:creationId xmlns:a16="http://schemas.microsoft.com/office/drawing/2014/main" id="{00000000-0008-0000-0300-0000D1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52" name="Text Box 11">
          <a:extLst>
            <a:ext uri="{FF2B5EF4-FFF2-40B4-BE49-F238E27FC236}">
              <a16:creationId xmlns:a16="http://schemas.microsoft.com/office/drawing/2014/main" id="{00000000-0008-0000-0300-0000D2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53" name="Text Box 11">
          <a:extLst>
            <a:ext uri="{FF2B5EF4-FFF2-40B4-BE49-F238E27FC236}">
              <a16:creationId xmlns:a16="http://schemas.microsoft.com/office/drawing/2014/main" id="{00000000-0008-0000-0300-0000D3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54" name="Text Box 11">
          <a:extLst>
            <a:ext uri="{FF2B5EF4-FFF2-40B4-BE49-F238E27FC236}">
              <a16:creationId xmlns:a16="http://schemas.microsoft.com/office/drawing/2014/main" id="{00000000-0008-0000-0300-0000D4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55" name="Text Box 11">
          <a:extLst>
            <a:ext uri="{FF2B5EF4-FFF2-40B4-BE49-F238E27FC236}">
              <a16:creationId xmlns:a16="http://schemas.microsoft.com/office/drawing/2014/main" id="{00000000-0008-0000-0300-0000D5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56" name="Text Box 11">
          <a:extLst>
            <a:ext uri="{FF2B5EF4-FFF2-40B4-BE49-F238E27FC236}">
              <a16:creationId xmlns:a16="http://schemas.microsoft.com/office/drawing/2014/main" id="{00000000-0008-0000-0300-0000D6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57" name="Text Box 11">
          <a:extLst>
            <a:ext uri="{FF2B5EF4-FFF2-40B4-BE49-F238E27FC236}">
              <a16:creationId xmlns:a16="http://schemas.microsoft.com/office/drawing/2014/main" id="{00000000-0008-0000-0300-0000D7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58" name="Text Box 11">
          <a:extLst>
            <a:ext uri="{FF2B5EF4-FFF2-40B4-BE49-F238E27FC236}">
              <a16:creationId xmlns:a16="http://schemas.microsoft.com/office/drawing/2014/main" id="{00000000-0008-0000-0300-0000D8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59" name="Text Box 11">
          <a:extLst>
            <a:ext uri="{FF2B5EF4-FFF2-40B4-BE49-F238E27FC236}">
              <a16:creationId xmlns:a16="http://schemas.microsoft.com/office/drawing/2014/main" id="{00000000-0008-0000-0300-0000D9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60" name="Text Box 11">
          <a:extLst>
            <a:ext uri="{FF2B5EF4-FFF2-40B4-BE49-F238E27FC236}">
              <a16:creationId xmlns:a16="http://schemas.microsoft.com/office/drawing/2014/main" id="{00000000-0008-0000-0300-0000DA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61" name="Text Box 11">
          <a:extLst>
            <a:ext uri="{FF2B5EF4-FFF2-40B4-BE49-F238E27FC236}">
              <a16:creationId xmlns:a16="http://schemas.microsoft.com/office/drawing/2014/main" id="{00000000-0008-0000-0300-0000DB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62" name="Text Box 11">
          <a:extLst>
            <a:ext uri="{FF2B5EF4-FFF2-40B4-BE49-F238E27FC236}">
              <a16:creationId xmlns:a16="http://schemas.microsoft.com/office/drawing/2014/main" id="{00000000-0008-0000-0300-0000DC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63" name="Text Box 11">
          <a:extLst>
            <a:ext uri="{FF2B5EF4-FFF2-40B4-BE49-F238E27FC236}">
              <a16:creationId xmlns:a16="http://schemas.microsoft.com/office/drawing/2014/main" id="{00000000-0008-0000-0300-0000DD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64" name="Text Box 11">
          <a:extLst>
            <a:ext uri="{FF2B5EF4-FFF2-40B4-BE49-F238E27FC236}">
              <a16:creationId xmlns:a16="http://schemas.microsoft.com/office/drawing/2014/main" id="{00000000-0008-0000-0300-0000DE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65" name="Text Box 11">
          <a:extLst>
            <a:ext uri="{FF2B5EF4-FFF2-40B4-BE49-F238E27FC236}">
              <a16:creationId xmlns:a16="http://schemas.microsoft.com/office/drawing/2014/main" id="{00000000-0008-0000-0300-0000DF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66" name="Text Box 11">
          <a:extLst>
            <a:ext uri="{FF2B5EF4-FFF2-40B4-BE49-F238E27FC236}">
              <a16:creationId xmlns:a16="http://schemas.microsoft.com/office/drawing/2014/main" id="{00000000-0008-0000-0300-0000E0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67" name="Text Box 11">
          <a:extLst>
            <a:ext uri="{FF2B5EF4-FFF2-40B4-BE49-F238E27FC236}">
              <a16:creationId xmlns:a16="http://schemas.microsoft.com/office/drawing/2014/main" id="{00000000-0008-0000-0300-0000E1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68" name="Text Box 11">
          <a:extLst>
            <a:ext uri="{FF2B5EF4-FFF2-40B4-BE49-F238E27FC236}">
              <a16:creationId xmlns:a16="http://schemas.microsoft.com/office/drawing/2014/main" id="{00000000-0008-0000-0300-0000E2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69" name="Text Box 11">
          <a:extLst>
            <a:ext uri="{FF2B5EF4-FFF2-40B4-BE49-F238E27FC236}">
              <a16:creationId xmlns:a16="http://schemas.microsoft.com/office/drawing/2014/main" id="{00000000-0008-0000-0300-0000E3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70" name="Text Box 11">
          <a:extLst>
            <a:ext uri="{FF2B5EF4-FFF2-40B4-BE49-F238E27FC236}">
              <a16:creationId xmlns:a16="http://schemas.microsoft.com/office/drawing/2014/main" id="{00000000-0008-0000-0300-0000E4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71" name="Text Box 11">
          <a:extLst>
            <a:ext uri="{FF2B5EF4-FFF2-40B4-BE49-F238E27FC236}">
              <a16:creationId xmlns:a16="http://schemas.microsoft.com/office/drawing/2014/main" id="{00000000-0008-0000-0300-0000E5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72" name="Text Box 11">
          <a:extLst>
            <a:ext uri="{FF2B5EF4-FFF2-40B4-BE49-F238E27FC236}">
              <a16:creationId xmlns:a16="http://schemas.microsoft.com/office/drawing/2014/main" id="{00000000-0008-0000-0300-0000E6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73" name="Text Box 11">
          <a:extLst>
            <a:ext uri="{FF2B5EF4-FFF2-40B4-BE49-F238E27FC236}">
              <a16:creationId xmlns:a16="http://schemas.microsoft.com/office/drawing/2014/main" id="{00000000-0008-0000-0300-0000E7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74" name="Text Box 11">
          <a:extLst>
            <a:ext uri="{FF2B5EF4-FFF2-40B4-BE49-F238E27FC236}">
              <a16:creationId xmlns:a16="http://schemas.microsoft.com/office/drawing/2014/main" id="{00000000-0008-0000-0300-0000E8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75" name="Text Box 11">
          <a:extLst>
            <a:ext uri="{FF2B5EF4-FFF2-40B4-BE49-F238E27FC236}">
              <a16:creationId xmlns:a16="http://schemas.microsoft.com/office/drawing/2014/main" id="{00000000-0008-0000-0300-0000E9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76" name="Text Box 11">
          <a:extLst>
            <a:ext uri="{FF2B5EF4-FFF2-40B4-BE49-F238E27FC236}">
              <a16:creationId xmlns:a16="http://schemas.microsoft.com/office/drawing/2014/main" id="{00000000-0008-0000-0300-0000EA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77" name="Text Box 11">
          <a:extLst>
            <a:ext uri="{FF2B5EF4-FFF2-40B4-BE49-F238E27FC236}">
              <a16:creationId xmlns:a16="http://schemas.microsoft.com/office/drawing/2014/main" id="{00000000-0008-0000-0300-0000EB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78" name="Text Box 11">
          <a:extLst>
            <a:ext uri="{FF2B5EF4-FFF2-40B4-BE49-F238E27FC236}">
              <a16:creationId xmlns:a16="http://schemas.microsoft.com/office/drawing/2014/main" id="{00000000-0008-0000-0300-0000EC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79" name="Text Box 11">
          <a:extLst>
            <a:ext uri="{FF2B5EF4-FFF2-40B4-BE49-F238E27FC236}">
              <a16:creationId xmlns:a16="http://schemas.microsoft.com/office/drawing/2014/main" id="{00000000-0008-0000-0300-0000ED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80" name="Text Box 11">
          <a:extLst>
            <a:ext uri="{FF2B5EF4-FFF2-40B4-BE49-F238E27FC236}">
              <a16:creationId xmlns:a16="http://schemas.microsoft.com/office/drawing/2014/main" id="{00000000-0008-0000-0300-0000EE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81" name="Text Box 11">
          <a:extLst>
            <a:ext uri="{FF2B5EF4-FFF2-40B4-BE49-F238E27FC236}">
              <a16:creationId xmlns:a16="http://schemas.microsoft.com/office/drawing/2014/main" id="{00000000-0008-0000-0300-0000EF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82" name="Text Box 11">
          <a:extLst>
            <a:ext uri="{FF2B5EF4-FFF2-40B4-BE49-F238E27FC236}">
              <a16:creationId xmlns:a16="http://schemas.microsoft.com/office/drawing/2014/main" id="{00000000-0008-0000-0300-0000F0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83" name="Text Box 11">
          <a:extLst>
            <a:ext uri="{FF2B5EF4-FFF2-40B4-BE49-F238E27FC236}">
              <a16:creationId xmlns:a16="http://schemas.microsoft.com/office/drawing/2014/main" id="{00000000-0008-0000-0300-0000F1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84" name="Text Box 11">
          <a:extLst>
            <a:ext uri="{FF2B5EF4-FFF2-40B4-BE49-F238E27FC236}">
              <a16:creationId xmlns:a16="http://schemas.microsoft.com/office/drawing/2014/main" id="{00000000-0008-0000-0300-0000F2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85" name="Text Box 11">
          <a:extLst>
            <a:ext uri="{FF2B5EF4-FFF2-40B4-BE49-F238E27FC236}">
              <a16:creationId xmlns:a16="http://schemas.microsoft.com/office/drawing/2014/main" id="{00000000-0008-0000-0300-0000F3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86" name="Text Box 11">
          <a:extLst>
            <a:ext uri="{FF2B5EF4-FFF2-40B4-BE49-F238E27FC236}">
              <a16:creationId xmlns:a16="http://schemas.microsoft.com/office/drawing/2014/main" id="{00000000-0008-0000-0300-0000F4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87" name="Text Box 11">
          <a:extLst>
            <a:ext uri="{FF2B5EF4-FFF2-40B4-BE49-F238E27FC236}">
              <a16:creationId xmlns:a16="http://schemas.microsoft.com/office/drawing/2014/main" id="{00000000-0008-0000-0300-0000F5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114299</xdr:colOff>
      <xdr:row>32</xdr:row>
      <xdr:rowOff>0</xdr:rowOff>
    </xdr:from>
    <xdr:to>
      <xdr:col>6</xdr:col>
      <xdr:colOff>263978</xdr:colOff>
      <xdr:row>32</xdr:row>
      <xdr:rowOff>28575</xdr:rowOff>
    </xdr:to>
    <xdr:sp macro="" textlink="">
      <xdr:nvSpPr>
        <xdr:cNvPr id="1188" name="Text Box 11">
          <a:extLst>
            <a:ext uri="{FF2B5EF4-FFF2-40B4-BE49-F238E27FC236}">
              <a16:creationId xmlns:a16="http://schemas.microsoft.com/office/drawing/2014/main" id="{00000000-0008-0000-0300-0000F6050000}"/>
            </a:ext>
          </a:extLst>
        </xdr:cNvPr>
        <xdr:cNvSpPr txBox="1">
          <a:spLocks noChangeArrowheads="1"/>
        </xdr:cNvSpPr>
      </xdr:nvSpPr>
      <xdr:spPr bwMode="auto">
        <a:xfrm>
          <a:off x="438149" y="6724650"/>
          <a:ext cx="14967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89" name="Text Box 11">
          <a:extLst>
            <a:ext uri="{FF2B5EF4-FFF2-40B4-BE49-F238E27FC236}">
              <a16:creationId xmlns:a16="http://schemas.microsoft.com/office/drawing/2014/main" id="{00000000-0008-0000-0300-0000F7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90" name="Text Box 11">
          <a:extLst>
            <a:ext uri="{FF2B5EF4-FFF2-40B4-BE49-F238E27FC236}">
              <a16:creationId xmlns:a16="http://schemas.microsoft.com/office/drawing/2014/main" id="{00000000-0008-0000-0300-0000F8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91" name="Text Box 11">
          <a:extLst>
            <a:ext uri="{FF2B5EF4-FFF2-40B4-BE49-F238E27FC236}">
              <a16:creationId xmlns:a16="http://schemas.microsoft.com/office/drawing/2014/main" id="{00000000-0008-0000-0300-0000F9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92" name="Text Box 11">
          <a:extLst>
            <a:ext uri="{FF2B5EF4-FFF2-40B4-BE49-F238E27FC236}">
              <a16:creationId xmlns:a16="http://schemas.microsoft.com/office/drawing/2014/main" id="{00000000-0008-0000-0300-0000FA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93" name="Text Box 11">
          <a:extLst>
            <a:ext uri="{FF2B5EF4-FFF2-40B4-BE49-F238E27FC236}">
              <a16:creationId xmlns:a16="http://schemas.microsoft.com/office/drawing/2014/main" id="{00000000-0008-0000-0300-0000FB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94" name="Text Box 11">
          <a:extLst>
            <a:ext uri="{FF2B5EF4-FFF2-40B4-BE49-F238E27FC236}">
              <a16:creationId xmlns:a16="http://schemas.microsoft.com/office/drawing/2014/main" id="{00000000-0008-0000-0300-0000FC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95" name="Text Box 11">
          <a:extLst>
            <a:ext uri="{FF2B5EF4-FFF2-40B4-BE49-F238E27FC236}">
              <a16:creationId xmlns:a16="http://schemas.microsoft.com/office/drawing/2014/main" id="{00000000-0008-0000-0300-0000FD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96" name="Text Box 11">
          <a:extLst>
            <a:ext uri="{FF2B5EF4-FFF2-40B4-BE49-F238E27FC236}">
              <a16:creationId xmlns:a16="http://schemas.microsoft.com/office/drawing/2014/main" id="{00000000-0008-0000-0300-0000FE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97" name="Text Box 11">
          <a:extLst>
            <a:ext uri="{FF2B5EF4-FFF2-40B4-BE49-F238E27FC236}">
              <a16:creationId xmlns:a16="http://schemas.microsoft.com/office/drawing/2014/main" id="{00000000-0008-0000-0300-0000FF0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98" name="Text Box 11">
          <a:extLst>
            <a:ext uri="{FF2B5EF4-FFF2-40B4-BE49-F238E27FC236}">
              <a16:creationId xmlns:a16="http://schemas.microsoft.com/office/drawing/2014/main" id="{00000000-0008-0000-0300-000000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199" name="Text Box 11">
          <a:extLst>
            <a:ext uri="{FF2B5EF4-FFF2-40B4-BE49-F238E27FC236}">
              <a16:creationId xmlns:a16="http://schemas.microsoft.com/office/drawing/2014/main" id="{00000000-0008-0000-0300-000001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00" name="Text Box 11">
          <a:extLst>
            <a:ext uri="{FF2B5EF4-FFF2-40B4-BE49-F238E27FC236}">
              <a16:creationId xmlns:a16="http://schemas.microsoft.com/office/drawing/2014/main" id="{00000000-0008-0000-0300-000002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01" name="Text Box 11">
          <a:extLst>
            <a:ext uri="{FF2B5EF4-FFF2-40B4-BE49-F238E27FC236}">
              <a16:creationId xmlns:a16="http://schemas.microsoft.com/office/drawing/2014/main" id="{00000000-0008-0000-0300-000003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02" name="Text Box 11">
          <a:extLst>
            <a:ext uri="{FF2B5EF4-FFF2-40B4-BE49-F238E27FC236}">
              <a16:creationId xmlns:a16="http://schemas.microsoft.com/office/drawing/2014/main" id="{00000000-0008-0000-0300-000004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03" name="Text Box 11">
          <a:extLst>
            <a:ext uri="{FF2B5EF4-FFF2-40B4-BE49-F238E27FC236}">
              <a16:creationId xmlns:a16="http://schemas.microsoft.com/office/drawing/2014/main" id="{00000000-0008-0000-0300-000005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04" name="Text Box 11">
          <a:extLst>
            <a:ext uri="{FF2B5EF4-FFF2-40B4-BE49-F238E27FC236}">
              <a16:creationId xmlns:a16="http://schemas.microsoft.com/office/drawing/2014/main" id="{00000000-0008-0000-0300-000006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05" name="Text Box 11">
          <a:extLst>
            <a:ext uri="{FF2B5EF4-FFF2-40B4-BE49-F238E27FC236}">
              <a16:creationId xmlns:a16="http://schemas.microsoft.com/office/drawing/2014/main" id="{00000000-0008-0000-0300-000007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06" name="Text Box 11">
          <a:extLst>
            <a:ext uri="{FF2B5EF4-FFF2-40B4-BE49-F238E27FC236}">
              <a16:creationId xmlns:a16="http://schemas.microsoft.com/office/drawing/2014/main" id="{00000000-0008-0000-0300-000008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07" name="Text Box 11">
          <a:extLst>
            <a:ext uri="{FF2B5EF4-FFF2-40B4-BE49-F238E27FC236}">
              <a16:creationId xmlns:a16="http://schemas.microsoft.com/office/drawing/2014/main" id="{00000000-0008-0000-0300-000009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08" name="Text Box 11">
          <a:extLst>
            <a:ext uri="{FF2B5EF4-FFF2-40B4-BE49-F238E27FC236}">
              <a16:creationId xmlns:a16="http://schemas.microsoft.com/office/drawing/2014/main" id="{00000000-0008-0000-0300-00000A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09" name="Text Box 11">
          <a:extLst>
            <a:ext uri="{FF2B5EF4-FFF2-40B4-BE49-F238E27FC236}">
              <a16:creationId xmlns:a16="http://schemas.microsoft.com/office/drawing/2014/main" id="{00000000-0008-0000-0300-00000B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10" name="Text Box 11">
          <a:extLst>
            <a:ext uri="{FF2B5EF4-FFF2-40B4-BE49-F238E27FC236}">
              <a16:creationId xmlns:a16="http://schemas.microsoft.com/office/drawing/2014/main" id="{00000000-0008-0000-0300-00000C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11" name="Text Box 11">
          <a:extLst>
            <a:ext uri="{FF2B5EF4-FFF2-40B4-BE49-F238E27FC236}">
              <a16:creationId xmlns:a16="http://schemas.microsoft.com/office/drawing/2014/main" id="{00000000-0008-0000-0300-00000D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12" name="Text Box 11">
          <a:extLst>
            <a:ext uri="{FF2B5EF4-FFF2-40B4-BE49-F238E27FC236}">
              <a16:creationId xmlns:a16="http://schemas.microsoft.com/office/drawing/2014/main" id="{00000000-0008-0000-0300-00000E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13" name="Text Box 11">
          <a:extLst>
            <a:ext uri="{FF2B5EF4-FFF2-40B4-BE49-F238E27FC236}">
              <a16:creationId xmlns:a16="http://schemas.microsoft.com/office/drawing/2014/main" id="{00000000-0008-0000-0300-00000F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14" name="Text Box 11">
          <a:extLst>
            <a:ext uri="{FF2B5EF4-FFF2-40B4-BE49-F238E27FC236}">
              <a16:creationId xmlns:a16="http://schemas.microsoft.com/office/drawing/2014/main" id="{00000000-0008-0000-0300-000010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15" name="Text Box 11">
          <a:extLst>
            <a:ext uri="{FF2B5EF4-FFF2-40B4-BE49-F238E27FC236}">
              <a16:creationId xmlns:a16="http://schemas.microsoft.com/office/drawing/2014/main" id="{00000000-0008-0000-0300-000011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16" name="Text Box 11">
          <a:extLst>
            <a:ext uri="{FF2B5EF4-FFF2-40B4-BE49-F238E27FC236}">
              <a16:creationId xmlns:a16="http://schemas.microsoft.com/office/drawing/2014/main" id="{00000000-0008-0000-0300-000012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17" name="Text Box 11">
          <a:extLst>
            <a:ext uri="{FF2B5EF4-FFF2-40B4-BE49-F238E27FC236}">
              <a16:creationId xmlns:a16="http://schemas.microsoft.com/office/drawing/2014/main" id="{00000000-0008-0000-0300-000013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18" name="Text Box 11">
          <a:extLst>
            <a:ext uri="{FF2B5EF4-FFF2-40B4-BE49-F238E27FC236}">
              <a16:creationId xmlns:a16="http://schemas.microsoft.com/office/drawing/2014/main" id="{00000000-0008-0000-0300-000014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19" name="Text Box 11">
          <a:extLst>
            <a:ext uri="{FF2B5EF4-FFF2-40B4-BE49-F238E27FC236}">
              <a16:creationId xmlns:a16="http://schemas.microsoft.com/office/drawing/2014/main" id="{00000000-0008-0000-0300-000015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20" name="Text Box 11">
          <a:extLst>
            <a:ext uri="{FF2B5EF4-FFF2-40B4-BE49-F238E27FC236}">
              <a16:creationId xmlns:a16="http://schemas.microsoft.com/office/drawing/2014/main" id="{00000000-0008-0000-0300-000016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21" name="Text Box 11">
          <a:extLst>
            <a:ext uri="{FF2B5EF4-FFF2-40B4-BE49-F238E27FC236}">
              <a16:creationId xmlns:a16="http://schemas.microsoft.com/office/drawing/2014/main" id="{00000000-0008-0000-0300-000017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22" name="Text Box 11">
          <a:extLst>
            <a:ext uri="{FF2B5EF4-FFF2-40B4-BE49-F238E27FC236}">
              <a16:creationId xmlns:a16="http://schemas.microsoft.com/office/drawing/2014/main" id="{00000000-0008-0000-0300-000018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23" name="Text Box 11">
          <a:extLst>
            <a:ext uri="{FF2B5EF4-FFF2-40B4-BE49-F238E27FC236}">
              <a16:creationId xmlns:a16="http://schemas.microsoft.com/office/drawing/2014/main" id="{00000000-0008-0000-0300-000019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24" name="Text Box 11">
          <a:extLst>
            <a:ext uri="{FF2B5EF4-FFF2-40B4-BE49-F238E27FC236}">
              <a16:creationId xmlns:a16="http://schemas.microsoft.com/office/drawing/2014/main" id="{00000000-0008-0000-0300-00001A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25" name="Text Box 11">
          <a:extLst>
            <a:ext uri="{FF2B5EF4-FFF2-40B4-BE49-F238E27FC236}">
              <a16:creationId xmlns:a16="http://schemas.microsoft.com/office/drawing/2014/main" id="{00000000-0008-0000-0300-00001B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26" name="Text Box 11">
          <a:extLst>
            <a:ext uri="{FF2B5EF4-FFF2-40B4-BE49-F238E27FC236}">
              <a16:creationId xmlns:a16="http://schemas.microsoft.com/office/drawing/2014/main" id="{00000000-0008-0000-0300-00001C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27" name="Text Box 11">
          <a:extLst>
            <a:ext uri="{FF2B5EF4-FFF2-40B4-BE49-F238E27FC236}">
              <a16:creationId xmlns:a16="http://schemas.microsoft.com/office/drawing/2014/main" id="{00000000-0008-0000-0300-00001D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28" name="Text Box 11">
          <a:extLst>
            <a:ext uri="{FF2B5EF4-FFF2-40B4-BE49-F238E27FC236}">
              <a16:creationId xmlns:a16="http://schemas.microsoft.com/office/drawing/2014/main" id="{00000000-0008-0000-0300-00001E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29" name="Text Box 11">
          <a:extLst>
            <a:ext uri="{FF2B5EF4-FFF2-40B4-BE49-F238E27FC236}">
              <a16:creationId xmlns:a16="http://schemas.microsoft.com/office/drawing/2014/main" id="{00000000-0008-0000-0300-00001F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30" name="Text Box 11">
          <a:extLst>
            <a:ext uri="{FF2B5EF4-FFF2-40B4-BE49-F238E27FC236}">
              <a16:creationId xmlns:a16="http://schemas.microsoft.com/office/drawing/2014/main" id="{00000000-0008-0000-0300-000020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31" name="Text Box 11">
          <a:extLst>
            <a:ext uri="{FF2B5EF4-FFF2-40B4-BE49-F238E27FC236}">
              <a16:creationId xmlns:a16="http://schemas.microsoft.com/office/drawing/2014/main" id="{00000000-0008-0000-0300-000021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32" name="Text Box 8">
          <a:extLst>
            <a:ext uri="{FF2B5EF4-FFF2-40B4-BE49-F238E27FC236}">
              <a16:creationId xmlns:a16="http://schemas.microsoft.com/office/drawing/2014/main" id="{00000000-0008-0000-0300-000022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33" name="Text Box 9">
          <a:extLst>
            <a:ext uri="{FF2B5EF4-FFF2-40B4-BE49-F238E27FC236}">
              <a16:creationId xmlns:a16="http://schemas.microsoft.com/office/drawing/2014/main" id="{00000000-0008-0000-0300-000023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34" name="Text Box 11">
          <a:extLst>
            <a:ext uri="{FF2B5EF4-FFF2-40B4-BE49-F238E27FC236}">
              <a16:creationId xmlns:a16="http://schemas.microsoft.com/office/drawing/2014/main" id="{00000000-0008-0000-0300-000024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35" name="Text Box 8">
          <a:extLst>
            <a:ext uri="{FF2B5EF4-FFF2-40B4-BE49-F238E27FC236}">
              <a16:creationId xmlns:a16="http://schemas.microsoft.com/office/drawing/2014/main" id="{00000000-0008-0000-0300-000025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36" name="Text Box 9">
          <a:extLst>
            <a:ext uri="{FF2B5EF4-FFF2-40B4-BE49-F238E27FC236}">
              <a16:creationId xmlns:a16="http://schemas.microsoft.com/office/drawing/2014/main" id="{00000000-0008-0000-0300-000026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37" name="Text Box 11">
          <a:extLst>
            <a:ext uri="{FF2B5EF4-FFF2-40B4-BE49-F238E27FC236}">
              <a16:creationId xmlns:a16="http://schemas.microsoft.com/office/drawing/2014/main" id="{00000000-0008-0000-0300-000027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38" name="Text Box 11">
          <a:extLst>
            <a:ext uri="{FF2B5EF4-FFF2-40B4-BE49-F238E27FC236}">
              <a16:creationId xmlns:a16="http://schemas.microsoft.com/office/drawing/2014/main" id="{00000000-0008-0000-0300-000028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39" name="Text Box 9">
          <a:extLst>
            <a:ext uri="{FF2B5EF4-FFF2-40B4-BE49-F238E27FC236}">
              <a16:creationId xmlns:a16="http://schemas.microsoft.com/office/drawing/2014/main" id="{00000000-0008-0000-0300-000029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40" name="Text Box 11">
          <a:extLst>
            <a:ext uri="{FF2B5EF4-FFF2-40B4-BE49-F238E27FC236}">
              <a16:creationId xmlns:a16="http://schemas.microsoft.com/office/drawing/2014/main" id="{00000000-0008-0000-0300-00002A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41" name="Text Box 8">
          <a:extLst>
            <a:ext uri="{FF2B5EF4-FFF2-40B4-BE49-F238E27FC236}">
              <a16:creationId xmlns:a16="http://schemas.microsoft.com/office/drawing/2014/main" id="{00000000-0008-0000-0300-00002B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42" name="Text Box 9">
          <a:extLst>
            <a:ext uri="{FF2B5EF4-FFF2-40B4-BE49-F238E27FC236}">
              <a16:creationId xmlns:a16="http://schemas.microsoft.com/office/drawing/2014/main" id="{00000000-0008-0000-0300-00002C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43" name="Text Box 11">
          <a:extLst>
            <a:ext uri="{FF2B5EF4-FFF2-40B4-BE49-F238E27FC236}">
              <a16:creationId xmlns:a16="http://schemas.microsoft.com/office/drawing/2014/main" id="{00000000-0008-0000-0300-00002D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44" name="Text Box 8">
          <a:extLst>
            <a:ext uri="{FF2B5EF4-FFF2-40B4-BE49-F238E27FC236}">
              <a16:creationId xmlns:a16="http://schemas.microsoft.com/office/drawing/2014/main" id="{00000000-0008-0000-0300-00002E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45" name="Text Box 9">
          <a:extLst>
            <a:ext uri="{FF2B5EF4-FFF2-40B4-BE49-F238E27FC236}">
              <a16:creationId xmlns:a16="http://schemas.microsoft.com/office/drawing/2014/main" id="{00000000-0008-0000-0300-00002F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46" name="Text Box 11">
          <a:extLst>
            <a:ext uri="{FF2B5EF4-FFF2-40B4-BE49-F238E27FC236}">
              <a16:creationId xmlns:a16="http://schemas.microsoft.com/office/drawing/2014/main" id="{00000000-0008-0000-0300-000030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47" name="Text Box 8">
          <a:extLst>
            <a:ext uri="{FF2B5EF4-FFF2-40B4-BE49-F238E27FC236}">
              <a16:creationId xmlns:a16="http://schemas.microsoft.com/office/drawing/2014/main" id="{00000000-0008-0000-0300-000031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48" name="Text Box 9">
          <a:extLst>
            <a:ext uri="{FF2B5EF4-FFF2-40B4-BE49-F238E27FC236}">
              <a16:creationId xmlns:a16="http://schemas.microsoft.com/office/drawing/2014/main" id="{00000000-0008-0000-0300-000032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49" name="Text Box 11">
          <a:extLst>
            <a:ext uri="{FF2B5EF4-FFF2-40B4-BE49-F238E27FC236}">
              <a16:creationId xmlns:a16="http://schemas.microsoft.com/office/drawing/2014/main" id="{00000000-0008-0000-0300-000033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50" name="Text Box 8">
          <a:extLst>
            <a:ext uri="{FF2B5EF4-FFF2-40B4-BE49-F238E27FC236}">
              <a16:creationId xmlns:a16="http://schemas.microsoft.com/office/drawing/2014/main" id="{00000000-0008-0000-0300-000034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51" name="Text Box 9">
          <a:extLst>
            <a:ext uri="{FF2B5EF4-FFF2-40B4-BE49-F238E27FC236}">
              <a16:creationId xmlns:a16="http://schemas.microsoft.com/office/drawing/2014/main" id="{00000000-0008-0000-0300-000035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52" name="Text Box 11">
          <a:extLst>
            <a:ext uri="{FF2B5EF4-FFF2-40B4-BE49-F238E27FC236}">
              <a16:creationId xmlns:a16="http://schemas.microsoft.com/office/drawing/2014/main" id="{00000000-0008-0000-0300-000036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53" name="Text Box 8">
          <a:extLst>
            <a:ext uri="{FF2B5EF4-FFF2-40B4-BE49-F238E27FC236}">
              <a16:creationId xmlns:a16="http://schemas.microsoft.com/office/drawing/2014/main" id="{00000000-0008-0000-0300-000037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54" name="Text Box 9">
          <a:extLst>
            <a:ext uri="{FF2B5EF4-FFF2-40B4-BE49-F238E27FC236}">
              <a16:creationId xmlns:a16="http://schemas.microsoft.com/office/drawing/2014/main" id="{00000000-0008-0000-0300-000038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55" name="Text Box 11">
          <a:extLst>
            <a:ext uri="{FF2B5EF4-FFF2-40B4-BE49-F238E27FC236}">
              <a16:creationId xmlns:a16="http://schemas.microsoft.com/office/drawing/2014/main" id="{00000000-0008-0000-0300-000039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56" name="Text Box 8">
          <a:extLst>
            <a:ext uri="{FF2B5EF4-FFF2-40B4-BE49-F238E27FC236}">
              <a16:creationId xmlns:a16="http://schemas.microsoft.com/office/drawing/2014/main" id="{00000000-0008-0000-0300-00003A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57" name="Text Box 9">
          <a:extLst>
            <a:ext uri="{FF2B5EF4-FFF2-40B4-BE49-F238E27FC236}">
              <a16:creationId xmlns:a16="http://schemas.microsoft.com/office/drawing/2014/main" id="{00000000-0008-0000-0300-00003B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58" name="Text Box 11">
          <a:extLst>
            <a:ext uri="{FF2B5EF4-FFF2-40B4-BE49-F238E27FC236}">
              <a16:creationId xmlns:a16="http://schemas.microsoft.com/office/drawing/2014/main" id="{00000000-0008-0000-0300-00003C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59" name="Text Box 8">
          <a:extLst>
            <a:ext uri="{FF2B5EF4-FFF2-40B4-BE49-F238E27FC236}">
              <a16:creationId xmlns:a16="http://schemas.microsoft.com/office/drawing/2014/main" id="{00000000-0008-0000-0300-00003D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60" name="Text Box 9">
          <a:extLst>
            <a:ext uri="{FF2B5EF4-FFF2-40B4-BE49-F238E27FC236}">
              <a16:creationId xmlns:a16="http://schemas.microsoft.com/office/drawing/2014/main" id="{00000000-0008-0000-0300-00003E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61" name="Text Box 11">
          <a:extLst>
            <a:ext uri="{FF2B5EF4-FFF2-40B4-BE49-F238E27FC236}">
              <a16:creationId xmlns:a16="http://schemas.microsoft.com/office/drawing/2014/main" id="{00000000-0008-0000-0300-00003F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62" name="Text Box 8">
          <a:extLst>
            <a:ext uri="{FF2B5EF4-FFF2-40B4-BE49-F238E27FC236}">
              <a16:creationId xmlns:a16="http://schemas.microsoft.com/office/drawing/2014/main" id="{00000000-0008-0000-0300-000040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63" name="Text Box 9">
          <a:extLst>
            <a:ext uri="{FF2B5EF4-FFF2-40B4-BE49-F238E27FC236}">
              <a16:creationId xmlns:a16="http://schemas.microsoft.com/office/drawing/2014/main" id="{00000000-0008-0000-0300-000041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64" name="Text Box 11">
          <a:extLst>
            <a:ext uri="{FF2B5EF4-FFF2-40B4-BE49-F238E27FC236}">
              <a16:creationId xmlns:a16="http://schemas.microsoft.com/office/drawing/2014/main" id="{00000000-0008-0000-0300-000042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65" name="Text Box 8">
          <a:extLst>
            <a:ext uri="{FF2B5EF4-FFF2-40B4-BE49-F238E27FC236}">
              <a16:creationId xmlns:a16="http://schemas.microsoft.com/office/drawing/2014/main" id="{00000000-0008-0000-0300-000043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66" name="Text Box 9">
          <a:extLst>
            <a:ext uri="{FF2B5EF4-FFF2-40B4-BE49-F238E27FC236}">
              <a16:creationId xmlns:a16="http://schemas.microsoft.com/office/drawing/2014/main" id="{00000000-0008-0000-0300-000044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67" name="Text Box 11">
          <a:extLst>
            <a:ext uri="{FF2B5EF4-FFF2-40B4-BE49-F238E27FC236}">
              <a16:creationId xmlns:a16="http://schemas.microsoft.com/office/drawing/2014/main" id="{00000000-0008-0000-0300-000045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68" name="Text Box 8">
          <a:extLst>
            <a:ext uri="{FF2B5EF4-FFF2-40B4-BE49-F238E27FC236}">
              <a16:creationId xmlns:a16="http://schemas.microsoft.com/office/drawing/2014/main" id="{00000000-0008-0000-0300-000046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69" name="Text Box 9">
          <a:extLst>
            <a:ext uri="{FF2B5EF4-FFF2-40B4-BE49-F238E27FC236}">
              <a16:creationId xmlns:a16="http://schemas.microsoft.com/office/drawing/2014/main" id="{00000000-0008-0000-0300-000047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70" name="Text Box 11">
          <a:extLst>
            <a:ext uri="{FF2B5EF4-FFF2-40B4-BE49-F238E27FC236}">
              <a16:creationId xmlns:a16="http://schemas.microsoft.com/office/drawing/2014/main" id="{00000000-0008-0000-0300-000048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71" name="Text Box 8">
          <a:extLst>
            <a:ext uri="{FF2B5EF4-FFF2-40B4-BE49-F238E27FC236}">
              <a16:creationId xmlns:a16="http://schemas.microsoft.com/office/drawing/2014/main" id="{00000000-0008-0000-0300-000049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72" name="Text Box 9">
          <a:extLst>
            <a:ext uri="{FF2B5EF4-FFF2-40B4-BE49-F238E27FC236}">
              <a16:creationId xmlns:a16="http://schemas.microsoft.com/office/drawing/2014/main" id="{00000000-0008-0000-0300-00004A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73" name="Text Box 11">
          <a:extLst>
            <a:ext uri="{FF2B5EF4-FFF2-40B4-BE49-F238E27FC236}">
              <a16:creationId xmlns:a16="http://schemas.microsoft.com/office/drawing/2014/main" id="{00000000-0008-0000-0300-00004B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274" name="Text Box 8">
          <a:extLst>
            <a:ext uri="{FF2B5EF4-FFF2-40B4-BE49-F238E27FC236}">
              <a16:creationId xmlns:a16="http://schemas.microsoft.com/office/drawing/2014/main" id="{00000000-0008-0000-0300-00004C06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75" name="Text Box 11">
          <a:extLst>
            <a:ext uri="{FF2B5EF4-FFF2-40B4-BE49-F238E27FC236}">
              <a16:creationId xmlns:a16="http://schemas.microsoft.com/office/drawing/2014/main" id="{00000000-0008-0000-0300-00004D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76" name="Text Box 8">
          <a:extLst>
            <a:ext uri="{FF2B5EF4-FFF2-40B4-BE49-F238E27FC236}">
              <a16:creationId xmlns:a16="http://schemas.microsoft.com/office/drawing/2014/main" id="{00000000-0008-0000-0300-00004E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77" name="Text Box 9">
          <a:extLst>
            <a:ext uri="{FF2B5EF4-FFF2-40B4-BE49-F238E27FC236}">
              <a16:creationId xmlns:a16="http://schemas.microsoft.com/office/drawing/2014/main" id="{00000000-0008-0000-0300-00004F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78" name="Text Box 11">
          <a:extLst>
            <a:ext uri="{FF2B5EF4-FFF2-40B4-BE49-F238E27FC236}">
              <a16:creationId xmlns:a16="http://schemas.microsoft.com/office/drawing/2014/main" id="{00000000-0008-0000-0300-000050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1279" name="Text Box 11">
          <a:extLst>
            <a:ext uri="{FF2B5EF4-FFF2-40B4-BE49-F238E27FC236}">
              <a16:creationId xmlns:a16="http://schemas.microsoft.com/office/drawing/2014/main" id="{00000000-0008-0000-0300-00005106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280" name="Text Box 8">
          <a:extLst>
            <a:ext uri="{FF2B5EF4-FFF2-40B4-BE49-F238E27FC236}">
              <a16:creationId xmlns:a16="http://schemas.microsoft.com/office/drawing/2014/main" id="{00000000-0008-0000-0300-0000520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281" name="Text Box 9">
          <a:extLst>
            <a:ext uri="{FF2B5EF4-FFF2-40B4-BE49-F238E27FC236}">
              <a16:creationId xmlns:a16="http://schemas.microsoft.com/office/drawing/2014/main" id="{00000000-0008-0000-0300-0000530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282" name="Text Box 11">
          <a:extLst>
            <a:ext uri="{FF2B5EF4-FFF2-40B4-BE49-F238E27FC236}">
              <a16:creationId xmlns:a16="http://schemas.microsoft.com/office/drawing/2014/main" id="{00000000-0008-0000-0300-0000540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83" name="Text Box 8">
          <a:extLst>
            <a:ext uri="{FF2B5EF4-FFF2-40B4-BE49-F238E27FC236}">
              <a16:creationId xmlns:a16="http://schemas.microsoft.com/office/drawing/2014/main" id="{00000000-0008-0000-0300-000055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84" name="Text Box 9">
          <a:extLst>
            <a:ext uri="{FF2B5EF4-FFF2-40B4-BE49-F238E27FC236}">
              <a16:creationId xmlns:a16="http://schemas.microsoft.com/office/drawing/2014/main" id="{00000000-0008-0000-0300-000056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85" name="Text Box 11">
          <a:extLst>
            <a:ext uri="{FF2B5EF4-FFF2-40B4-BE49-F238E27FC236}">
              <a16:creationId xmlns:a16="http://schemas.microsoft.com/office/drawing/2014/main" id="{00000000-0008-0000-0300-000057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286" name="Text Box 8">
          <a:extLst>
            <a:ext uri="{FF2B5EF4-FFF2-40B4-BE49-F238E27FC236}">
              <a16:creationId xmlns:a16="http://schemas.microsoft.com/office/drawing/2014/main" id="{00000000-0008-0000-0300-0000580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287" name="Text Box 9">
          <a:extLst>
            <a:ext uri="{FF2B5EF4-FFF2-40B4-BE49-F238E27FC236}">
              <a16:creationId xmlns:a16="http://schemas.microsoft.com/office/drawing/2014/main" id="{00000000-0008-0000-0300-0000590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288" name="Text Box 11">
          <a:extLst>
            <a:ext uri="{FF2B5EF4-FFF2-40B4-BE49-F238E27FC236}">
              <a16:creationId xmlns:a16="http://schemas.microsoft.com/office/drawing/2014/main" id="{00000000-0008-0000-0300-00005A0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89" name="Text Box 8">
          <a:extLst>
            <a:ext uri="{FF2B5EF4-FFF2-40B4-BE49-F238E27FC236}">
              <a16:creationId xmlns:a16="http://schemas.microsoft.com/office/drawing/2014/main" id="{00000000-0008-0000-0300-00005B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90" name="Text Box 9">
          <a:extLst>
            <a:ext uri="{FF2B5EF4-FFF2-40B4-BE49-F238E27FC236}">
              <a16:creationId xmlns:a16="http://schemas.microsoft.com/office/drawing/2014/main" id="{00000000-0008-0000-0300-00005C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291" name="Text Box 11">
          <a:extLst>
            <a:ext uri="{FF2B5EF4-FFF2-40B4-BE49-F238E27FC236}">
              <a16:creationId xmlns:a16="http://schemas.microsoft.com/office/drawing/2014/main" id="{00000000-0008-0000-0300-00005D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292" name="Text Box 8">
          <a:extLst>
            <a:ext uri="{FF2B5EF4-FFF2-40B4-BE49-F238E27FC236}">
              <a16:creationId xmlns:a16="http://schemas.microsoft.com/office/drawing/2014/main" id="{00000000-0008-0000-0300-00005E06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93" name="Text Box 11">
          <a:extLst>
            <a:ext uri="{FF2B5EF4-FFF2-40B4-BE49-F238E27FC236}">
              <a16:creationId xmlns:a16="http://schemas.microsoft.com/office/drawing/2014/main" id="{00000000-0008-0000-0300-00005F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94" name="Text Box 11">
          <a:extLst>
            <a:ext uri="{FF2B5EF4-FFF2-40B4-BE49-F238E27FC236}">
              <a16:creationId xmlns:a16="http://schemas.microsoft.com/office/drawing/2014/main" id="{00000000-0008-0000-0300-000060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95" name="Text Box 11">
          <a:extLst>
            <a:ext uri="{FF2B5EF4-FFF2-40B4-BE49-F238E27FC236}">
              <a16:creationId xmlns:a16="http://schemas.microsoft.com/office/drawing/2014/main" id="{00000000-0008-0000-0300-000061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96" name="Text Box 11">
          <a:extLst>
            <a:ext uri="{FF2B5EF4-FFF2-40B4-BE49-F238E27FC236}">
              <a16:creationId xmlns:a16="http://schemas.microsoft.com/office/drawing/2014/main" id="{00000000-0008-0000-0300-000062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97" name="Text Box 11">
          <a:extLst>
            <a:ext uri="{FF2B5EF4-FFF2-40B4-BE49-F238E27FC236}">
              <a16:creationId xmlns:a16="http://schemas.microsoft.com/office/drawing/2014/main" id="{00000000-0008-0000-0300-000063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98" name="Text Box 11">
          <a:extLst>
            <a:ext uri="{FF2B5EF4-FFF2-40B4-BE49-F238E27FC236}">
              <a16:creationId xmlns:a16="http://schemas.microsoft.com/office/drawing/2014/main" id="{00000000-0008-0000-0300-000064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299" name="Text Box 11">
          <a:extLst>
            <a:ext uri="{FF2B5EF4-FFF2-40B4-BE49-F238E27FC236}">
              <a16:creationId xmlns:a16="http://schemas.microsoft.com/office/drawing/2014/main" id="{00000000-0008-0000-0300-000065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300" name="Text Box 11">
          <a:extLst>
            <a:ext uri="{FF2B5EF4-FFF2-40B4-BE49-F238E27FC236}">
              <a16:creationId xmlns:a16="http://schemas.microsoft.com/office/drawing/2014/main" id="{00000000-0008-0000-0300-000066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301" name="Text Box 11">
          <a:extLst>
            <a:ext uri="{FF2B5EF4-FFF2-40B4-BE49-F238E27FC236}">
              <a16:creationId xmlns:a16="http://schemas.microsoft.com/office/drawing/2014/main" id="{00000000-0008-0000-0300-000067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302" name="Text Box 8">
          <a:extLst>
            <a:ext uri="{FF2B5EF4-FFF2-40B4-BE49-F238E27FC236}">
              <a16:creationId xmlns:a16="http://schemas.microsoft.com/office/drawing/2014/main" id="{00000000-0008-0000-0300-00006806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303" name="Text Box 11">
          <a:extLst>
            <a:ext uri="{FF2B5EF4-FFF2-40B4-BE49-F238E27FC236}">
              <a16:creationId xmlns:a16="http://schemas.microsoft.com/office/drawing/2014/main" id="{00000000-0008-0000-0300-000069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04" name="Text Box 9">
          <a:extLst>
            <a:ext uri="{FF2B5EF4-FFF2-40B4-BE49-F238E27FC236}">
              <a16:creationId xmlns:a16="http://schemas.microsoft.com/office/drawing/2014/main" id="{00000000-0008-0000-0300-00006A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05" name="Text Box 11">
          <a:extLst>
            <a:ext uri="{FF2B5EF4-FFF2-40B4-BE49-F238E27FC236}">
              <a16:creationId xmlns:a16="http://schemas.microsoft.com/office/drawing/2014/main" id="{00000000-0008-0000-0300-00006B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06" name="Text Box 8">
          <a:extLst>
            <a:ext uri="{FF2B5EF4-FFF2-40B4-BE49-F238E27FC236}">
              <a16:creationId xmlns:a16="http://schemas.microsoft.com/office/drawing/2014/main" id="{00000000-0008-0000-0300-00006C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07" name="Text Box 9">
          <a:extLst>
            <a:ext uri="{FF2B5EF4-FFF2-40B4-BE49-F238E27FC236}">
              <a16:creationId xmlns:a16="http://schemas.microsoft.com/office/drawing/2014/main" id="{00000000-0008-0000-0300-00006D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08" name="Text Box 11">
          <a:extLst>
            <a:ext uri="{FF2B5EF4-FFF2-40B4-BE49-F238E27FC236}">
              <a16:creationId xmlns:a16="http://schemas.microsoft.com/office/drawing/2014/main" id="{00000000-0008-0000-0300-00006E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09" name="Text Box 8">
          <a:extLst>
            <a:ext uri="{FF2B5EF4-FFF2-40B4-BE49-F238E27FC236}">
              <a16:creationId xmlns:a16="http://schemas.microsoft.com/office/drawing/2014/main" id="{00000000-0008-0000-0300-00006F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10" name="Text Box 9">
          <a:extLst>
            <a:ext uri="{FF2B5EF4-FFF2-40B4-BE49-F238E27FC236}">
              <a16:creationId xmlns:a16="http://schemas.microsoft.com/office/drawing/2014/main" id="{00000000-0008-0000-0300-000070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11" name="Text Box 11">
          <a:extLst>
            <a:ext uri="{FF2B5EF4-FFF2-40B4-BE49-F238E27FC236}">
              <a16:creationId xmlns:a16="http://schemas.microsoft.com/office/drawing/2014/main" id="{00000000-0008-0000-0300-000071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12" name="Text Box 8">
          <a:extLst>
            <a:ext uri="{FF2B5EF4-FFF2-40B4-BE49-F238E27FC236}">
              <a16:creationId xmlns:a16="http://schemas.microsoft.com/office/drawing/2014/main" id="{00000000-0008-0000-0300-000072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13" name="Text Box 9">
          <a:extLst>
            <a:ext uri="{FF2B5EF4-FFF2-40B4-BE49-F238E27FC236}">
              <a16:creationId xmlns:a16="http://schemas.microsoft.com/office/drawing/2014/main" id="{00000000-0008-0000-0300-000073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14" name="Text Box 11">
          <a:extLst>
            <a:ext uri="{FF2B5EF4-FFF2-40B4-BE49-F238E27FC236}">
              <a16:creationId xmlns:a16="http://schemas.microsoft.com/office/drawing/2014/main" id="{00000000-0008-0000-0300-000074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15" name="Text Box 8">
          <a:extLst>
            <a:ext uri="{FF2B5EF4-FFF2-40B4-BE49-F238E27FC236}">
              <a16:creationId xmlns:a16="http://schemas.microsoft.com/office/drawing/2014/main" id="{00000000-0008-0000-0300-000075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16" name="Text Box 9">
          <a:extLst>
            <a:ext uri="{FF2B5EF4-FFF2-40B4-BE49-F238E27FC236}">
              <a16:creationId xmlns:a16="http://schemas.microsoft.com/office/drawing/2014/main" id="{00000000-0008-0000-0300-000076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17" name="Text Box 11">
          <a:extLst>
            <a:ext uri="{FF2B5EF4-FFF2-40B4-BE49-F238E27FC236}">
              <a16:creationId xmlns:a16="http://schemas.microsoft.com/office/drawing/2014/main" id="{00000000-0008-0000-0300-000077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18" name="Text Box 8">
          <a:extLst>
            <a:ext uri="{FF2B5EF4-FFF2-40B4-BE49-F238E27FC236}">
              <a16:creationId xmlns:a16="http://schemas.microsoft.com/office/drawing/2014/main" id="{00000000-0008-0000-0300-000078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19" name="Text Box 9">
          <a:extLst>
            <a:ext uri="{FF2B5EF4-FFF2-40B4-BE49-F238E27FC236}">
              <a16:creationId xmlns:a16="http://schemas.microsoft.com/office/drawing/2014/main" id="{00000000-0008-0000-0300-000079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20" name="Text Box 11">
          <a:extLst>
            <a:ext uri="{FF2B5EF4-FFF2-40B4-BE49-F238E27FC236}">
              <a16:creationId xmlns:a16="http://schemas.microsoft.com/office/drawing/2014/main" id="{00000000-0008-0000-0300-00007A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21" name="Text Box 8">
          <a:extLst>
            <a:ext uri="{FF2B5EF4-FFF2-40B4-BE49-F238E27FC236}">
              <a16:creationId xmlns:a16="http://schemas.microsoft.com/office/drawing/2014/main" id="{00000000-0008-0000-0300-00007B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22" name="Text Box 9">
          <a:extLst>
            <a:ext uri="{FF2B5EF4-FFF2-40B4-BE49-F238E27FC236}">
              <a16:creationId xmlns:a16="http://schemas.microsoft.com/office/drawing/2014/main" id="{00000000-0008-0000-0300-00007C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23" name="Text Box 11">
          <a:extLst>
            <a:ext uri="{FF2B5EF4-FFF2-40B4-BE49-F238E27FC236}">
              <a16:creationId xmlns:a16="http://schemas.microsoft.com/office/drawing/2014/main" id="{00000000-0008-0000-0300-00007D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24" name="Text Box 8">
          <a:extLst>
            <a:ext uri="{FF2B5EF4-FFF2-40B4-BE49-F238E27FC236}">
              <a16:creationId xmlns:a16="http://schemas.microsoft.com/office/drawing/2014/main" id="{00000000-0008-0000-0300-00007E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25" name="Text Box 9">
          <a:extLst>
            <a:ext uri="{FF2B5EF4-FFF2-40B4-BE49-F238E27FC236}">
              <a16:creationId xmlns:a16="http://schemas.microsoft.com/office/drawing/2014/main" id="{00000000-0008-0000-0300-00007F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26" name="Text Box 11">
          <a:extLst>
            <a:ext uri="{FF2B5EF4-FFF2-40B4-BE49-F238E27FC236}">
              <a16:creationId xmlns:a16="http://schemas.microsoft.com/office/drawing/2014/main" id="{00000000-0008-0000-0300-000080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27" name="Text Box 8">
          <a:extLst>
            <a:ext uri="{FF2B5EF4-FFF2-40B4-BE49-F238E27FC236}">
              <a16:creationId xmlns:a16="http://schemas.microsoft.com/office/drawing/2014/main" id="{00000000-0008-0000-0300-000081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28" name="Text Box 9">
          <a:extLst>
            <a:ext uri="{FF2B5EF4-FFF2-40B4-BE49-F238E27FC236}">
              <a16:creationId xmlns:a16="http://schemas.microsoft.com/office/drawing/2014/main" id="{00000000-0008-0000-0300-000082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29" name="Text Box 11">
          <a:extLst>
            <a:ext uri="{FF2B5EF4-FFF2-40B4-BE49-F238E27FC236}">
              <a16:creationId xmlns:a16="http://schemas.microsoft.com/office/drawing/2014/main" id="{00000000-0008-0000-0300-000083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30" name="Text Box 8">
          <a:extLst>
            <a:ext uri="{FF2B5EF4-FFF2-40B4-BE49-F238E27FC236}">
              <a16:creationId xmlns:a16="http://schemas.microsoft.com/office/drawing/2014/main" id="{00000000-0008-0000-0300-000084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31" name="Text Box 9">
          <a:extLst>
            <a:ext uri="{FF2B5EF4-FFF2-40B4-BE49-F238E27FC236}">
              <a16:creationId xmlns:a16="http://schemas.microsoft.com/office/drawing/2014/main" id="{00000000-0008-0000-0300-000085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32" name="Text Box 11">
          <a:extLst>
            <a:ext uri="{FF2B5EF4-FFF2-40B4-BE49-F238E27FC236}">
              <a16:creationId xmlns:a16="http://schemas.microsoft.com/office/drawing/2014/main" id="{00000000-0008-0000-0300-000086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33" name="Text Box 8">
          <a:extLst>
            <a:ext uri="{FF2B5EF4-FFF2-40B4-BE49-F238E27FC236}">
              <a16:creationId xmlns:a16="http://schemas.microsoft.com/office/drawing/2014/main" id="{00000000-0008-0000-0300-000087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34" name="Text Box 9">
          <a:extLst>
            <a:ext uri="{FF2B5EF4-FFF2-40B4-BE49-F238E27FC236}">
              <a16:creationId xmlns:a16="http://schemas.microsoft.com/office/drawing/2014/main" id="{00000000-0008-0000-0300-000088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35" name="Text Box 11">
          <a:extLst>
            <a:ext uri="{FF2B5EF4-FFF2-40B4-BE49-F238E27FC236}">
              <a16:creationId xmlns:a16="http://schemas.microsoft.com/office/drawing/2014/main" id="{00000000-0008-0000-0300-000089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36" name="Text Box 8">
          <a:extLst>
            <a:ext uri="{FF2B5EF4-FFF2-40B4-BE49-F238E27FC236}">
              <a16:creationId xmlns:a16="http://schemas.microsoft.com/office/drawing/2014/main" id="{00000000-0008-0000-0300-00008A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37" name="Text Box 9">
          <a:extLst>
            <a:ext uri="{FF2B5EF4-FFF2-40B4-BE49-F238E27FC236}">
              <a16:creationId xmlns:a16="http://schemas.microsoft.com/office/drawing/2014/main" id="{00000000-0008-0000-0300-00008B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38" name="Text Box 11">
          <a:extLst>
            <a:ext uri="{FF2B5EF4-FFF2-40B4-BE49-F238E27FC236}">
              <a16:creationId xmlns:a16="http://schemas.microsoft.com/office/drawing/2014/main" id="{00000000-0008-0000-0300-00008C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339" name="Text Box 8">
          <a:extLst>
            <a:ext uri="{FF2B5EF4-FFF2-40B4-BE49-F238E27FC236}">
              <a16:creationId xmlns:a16="http://schemas.microsoft.com/office/drawing/2014/main" id="{00000000-0008-0000-0300-00008D06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340" name="Text Box 11">
          <a:extLst>
            <a:ext uri="{FF2B5EF4-FFF2-40B4-BE49-F238E27FC236}">
              <a16:creationId xmlns:a16="http://schemas.microsoft.com/office/drawing/2014/main" id="{00000000-0008-0000-0300-00008E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41" name="Text Box 8">
          <a:extLst>
            <a:ext uri="{FF2B5EF4-FFF2-40B4-BE49-F238E27FC236}">
              <a16:creationId xmlns:a16="http://schemas.microsoft.com/office/drawing/2014/main" id="{00000000-0008-0000-0300-00008F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42" name="Text Box 9">
          <a:extLst>
            <a:ext uri="{FF2B5EF4-FFF2-40B4-BE49-F238E27FC236}">
              <a16:creationId xmlns:a16="http://schemas.microsoft.com/office/drawing/2014/main" id="{00000000-0008-0000-0300-000090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43" name="Text Box 11">
          <a:extLst>
            <a:ext uri="{FF2B5EF4-FFF2-40B4-BE49-F238E27FC236}">
              <a16:creationId xmlns:a16="http://schemas.microsoft.com/office/drawing/2014/main" id="{00000000-0008-0000-0300-000091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344" name="Text Box 8">
          <a:extLst>
            <a:ext uri="{FF2B5EF4-FFF2-40B4-BE49-F238E27FC236}">
              <a16:creationId xmlns:a16="http://schemas.microsoft.com/office/drawing/2014/main" id="{00000000-0008-0000-0300-0000920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345" name="Text Box 9">
          <a:extLst>
            <a:ext uri="{FF2B5EF4-FFF2-40B4-BE49-F238E27FC236}">
              <a16:creationId xmlns:a16="http://schemas.microsoft.com/office/drawing/2014/main" id="{00000000-0008-0000-0300-0000930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346" name="Text Box 11">
          <a:extLst>
            <a:ext uri="{FF2B5EF4-FFF2-40B4-BE49-F238E27FC236}">
              <a16:creationId xmlns:a16="http://schemas.microsoft.com/office/drawing/2014/main" id="{00000000-0008-0000-0300-0000940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47" name="Text Box 8">
          <a:extLst>
            <a:ext uri="{FF2B5EF4-FFF2-40B4-BE49-F238E27FC236}">
              <a16:creationId xmlns:a16="http://schemas.microsoft.com/office/drawing/2014/main" id="{00000000-0008-0000-0300-000095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48" name="Text Box 9">
          <a:extLst>
            <a:ext uri="{FF2B5EF4-FFF2-40B4-BE49-F238E27FC236}">
              <a16:creationId xmlns:a16="http://schemas.microsoft.com/office/drawing/2014/main" id="{00000000-0008-0000-0300-000096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49" name="Text Box 11">
          <a:extLst>
            <a:ext uri="{FF2B5EF4-FFF2-40B4-BE49-F238E27FC236}">
              <a16:creationId xmlns:a16="http://schemas.microsoft.com/office/drawing/2014/main" id="{00000000-0008-0000-0300-000097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350" name="Text Box 8">
          <a:extLst>
            <a:ext uri="{FF2B5EF4-FFF2-40B4-BE49-F238E27FC236}">
              <a16:creationId xmlns:a16="http://schemas.microsoft.com/office/drawing/2014/main" id="{00000000-0008-0000-0300-0000980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351" name="Text Box 9">
          <a:extLst>
            <a:ext uri="{FF2B5EF4-FFF2-40B4-BE49-F238E27FC236}">
              <a16:creationId xmlns:a16="http://schemas.microsoft.com/office/drawing/2014/main" id="{00000000-0008-0000-0300-0000990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352" name="Text Box 11">
          <a:extLst>
            <a:ext uri="{FF2B5EF4-FFF2-40B4-BE49-F238E27FC236}">
              <a16:creationId xmlns:a16="http://schemas.microsoft.com/office/drawing/2014/main" id="{00000000-0008-0000-0300-00009A0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53" name="Text Box 8">
          <a:extLst>
            <a:ext uri="{FF2B5EF4-FFF2-40B4-BE49-F238E27FC236}">
              <a16:creationId xmlns:a16="http://schemas.microsoft.com/office/drawing/2014/main" id="{00000000-0008-0000-0300-00009B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54" name="Text Box 9">
          <a:extLst>
            <a:ext uri="{FF2B5EF4-FFF2-40B4-BE49-F238E27FC236}">
              <a16:creationId xmlns:a16="http://schemas.microsoft.com/office/drawing/2014/main" id="{00000000-0008-0000-0300-00009C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55" name="Text Box 11">
          <a:extLst>
            <a:ext uri="{FF2B5EF4-FFF2-40B4-BE49-F238E27FC236}">
              <a16:creationId xmlns:a16="http://schemas.microsoft.com/office/drawing/2014/main" id="{00000000-0008-0000-0300-00009D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356" name="Text Box 8">
          <a:extLst>
            <a:ext uri="{FF2B5EF4-FFF2-40B4-BE49-F238E27FC236}">
              <a16:creationId xmlns:a16="http://schemas.microsoft.com/office/drawing/2014/main" id="{00000000-0008-0000-0300-00009E06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357" name="Text Box 11">
          <a:extLst>
            <a:ext uri="{FF2B5EF4-FFF2-40B4-BE49-F238E27FC236}">
              <a16:creationId xmlns:a16="http://schemas.microsoft.com/office/drawing/2014/main" id="{00000000-0008-0000-0300-00009F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358" name="Text Box 11">
          <a:extLst>
            <a:ext uri="{FF2B5EF4-FFF2-40B4-BE49-F238E27FC236}">
              <a16:creationId xmlns:a16="http://schemas.microsoft.com/office/drawing/2014/main" id="{00000000-0008-0000-0300-0000A0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359" name="Text Box 11">
          <a:extLst>
            <a:ext uri="{FF2B5EF4-FFF2-40B4-BE49-F238E27FC236}">
              <a16:creationId xmlns:a16="http://schemas.microsoft.com/office/drawing/2014/main" id="{00000000-0008-0000-0300-0000A1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360" name="Text Box 11">
          <a:extLst>
            <a:ext uri="{FF2B5EF4-FFF2-40B4-BE49-F238E27FC236}">
              <a16:creationId xmlns:a16="http://schemas.microsoft.com/office/drawing/2014/main" id="{00000000-0008-0000-0300-0000A2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361" name="Text Box 11">
          <a:extLst>
            <a:ext uri="{FF2B5EF4-FFF2-40B4-BE49-F238E27FC236}">
              <a16:creationId xmlns:a16="http://schemas.microsoft.com/office/drawing/2014/main" id="{00000000-0008-0000-0300-0000A3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362" name="Text Box 11">
          <a:extLst>
            <a:ext uri="{FF2B5EF4-FFF2-40B4-BE49-F238E27FC236}">
              <a16:creationId xmlns:a16="http://schemas.microsoft.com/office/drawing/2014/main" id="{00000000-0008-0000-0300-0000A4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363" name="Text Box 11">
          <a:extLst>
            <a:ext uri="{FF2B5EF4-FFF2-40B4-BE49-F238E27FC236}">
              <a16:creationId xmlns:a16="http://schemas.microsoft.com/office/drawing/2014/main" id="{00000000-0008-0000-0300-0000A5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364" name="Text Box 11">
          <a:extLst>
            <a:ext uri="{FF2B5EF4-FFF2-40B4-BE49-F238E27FC236}">
              <a16:creationId xmlns:a16="http://schemas.microsoft.com/office/drawing/2014/main" id="{00000000-0008-0000-0300-0000A6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365" name="Text Box 11">
          <a:extLst>
            <a:ext uri="{FF2B5EF4-FFF2-40B4-BE49-F238E27FC236}">
              <a16:creationId xmlns:a16="http://schemas.microsoft.com/office/drawing/2014/main" id="{00000000-0008-0000-0300-0000A7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366" name="Text Box 8">
          <a:extLst>
            <a:ext uri="{FF2B5EF4-FFF2-40B4-BE49-F238E27FC236}">
              <a16:creationId xmlns:a16="http://schemas.microsoft.com/office/drawing/2014/main" id="{00000000-0008-0000-0300-0000A806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367" name="Text Box 11">
          <a:extLst>
            <a:ext uri="{FF2B5EF4-FFF2-40B4-BE49-F238E27FC236}">
              <a16:creationId xmlns:a16="http://schemas.microsoft.com/office/drawing/2014/main" id="{00000000-0008-0000-0300-0000A9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68" name="Text Box 8">
          <a:extLst>
            <a:ext uri="{FF2B5EF4-FFF2-40B4-BE49-F238E27FC236}">
              <a16:creationId xmlns:a16="http://schemas.microsoft.com/office/drawing/2014/main" id="{00000000-0008-0000-0300-0000AA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69" name="Text Box 9">
          <a:extLst>
            <a:ext uri="{FF2B5EF4-FFF2-40B4-BE49-F238E27FC236}">
              <a16:creationId xmlns:a16="http://schemas.microsoft.com/office/drawing/2014/main" id="{00000000-0008-0000-0300-0000AB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70" name="Text Box 11">
          <a:extLst>
            <a:ext uri="{FF2B5EF4-FFF2-40B4-BE49-F238E27FC236}">
              <a16:creationId xmlns:a16="http://schemas.microsoft.com/office/drawing/2014/main" id="{00000000-0008-0000-0300-0000AC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71" name="Text Box 8">
          <a:extLst>
            <a:ext uri="{FF2B5EF4-FFF2-40B4-BE49-F238E27FC236}">
              <a16:creationId xmlns:a16="http://schemas.microsoft.com/office/drawing/2014/main" id="{00000000-0008-0000-0300-0000AD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72" name="Text Box 9">
          <a:extLst>
            <a:ext uri="{FF2B5EF4-FFF2-40B4-BE49-F238E27FC236}">
              <a16:creationId xmlns:a16="http://schemas.microsoft.com/office/drawing/2014/main" id="{00000000-0008-0000-0300-0000AE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73" name="Text Box 11">
          <a:extLst>
            <a:ext uri="{FF2B5EF4-FFF2-40B4-BE49-F238E27FC236}">
              <a16:creationId xmlns:a16="http://schemas.microsoft.com/office/drawing/2014/main" id="{00000000-0008-0000-0300-0000AF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74" name="Text Box 11">
          <a:extLst>
            <a:ext uri="{FF2B5EF4-FFF2-40B4-BE49-F238E27FC236}">
              <a16:creationId xmlns:a16="http://schemas.microsoft.com/office/drawing/2014/main" id="{00000000-0008-0000-0300-0000B0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75" name="Text Box 9">
          <a:extLst>
            <a:ext uri="{FF2B5EF4-FFF2-40B4-BE49-F238E27FC236}">
              <a16:creationId xmlns:a16="http://schemas.microsoft.com/office/drawing/2014/main" id="{00000000-0008-0000-0300-0000B1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76" name="Text Box 11">
          <a:extLst>
            <a:ext uri="{FF2B5EF4-FFF2-40B4-BE49-F238E27FC236}">
              <a16:creationId xmlns:a16="http://schemas.microsoft.com/office/drawing/2014/main" id="{00000000-0008-0000-0300-0000B2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77" name="Text Box 8">
          <a:extLst>
            <a:ext uri="{FF2B5EF4-FFF2-40B4-BE49-F238E27FC236}">
              <a16:creationId xmlns:a16="http://schemas.microsoft.com/office/drawing/2014/main" id="{00000000-0008-0000-0300-0000B3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78" name="Text Box 9">
          <a:extLst>
            <a:ext uri="{FF2B5EF4-FFF2-40B4-BE49-F238E27FC236}">
              <a16:creationId xmlns:a16="http://schemas.microsoft.com/office/drawing/2014/main" id="{00000000-0008-0000-0300-0000B4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79" name="Text Box 11">
          <a:extLst>
            <a:ext uri="{FF2B5EF4-FFF2-40B4-BE49-F238E27FC236}">
              <a16:creationId xmlns:a16="http://schemas.microsoft.com/office/drawing/2014/main" id="{00000000-0008-0000-0300-0000B5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80" name="Text Box 8">
          <a:extLst>
            <a:ext uri="{FF2B5EF4-FFF2-40B4-BE49-F238E27FC236}">
              <a16:creationId xmlns:a16="http://schemas.microsoft.com/office/drawing/2014/main" id="{00000000-0008-0000-0300-0000B6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81" name="Text Box 9">
          <a:extLst>
            <a:ext uri="{FF2B5EF4-FFF2-40B4-BE49-F238E27FC236}">
              <a16:creationId xmlns:a16="http://schemas.microsoft.com/office/drawing/2014/main" id="{00000000-0008-0000-0300-0000B7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82" name="Text Box 11">
          <a:extLst>
            <a:ext uri="{FF2B5EF4-FFF2-40B4-BE49-F238E27FC236}">
              <a16:creationId xmlns:a16="http://schemas.microsoft.com/office/drawing/2014/main" id="{00000000-0008-0000-0300-0000B8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83" name="Text Box 8">
          <a:extLst>
            <a:ext uri="{FF2B5EF4-FFF2-40B4-BE49-F238E27FC236}">
              <a16:creationId xmlns:a16="http://schemas.microsoft.com/office/drawing/2014/main" id="{00000000-0008-0000-0300-0000B9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84" name="Text Box 9">
          <a:extLst>
            <a:ext uri="{FF2B5EF4-FFF2-40B4-BE49-F238E27FC236}">
              <a16:creationId xmlns:a16="http://schemas.microsoft.com/office/drawing/2014/main" id="{00000000-0008-0000-0300-0000BA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85" name="Text Box 11">
          <a:extLst>
            <a:ext uri="{FF2B5EF4-FFF2-40B4-BE49-F238E27FC236}">
              <a16:creationId xmlns:a16="http://schemas.microsoft.com/office/drawing/2014/main" id="{00000000-0008-0000-0300-0000BB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86" name="Text Box 8">
          <a:extLst>
            <a:ext uri="{FF2B5EF4-FFF2-40B4-BE49-F238E27FC236}">
              <a16:creationId xmlns:a16="http://schemas.microsoft.com/office/drawing/2014/main" id="{00000000-0008-0000-0300-0000BC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87" name="Text Box 9">
          <a:extLst>
            <a:ext uri="{FF2B5EF4-FFF2-40B4-BE49-F238E27FC236}">
              <a16:creationId xmlns:a16="http://schemas.microsoft.com/office/drawing/2014/main" id="{00000000-0008-0000-0300-0000BD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88" name="Text Box 11">
          <a:extLst>
            <a:ext uri="{FF2B5EF4-FFF2-40B4-BE49-F238E27FC236}">
              <a16:creationId xmlns:a16="http://schemas.microsoft.com/office/drawing/2014/main" id="{00000000-0008-0000-0300-0000BE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89" name="Text Box 8">
          <a:extLst>
            <a:ext uri="{FF2B5EF4-FFF2-40B4-BE49-F238E27FC236}">
              <a16:creationId xmlns:a16="http://schemas.microsoft.com/office/drawing/2014/main" id="{00000000-0008-0000-0300-0000BF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90" name="Text Box 9">
          <a:extLst>
            <a:ext uri="{FF2B5EF4-FFF2-40B4-BE49-F238E27FC236}">
              <a16:creationId xmlns:a16="http://schemas.microsoft.com/office/drawing/2014/main" id="{00000000-0008-0000-0300-0000C0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91" name="Text Box 11">
          <a:extLst>
            <a:ext uri="{FF2B5EF4-FFF2-40B4-BE49-F238E27FC236}">
              <a16:creationId xmlns:a16="http://schemas.microsoft.com/office/drawing/2014/main" id="{00000000-0008-0000-0300-0000C1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92" name="Text Box 8">
          <a:extLst>
            <a:ext uri="{FF2B5EF4-FFF2-40B4-BE49-F238E27FC236}">
              <a16:creationId xmlns:a16="http://schemas.microsoft.com/office/drawing/2014/main" id="{00000000-0008-0000-0300-0000C2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93" name="Text Box 9">
          <a:extLst>
            <a:ext uri="{FF2B5EF4-FFF2-40B4-BE49-F238E27FC236}">
              <a16:creationId xmlns:a16="http://schemas.microsoft.com/office/drawing/2014/main" id="{00000000-0008-0000-0300-0000C3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94" name="Text Box 11">
          <a:extLst>
            <a:ext uri="{FF2B5EF4-FFF2-40B4-BE49-F238E27FC236}">
              <a16:creationId xmlns:a16="http://schemas.microsoft.com/office/drawing/2014/main" id="{00000000-0008-0000-0300-0000C4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95" name="Text Box 8">
          <a:extLst>
            <a:ext uri="{FF2B5EF4-FFF2-40B4-BE49-F238E27FC236}">
              <a16:creationId xmlns:a16="http://schemas.microsoft.com/office/drawing/2014/main" id="{00000000-0008-0000-0300-0000C5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96" name="Text Box 9">
          <a:extLst>
            <a:ext uri="{FF2B5EF4-FFF2-40B4-BE49-F238E27FC236}">
              <a16:creationId xmlns:a16="http://schemas.microsoft.com/office/drawing/2014/main" id="{00000000-0008-0000-0300-0000C6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97" name="Text Box 11">
          <a:extLst>
            <a:ext uri="{FF2B5EF4-FFF2-40B4-BE49-F238E27FC236}">
              <a16:creationId xmlns:a16="http://schemas.microsoft.com/office/drawing/2014/main" id="{00000000-0008-0000-0300-0000C7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98" name="Text Box 8">
          <a:extLst>
            <a:ext uri="{FF2B5EF4-FFF2-40B4-BE49-F238E27FC236}">
              <a16:creationId xmlns:a16="http://schemas.microsoft.com/office/drawing/2014/main" id="{00000000-0008-0000-0300-0000C8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399" name="Text Box 9">
          <a:extLst>
            <a:ext uri="{FF2B5EF4-FFF2-40B4-BE49-F238E27FC236}">
              <a16:creationId xmlns:a16="http://schemas.microsoft.com/office/drawing/2014/main" id="{00000000-0008-0000-0300-0000C9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00" name="Text Box 11">
          <a:extLst>
            <a:ext uri="{FF2B5EF4-FFF2-40B4-BE49-F238E27FC236}">
              <a16:creationId xmlns:a16="http://schemas.microsoft.com/office/drawing/2014/main" id="{00000000-0008-0000-0300-0000CA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01" name="Text Box 8">
          <a:extLst>
            <a:ext uri="{FF2B5EF4-FFF2-40B4-BE49-F238E27FC236}">
              <a16:creationId xmlns:a16="http://schemas.microsoft.com/office/drawing/2014/main" id="{00000000-0008-0000-0300-0000CB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02" name="Text Box 9">
          <a:extLst>
            <a:ext uri="{FF2B5EF4-FFF2-40B4-BE49-F238E27FC236}">
              <a16:creationId xmlns:a16="http://schemas.microsoft.com/office/drawing/2014/main" id="{00000000-0008-0000-0300-0000CC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03" name="Text Box 11">
          <a:extLst>
            <a:ext uri="{FF2B5EF4-FFF2-40B4-BE49-F238E27FC236}">
              <a16:creationId xmlns:a16="http://schemas.microsoft.com/office/drawing/2014/main" id="{00000000-0008-0000-0300-0000CD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04" name="Text Box 8">
          <a:extLst>
            <a:ext uri="{FF2B5EF4-FFF2-40B4-BE49-F238E27FC236}">
              <a16:creationId xmlns:a16="http://schemas.microsoft.com/office/drawing/2014/main" id="{00000000-0008-0000-0300-0000CE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05" name="Text Box 9">
          <a:extLst>
            <a:ext uri="{FF2B5EF4-FFF2-40B4-BE49-F238E27FC236}">
              <a16:creationId xmlns:a16="http://schemas.microsoft.com/office/drawing/2014/main" id="{00000000-0008-0000-0300-0000CF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06" name="Text Box 11">
          <a:extLst>
            <a:ext uri="{FF2B5EF4-FFF2-40B4-BE49-F238E27FC236}">
              <a16:creationId xmlns:a16="http://schemas.microsoft.com/office/drawing/2014/main" id="{00000000-0008-0000-0300-0000D0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07" name="Text Box 8">
          <a:extLst>
            <a:ext uri="{FF2B5EF4-FFF2-40B4-BE49-F238E27FC236}">
              <a16:creationId xmlns:a16="http://schemas.microsoft.com/office/drawing/2014/main" id="{00000000-0008-0000-0300-0000D1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08" name="Text Box 9">
          <a:extLst>
            <a:ext uri="{FF2B5EF4-FFF2-40B4-BE49-F238E27FC236}">
              <a16:creationId xmlns:a16="http://schemas.microsoft.com/office/drawing/2014/main" id="{00000000-0008-0000-0300-0000D2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09" name="Text Box 11">
          <a:extLst>
            <a:ext uri="{FF2B5EF4-FFF2-40B4-BE49-F238E27FC236}">
              <a16:creationId xmlns:a16="http://schemas.microsoft.com/office/drawing/2014/main" id="{00000000-0008-0000-0300-0000D3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410" name="Text Box 8">
          <a:extLst>
            <a:ext uri="{FF2B5EF4-FFF2-40B4-BE49-F238E27FC236}">
              <a16:creationId xmlns:a16="http://schemas.microsoft.com/office/drawing/2014/main" id="{00000000-0008-0000-0300-0000D406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411" name="Text Box 11">
          <a:extLst>
            <a:ext uri="{FF2B5EF4-FFF2-40B4-BE49-F238E27FC236}">
              <a16:creationId xmlns:a16="http://schemas.microsoft.com/office/drawing/2014/main" id="{00000000-0008-0000-0300-0000D5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12" name="Text Box 8">
          <a:extLst>
            <a:ext uri="{FF2B5EF4-FFF2-40B4-BE49-F238E27FC236}">
              <a16:creationId xmlns:a16="http://schemas.microsoft.com/office/drawing/2014/main" id="{00000000-0008-0000-0300-0000D6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13" name="Text Box 9">
          <a:extLst>
            <a:ext uri="{FF2B5EF4-FFF2-40B4-BE49-F238E27FC236}">
              <a16:creationId xmlns:a16="http://schemas.microsoft.com/office/drawing/2014/main" id="{00000000-0008-0000-0300-0000D7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14" name="Text Box 11">
          <a:extLst>
            <a:ext uri="{FF2B5EF4-FFF2-40B4-BE49-F238E27FC236}">
              <a16:creationId xmlns:a16="http://schemas.microsoft.com/office/drawing/2014/main" id="{00000000-0008-0000-0300-0000D8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1415" name="Text Box 11">
          <a:extLst>
            <a:ext uri="{FF2B5EF4-FFF2-40B4-BE49-F238E27FC236}">
              <a16:creationId xmlns:a16="http://schemas.microsoft.com/office/drawing/2014/main" id="{00000000-0008-0000-0300-0000D906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416" name="Text Box 8">
          <a:extLst>
            <a:ext uri="{FF2B5EF4-FFF2-40B4-BE49-F238E27FC236}">
              <a16:creationId xmlns:a16="http://schemas.microsoft.com/office/drawing/2014/main" id="{00000000-0008-0000-0300-0000DA0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417" name="Text Box 9">
          <a:extLst>
            <a:ext uri="{FF2B5EF4-FFF2-40B4-BE49-F238E27FC236}">
              <a16:creationId xmlns:a16="http://schemas.microsoft.com/office/drawing/2014/main" id="{00000000-0008-0000-0300-0000DB0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418" name="Text Box 11">
          <a:extLst>
            <a:ext uri="{FF2B5EF4-FFF2-40B4-BE49-F238E27FC236}">
              <a16:creationId xmlns:a16="http://schemas.microsoft.com/office/drawing/2014/main" id="{00000000-0008-0000-0300-0000DC0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19" name="Text Box 8">
          <a:extLst>
            <a:ext uri="{FF2B5EF4-FFF2-40B4-BE49-F238E27FC236}">
              <a16:creationId xmlns:a16="http://schemas.microsoft.com/office/drawing/2014/main" id="{00000000-0008-0000-0300-0000DD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20" name="Text Box 9">
          <a:extLst>
            <a:ext uri="{FF2B5EF4-FFF2-40B4-BE49-F238E27FC236}">
              <a16:creationId xmlns:a16="http://schemas.microsoft.com/office/drawing/2014/main" id="{00000000-0008-0000-0300-0000DE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21" name="Text Box 11">
          <a:extLst>
            <a:ext uri="{FF2B5EF4-FFF2-40B4-BE49-F238E27FC236}">
              <a16:creationId xmlns:a16="http://schemas.microsoft.com/office/drawing/2014/main" id="{00000000-0008-0000-0300-0000DF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422" name="Text Box 8">
          <a:extLst>
            <a:ext uri="{FF2B5EF4-FFF2-40B4-BE49-F238E27FC236}">
              <a16:creationId xmlns:a16="http://schemas.microsoft.com/office/drawing/2014/main" id="{00000000-0008-0000-0300-0000E00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423" name="Text Box 9">
          <a:extLst>
            <a:ext uri="{FF2B5EF4-FFF2-40B4-BE49-F238E27FC236}">
              <a16:creationId xmlns:a16="http://schemas.microsoft.com/office/drawing/2014/main" id="{00000000-0008-0000-0300-0000E10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424" name="Text Box 11">
          <a:extLst>
            <a:ext uri="{FF2B5EF4-FFF2-40B4-BE49-F238E27FC236}">
              <a16:creationId xmlns:a16="http://schemas.microsoft.com/office/drawing/2014/main" id="{00000000-0008-0000-0300-0000E20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25" name="Text Box 8">
          <a:extLst>
            <a:ext uri="{FF2B5EF4-FFF2-40B4-BE49-F238E27FC236}">
              <a16:creationId xmlns:a16="http://schemas.microsoft.com/office/drawing/2014/main" id="{00000000-0008-0000-0300-0000E3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26" name="Text Box 9">
          <a:extLst>
            <a:ext uri="{FF2B5EF4-FFF2-40B4-BE49-F238E27FC236}">
              <a16:creationId xmlns:a16="http://schemas.microsoft.com/office/drawing/2014/main" id="{00000000-0008-0000-0300-0000E4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27" name="Text Box 11">
          <a:extLst>
            <a:ext uri="{FF2B5EF4-FFF2-40B4-BE49-F238E27FC236}">
              <a16:creationId xmlns:a16="http://schemas.microsoft.com/office/drawing/2014/main" id="{00000000-0008-0000-0300-0000E5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428" name="Text Box 8">
          <a:extLst>
            <a:ext uri="{FF2B5EF4-FFF2-40B4-BE49-F238E27FC236}">
              <a16:creationId xmlns:a16="http://schemas.microsoft.com/office/drawing/2014/main" id="{00000000-0008-0000-0300-0000E606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429" name="Text Box 11">
          <a:extLst>
            <a:ext uri="{FF2B5EF4-FFF2-40B4-BE49-F238E27FC236}">
              <a16:creationId xmlns:a16="http://schemas.microsoft.com/office/drawing/2014/main" id="{00000000-0008-0000-0300-0000E7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430" name="Text Box 11">
          <a:extLst>
            <a:ext uri="{FF2B5EF4-FFF2-40B4-BE49-F238E27FC236}">
              <a16:creationId xmlns:a16="http://schemas.microsoft.com/office/drawing/2014/main" id="{00000000-0008-0000-0300-0000E8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431" name="Text Box 11">
          <a:extLst>
            <a:ext uri="{FF2B5EF4-FFF2-40B4-BE49-F238E27FC236}">
              <a16:creationId xmlns:a16="http://schemas.microsoft.com/office/drawing/2014/main" id="{00000000-0008-0000-0300-0000E9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432" name="Text Box 11">
          <a:extLst>
            <a:ext uri="{FF2B5EF4-FFF2-40B4-BE49-F238E27FC236}">
              <a16:creationId xmlns:a16="http://schemas.microsoft.com/office/drawing/2014/main" id="{00000000-0008-0000-0300-0000EA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433" name="Text Box 11">
          <a:extLst>
            <a:ext uri="{FF2B5EF4-FFF2-40B4-BE49-F238E27FC236}">
              <a16:creationId xmlns:a16="http://schemas.microsoft.com/office/drawing/2014/main" id="{00000000-0008-0000-0300-0000EB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434" name="Text Box 11">
          <a:extLst>
            <a:ext uri="{FF2B5EF4-FFF2-40B4-BE49-F238E27FC236}">
              <a16:creationId xmlns:a16="http://schemas.microsoft.com/office/drawing/2014/main" id="{00000000-0008-0000-0300-0000EC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435" name="Text Box 11">
          <a:extLst>
            <a:ext uri="{FF2B5EF4-FFF2-40B4-BE49-F238E27FC236}">
              <a16:creationId xmlns:a16="http://schemas.microsoft.com/office/drawing/2014/main" id="{00000000-0008-0000-0300-0000ED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436" name="Text Box 11">
          <a:extLst>
            <a:ext uri="{FF2B5EF4-FFF2-40B4-BE49-F238E27FC236}">
              <a16:creationId xmlns:a16="http://schemas.microsoft.com/office/drawing/2014/main" id="{00000000-0008-0000-0300-0000EE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437" name="Text Box 11">
          <a:extLst>
            <a:ext uri="{FF2B5EF4-FFF2-40B4-BE49-F238E27FC236}">
              <a16:creationId xmlns:a16="http://schemas.microsoft.com/office/drawing/2014/main" id="{00000000-0008-0000-0300-0000EF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438" name="Text Box 8">
          <a:extLst>
            <a:ext uri="{FF2B5EF4-FFF2-40B4-BE49-F238E27FC236}">
              <a16:creationId xmlns:a16="http://schemas.microsoft.com/office/drawing/2014/main" id="{00000000-0008-0000-0300-0000F006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439" name="Text Box 11">
          <a:extLst>
            <a:ext uri="{FF2B5EF4-FFF2-40B4-BE49-F238E27FC236}">
              <a16:creationId xmlns:a16="http://schemas.microsoft.com/office/drawing/2014/main" id="{00000000-0008-0000-0300-0000F10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40" name="Text Box 9">
          <a:extLst>
            <a:ext uri="{FF2B5EF4-FFF2-40B4-BE49-F238E27FC236}">
              <a16:creationId xmlns:a16="http://schemas.microsoft.com/office/drawing/2014/main" id="{00000000-0008-0000-0300-0000F2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41" name="Text Box 11">
          <a:extLst>
            <a:ext uri="{FF2B5EF4-FFF2-40B4-BE49-F238E27FC236}">
              <a16:creationId xmlns:a16="http://schemas.microsoft.com/office/drawing/2014/main" id="{00000000-0008-0000-0300-0000F3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42" name="Text Box 8">
          <a:extLst>
            <a:ext uri="{FF2B5EF4-FFF2-40B4-BE49-F238E27FC236}">
              <a16:creationId xmlns:a16="http://schemas.microsoft.com/office/drawing/2014/main" id="{00000000-0008-0000-0300-0000F4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43" name="Text Box 9">
          <a:extLst>
            <a:ext uri="{FF2B5EF4-FFF2-40B4-BE49-F238E27FC236}">
              <a16:creationId xmlns:a16="http://schemas.microsoft.com/office/drawing/2014/main" id="{00000000-0008-0000-0300-0000F5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44" name="Text Box 11">
          <a:extLst>
            <a:ext uri="{FF2B5EF4-FFF2-40B4-BE49-F238E27FC236}">
              <a16:creationId xmlns:a16="http://schemas.microsoft.com/office/drawing/2014/main" id="{00000000-0008-0000-0300-0000F6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45" name="Text Box 8">
          <a:extLst>
            <a:ext uri="{FF2B5EF4-FFF2-40B4-BE49-F238E27FC236}">
              <a16:creationId xmlns:a16="http://schemas.microsoft.com/office/drawing/2014/main" id="{00000000-0008-0000-0300-0000F7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46" name="Text Box 9">
          <a:extLst>
            <a:ext uri="{FF2B5EF4-FFF2-40B4-BE49-F238E27FC236}">
              <a16:creationId xmlns:a16="http://schemas.microsoft.com/office/drawing/2014/main" id="{00000000-0008-0000-0300-0000F8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47" name="Text Box 11">
          <a:extLst>
            <a:ext uri="{FF2B5EF4-FFF2-40B4-BE49-F238E27FC236}">
              <a16:creationId xmlns:a16="http://schemas.microsoft.com/office/drawing/2014/main" id="{00000000-0008-0000-0300-0000F9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48" name="Text Box 8">
          <a:extLst>
            <a:ext uri="{FF2B5EF4-FFF2-40B4-BE49-F238E27FC236}">
              <a16:creationId xmlns:a16="http://schemas.microsoft.com/office/drawing/2014/main" id="{00000000-0008-0000-0300-0000FA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49" name="Text Box 9">
          <a:extLst>
            <a:ext uri="{FF2B5EF4-FFF2-40B4-BE49-F238E27FC236}">
              <a16:creationId xmlns:a16="http://schemas.microsoft.com/office/drawing/2014/main" id="{00000000-0008-0000-0300-0000FB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50" name="Text Box 11">
          <a:extLst>
            <a:ext uri="{FF2B5EF4-FFF2-40B4-BE49-F238E27FC236}">
              <a16:creationId xmlns:a16="http://schemas.microsoft.com/office/drawing/2014/main" id="{00000000-0008-0000-0300-0000FC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51" name="Text Box 8">
          <a:extLst>
            <a:ext uri="{FF2B5EF4-FFF2-40B4-BE49-F238E27FC236}">
              <a16:creationId xmlns:a16="http://schemas.microsoft.com/office/drawing/2014/main" id="{00000000-0008-0000-0300-0000FD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52" name="Text Box 9">
          <a:extLst>
            <a:ext uri="{FF2B5EF4-FFF2-40B4-BE49-F238E27FC236}">
              <a16:creationId xmlns:a16="http://schemas.microsoft.com/office/drawing/2014/main" id="{00000000-0008-0000-0300-0000FE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53" name="Text Box 11">
          <a:extLst>
            <a:ext uri="{FF2B5EF4-FFF2-40B4-BE49-F238E27FC236}">
              <a16:creationId xmlns:a16="http://schemas.microsoft.com/office/drawing/2014/main" id="{00000000-0008-0000-0300-0000FF0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54" name="Text Box 8">
          <a:extLst>
            <a:ext uri="{FF2B5EF4-FFF2-40B4-BE49-F238E27FC236}">
              <a16:creationId xmlns:a16="http://schemas.microsoft.com/office/drawing/2014/main" id="{00000000-0008-0000-0300-000000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55" name="Text Box 9">
          <a:extLst>
            <a:ext uri="{FF2B5EF4-FFF2-40B4-BE49-F238E27FC236}">
              <a16:creationId xmlns:a16="http://schemas.microsoft.com/office/drawing/2014/main" id="{00000000-0008-0000-0300-000001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56" name="Text Box 11">
          <a:extLst>
            <a:ext uri="{FF2B5EF4-FFF2-40B4-BE49-F238E27FC236}">
              <a16:creationId xmlns:a16="http://schemas.microsoft.com/office/drawing/2014/main" id="{00000000-0008-0000-0300-000002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57" name="Text Box 8">
          <a:extLst>
            <a:ext uri="{FF2B5EF4-FFF2-40B4-BE49-F238E27FC236}">
              <a16:creationId xmlns:a16="http://schemas.microsoft.com/office/drawing/2014/main" id="{00000000-0008-0000-0300-000003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58" name="Text Box 9">
          <a:extLst>
            <a:ext uri="{FF2B5EF4-FFF2-40B4-BE49-F238E27FC236}">
              <a16:creationId xmlns:a16="http://schemas.microsoft.com/office/drawing/2014/main" id="{00000000-0008-0000-0300-000004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59" name="Text Box 11">
          <a:extLst>
            <a:ext uri="{FF2B5EF4-FFF2-40B4-BE49-F238E27FC236}">
              <a16:creationId xmlns:a16="http://schemas.microsoft.com/office/drawing/2014/main" id="{00000000-0008-0000-0300-000005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60" name="Text Box 8">
          <a:extLst>
            <a:ext uri="{FF2B5EF4-FFF2-40B4-BE49-F238E27FC236}">
              <a16:creationId xmlns:a16="http://schemas.microsoft.com/office/drawing/2014/main" id="{00000000-0008-0000-0300-000006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61" name="Text Box 9">
          <a:extLst>
            <a:ext uri="{FF2B5EF4-FFF2-40B4-BE49-F238E27FC236}">
              <a16:creationId xmlns:a16="http://schemas.microsoft.com/office/drawing/2014/main" id="{00000000-0008-0000-0300-000007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62" name="Text Box 11">
          <a:extLst>
            <a:ext uri="{FF2B5EF4-FFF2-40B4-BE49-F238E27FC236}">
              <a16:creationId xmlns:a16="http://schemas.microsoft.com/office/drawing/2014/main" id="{00000000-0008-0000-0300-000008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63" name="Text Box 8">
          <a:extLst>
            <a:ext uri="{FF2B5EF4-FFF2-40B4-BE49-F238E27FC236}">
              <a16:creationId xmlns:a16="http://schemas.microsoft.com/office/drawing/2014/main" id="{00000000-0008-0000-0300-000009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64" name="Text Box 9">
          <a:extLst>
            <a:ext uri="{FF2B5EF4-FFF2-40B4-BE49-F238E27FC236}">
              <a16:creationId xmlns:a16="http://schemas.microsoft.com/office/drawing/2014/main" id="{00000000-0008-0000-0300-00000A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65" name="Text Box 11">
          <a:extLst>
            <a:ext uri="{FF2B5EF4-FFF2-40B4-BE49-F238E27FC236}">
              <a16:creationId xmlns:a16="http://schemas.microsoft.com/office/drawing/2014/main" id="{00000000-0008-0000-0300-00000B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66" name="Text Box 8">
          <a:extLst>
            <a:ext uri="{FF2B5EF4-FFF2-40B4-BE49-F238E27FC236}">
              <a16:creationId xmlns:a16="http://schemas.microsoft.com/office/drawing/2014/main" id="{00000000-0008-0000-0300-00000C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67" name="Text Box 9">
          <a:extLst>
            <a:ext uri="{FF2B5EF4-FFF2-40B4-BE49-F238E27FC236}">
              <a16:creationId xmlns:a16="http://schemas.microsoft.com/office/drawing/2014/main" id="{00000000-0008-0000-0300-00000D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68" name="Text Box 11">
          <a:extLst>
            <a:ext uri="{FF2B5EF4-FFF2-40B4-BE49-F238E27FC236}">
              <a16:creationId xmlns:a16="http://schemas.microsoft.com/office/drawing/2014/main" id="{00000000-0008-0000-0300-00000E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69" name="Text Box 8">
          <a:extLst>
            <a:ext uri="{FF2B5EF4-FFF2-40B4-BE49-F238E27FC236}">
              <a16:creationId xmlns:a16="http://schemas.microsoft.com/office/drawing/2014/main" id="{00000000-0008-0000-0300-00000F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70" name="Text Box 9">
          <a:extLst>
            <a:ext uri="{FF2B5EF4-FFF2-40B4-BE49-F238E27FC236}">
              <a16:creationId xmlns:a16="http://schemas.microsoft.com/office/drawing/2014/main" id="{00000000-0008-0000-0300-000010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71" name="Text Box 11">
          <a:extLst>
            <a:ext uri="{FF2B5EF4-FFF2-40B4-BE49-F238E27FC236}">
              <a16:creationId xmlns:a16="http://schemas.microsoft.com/office/drawing/2014/main" id="{00000000-0008-0000-0300-000011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72" name="Text Box 8">
          <a:extLst>
            <a:ext uri="{FF2B5EF4-FFF2-40B4-BE49-F238E27FC236}">
              <a16:creationId xmlns:a16="http://schemas.microsoft.com/office/drawing/2014/main" id="{00000000-0008-0000-0300-000012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73" name="Text Box 9">
          <a:extLst>
            <a:ext uri="{FF2B5EF4-FFF2-40B4-BE49-F238E27FC236}">
              <a16:creationId xmlns:a16="http://schemas.microsoft.com/office/drawing/2014/main" id="{00000000-0008-0000-0300-000013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74" name="Text Box 11">
          <a:extLst>
            <a:ext uri="{FF2B5EF4-FFF2-40B4-BE49-F238E27FC236}">
              <a16:creationId xmlns:a16="http://schemas.microsoft.com/office/drawing/2014/main" id="{00000000-0008-0000-0300-000014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475" name="Text Box 8">
          <a:extLst>
            <a:ext uri="{FF2B5EF4-FFF2-40B4-BE49-F238E27FC236}">
              <a16:creationId xmlns:a16="http://schemas.microsoft.com/office/drawing/2014/main" id="{00000000-0008-0000-0300-00001507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476" name="Text Box 11">
          <a:extLst>
            <a:ext uri="{FF2B5EF4-FFF2-40B4-BE49-F238E27FC236}">
              <a16:creationId xmlns:a16="http://schemas.microsoft.com/office/drawing/2014/main" id="{00000000-0008-0000-0300-000016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77" name="Text Box 8">
          <a:extLst>
            <a:ext uri="{FF2B5EF4-FFF2-40B4-BE49-F238E27FC236}">
              <a16:creationId xmlns:a16="http://schemas.microsoft.com/office/drawing/2014/main" id="{00000000-0008-0000-0300-000017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78" name="Text Box 9">
          <a:extLst>
            <a:ext uri="{FF2B5EF4-FFF2-40B4-BE49-F238E27FC236}">
              <a16:creationId xmlns:a16="http://schemas.microsoft.com/office/drawing/2014/main" id="{00000000-0008-0000-0300-000018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79" name="Text Box 11">
          <a:extLst>
            <a:ext uri="{FF2B5EF4-FFF2-40B4-BE49-F238E27FC236}">
              <a16:creationId xmlns:a16="http://schemas.microsoft.com/office/drawing/2014/main" id="{00000000-0008-0000-0300-000019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480" name="Text Box 8">
          <a:extLst>
            <a:ext uri="{FF2B5EF4-FFF2-40B4-BE49-F238E27FC236}">
              <a16:creationId xmlns:a16="http://schemas.microsoft.com/office/drawing/2014/main" id="{00000000-0008-0000-0300-00001A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481" name="Text Box 9">
          <a:extLst>
            <a:ext uri="{FF2B5EF4-FFF2-40B4-BE49-F238E27FC236}">
              <a16:creationId xmlns:a16="http://schemas.microsoft.com/office/drawing/2014/main" id="{00000000-0008-0000-0300-00001B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482" name="Text Box 11">
          <a:extLst>
            <a:ext uri="{FF2B5EF4-FFF2-40B4-BE49-F238E27FC236}">
              <a16:creationId xmlns:a16="http://schemas.microsoft.com/office/drawing/2014/main" id="{00000000-0008-0000-0300-00001C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83" name="Text Box 8">
          <a:extLst>
            <a:ext uri="{FF2B5EF4-FFF2-40B4-BE49-F238E27FC236}">
              <a16:creationId xmlns:a16="http://schemas.microsoft.com/office/drawing/2014/main" id="{00000000-0008-0000-0300-00001D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84" name="Text Box 9">
          <a:extLst>
            <a:ext uri="{FF2B5EF4-FFF2-40B4-BE49-F238E27FC236}">
              <a16:creationId xmlns:a16="http://schemas.microsoft.com/office/drawing/2014/main" id="{00000000-0008-0000-0300-00001E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85" name="Text Box 11">
          <a:extLst>
            <a:ext uri="{FF2B5EF4-FFF2-40B4-BE49-F238E27FC236}">
              <a16:creationId xmlns:a16="http://schemas.microsoft.com/office/drawing/2014/main" id="{00000000-0008-0000-0300-00001F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486" name="Text Box 8">
          <a:extLst>
            <a:ext uri="{FF2B5EF4-FFF2-40B4-BE49-F238E27FC236}">
              <a16:creationId xmlns:a16="http://schemas.microsoft.com/office/drawing/2014/main" id="{00000000-0008-0000-0300-000020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487" name="Text Box 9">
          <a:extLst>
            <a:ext uri="{FF2B5EF4-FFF2-40B4-BE49-F238E27FC236}">
              <a16:creationId xmlns:a16="http://schemas.microsoft.com/office/drawing/2014/main" id="{00000000-0008-0000-0300-000021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488" name="Text Box 11">
          <a:extLst>
            <a:ext uri="{FF2B5EF4-FFF2-40B4-BE49-F238E27FC236}">
              <a16:creationId xmlns:a16="http://schemas.microsoft.com/office/drawing/2014/main" id="{00000000-0008-0000-0300-000022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89" name="Text Box 8">
          <a:extLst>
            <a:ext uri="{FF2B5EF4-FFF2-40B4-BE49-F238E27FC236}">
              <a16:creationId xmlns:a16="http://schemas.microsoft.com/office/drawing/2014/main" id="{00000000-0008-0000-0300-000023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90" name="Text Box 9">
          <a:extLst>
            <a:ext uri="{FF2B5EF4-FFF2-40B4-BE49-F238E27FC236}">
              <a16:creationId xmlns:a16="http://schemas.microsoft.com/office/drawing/2014/main" id="{00000000-0008-0000-0300-000024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491" name="Text Box 11">
          <a:extLst>
            <a:ext uri="{FF2B5EF4-FFF2-40B4-BE49-F238E27FC236}">
              <a16:creationId xmlns:a16="http://schemas.microsoft.com/office/drawing/2014/main" id="{00000000-0008-0000-0300-000025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492" name="Text Box 8">
          <a:extLst>
            <a:ext uri="{FF2B5EF4-FFF2-40B4-BE49-F238E27FC236}">
              <a16:creationId xmlns:a16="http://schemas.microsoft.com/office/drawing/2014/main" id="{00000000-0008-0000-0300-00002607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493" name="Text Box 11">
          <a:extLst>
            <a:ext uri="{FF2B5EF4-FFF2-40B4-BE49-F238E27FC236}">
              <a16:creationId xmlns:a16="http://schemas.microsoft.com/office/drawing/2014/main" id="{00000000-0008-0000-0300-000027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494" name="Text Box 11">
          <a:extLst>
            <a:ext uri="{FF2B5EF4-FFF2-40B4-BE49-F238E27FC236}">
              <a16:creationId xmlns:a16="http://schemas.microsoft.com/office/drawing/2014/main" id="{00000000-0008-0000-0300-000028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495" name="Text Box 11">
          <a:extLst>
            <a:ext uri="{FF2B5EF4-FFF2-40B4-BE49-F238E27FC236}">
              <a16:creationId xmlns:a16="http://schemas.microsoft.com/office/drawing/2014/main" id="{00000000-0008-0000-0300-000029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496" name="Text Box 11">
          <a:extLst>
            <a:ext uri="{FF2B5EF4-FFF2-40B4-BE49-F238E27FC236}">
              <a16:creationId xmlns:a16="http://schemas.microsoft.com/office/drawing/2014/main" id="{00000000-0008-0000-0300-00002A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497" name="Text Box 11">
          <a:extLst>
            <a:ext uri="{FF2B5EF4-FFF2-40B4-BE49-F238E27FC236}">
              <a16:creationId xmlns:a16="http://schemas.microsoft.com/office/drawing/2014/main" id="{00000000-0008-0000-0300-00002B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498" name="Text Box 11">
          <a:extLst>
            <a:ext uri="{FF2B5EF4-FFF2-40B4-BE49-F238E27FC236}">
              <a16:creationId xmlns:a16="http://schemas.microsoft.com/office/drawing/2014/main" id="{00000000-0008-0000-0300-00002C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499" name="Text Box 11">
          <a:extLst>
            <a:ext uri="{FF2B5EF4-FFF2-40B4-BE49-F238E27FC236}">
              <a16:creationId xmlns:a16="http://schemas.microsoft.com/office/drawing/2014/main" id="{00000000-0008-0000-0300-00002D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500" name="Text Box 11">
          <a:extLst>
            <a:ext uri="{FF2B5EF4-FFF2-40B4-BE49-F238E27FC236}">
              <a16:creationId xmlns:a16="http://schemas.microsoft.com/office/drawing/2014/main" id="{00000000-0008-0000-0300-00002E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501" name="Text Box 11">
          <a:extLst>
            <a:ext uri="{FF2B5EF4-FFF2-40B4-BE49-F238E27FC236}">
              <a16:creationId xmlns:a16="http://schemas.microsoft.com/office/drawing/2014/main" id="{00000000-0008-0000-0300-00002F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502" name="Text Box 8">
          <a:extLst>
            <a:ext uri="{FF2B5EF4-FFF2-40B4-BE49-F238E27FC236}">
              <a16:creationId xmlns:a16="http://schemas.microsoft.com/office/drawing/2014/main" id="{00000000-0008-0000-0300-00003007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503" name="Text Box 11">
          <a:extLst>
            <a:ext uri="{FF2B5EF4-FFF2-40B4-BE49-F238E27FC236}">
              <a16:creationId xmlns:a16="http://schemas.microsoft.com/office/drawing/2014/main" id="{00000000-0008-0000-0300-000031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176893</xdr:colOff>
      <xdr:row>32</xdr:row>
      <xdr:rowOff>0</xdr:rowOff>
    </xdr:from>
    <xdr:to>
      <xdr:col>6</xdr:col>
      <xdr:colOff>253093</xdr:colOff>
      <xdr:row>32</xdr:row>
      <xdr:rowOff>28575</xdr:rowOff>
    </xdr:to>
    <xdr:sp macro="" textlink="">
      <xdr:nvSpPr>
        <xdr:cNvPr id="1504" name="Text Box 8">
          <a:extLst>
            <a:ext uri="{FF2B5EF4-FFF2-40B4-BE49-F238E27FC236}">
              <a16:creationId xmlns:a16="http://schemas.microsoft.com/office/drawing/2014/main" id="{00000000-0008-0000-0300-000032070000}"/>
            </a:ext>
          </a:extLst>
        </xdr:cNvPr>
        <xdr:cNvSpPr txBox="1">
          <a:spLocks noChangeArrowheads="1"/>
        </xdr:cNvSpPr>
      </xdr:nvSpPr>
      <xdr:spPr bwMode="auto">
        <a:xfrm>
          <a:off x="500743"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05" name="Text Box 9">
          <a:extLst>
            <a:ext uri="{FF2B5EF4-FFF2-40B4-BE49-F238E27FC236}">
              <a16:creationId xmlns:a16="http://schemas.microsoft.com/office/drawing/2014/main" id="{00000000-0008-0000-0300-000033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06" name="Text Box 11">
          <a:extLst>
            <a:ext uri="{FF2B5EF4-FFF2-40B4-BE49-F238E27FC236}">
              <a16:creationId xmlns:a16="http://schemas.microsoft.com/office/drawing/2014/main" id="{00000000-0008-0000-0300-000034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07" name="Text Box 8">
          <a:extLst>
            <a:ext uri="{FF2B5EF4-FFF2-40B4-BE49-F238E27FC236}">
              <a16:creationId xmlns:a16="http://schemas.microsoft.com/office/drawing/2014/main" id="{00000000-0008-0000-0300-000035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08" name="Text Box 9">
          <a:extLst>
            <a:ext uri="{FF2B5EF4-FFF2-40B4-BE49-F238E27FC236}">
              <a16:creationId xmlns:a16="http://schemas.microsoft.com/office/drawing/2014/main" id="{00000000-0008-0000-0300-000036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09" name="Text Box 11">
          <a:extLst>
            <a:ext uri="{FF2B5EF4-FFF2-40B4-BE49-F238E27FC236}">
              <a16:creationId xmlns:a16="http://schemas.microsoft.com/office/drawing/2014/main" id="{00000000-0008-0000-0300-000037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10" name="Text Box 11">
          <a:extLst>
            <a:ext uri="{FF2B5EF4-FFF2-40B4-BE49-F238E27FC236}">
              <a16:creationId xmlns:a16="http://schemas.microsoft.com/office/drawing/2014/main" id="{00000000-0008-0000-0300-000038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11" name="Text Box 9">
          <a:extLst>
            <a:ext uri="{FF2B5EF4-FFF2-40B4-BE49-F238E27FC236}">
              <a16:creationId xmlns:a16="http://schemas.microsoft.com/office/drawing/2014/main" id="{00000000-0008-0000-0300-000039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12" name="Text Box 11">
          <a:extLst>
            <a:ext uri="{FF2B5EF4-FFF2-40B4-BE49-F238E27FC236}">
              <a16:creationId xmlns:a16="http://schemas.microsoft.com/office/drawing/2014/main" id="{00000000-0008-0000-0300-00003A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13" name="Text Box 8">
          <a:extLst>
            <a:ext uri="{FF2B5EF4-FFF2-40B4-BE49-F238E27FC236}">
              <a16:creationId xmlns:a16="http://schemas.microsoft.com/office/drawing/2014/main" id="{00000000-0008-0000-0300-00003B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14" name="Text Box 9">
          <a:extLst>
            <a:ext uri="{FF2B5EF4-FFF2-40B4-BE49-F238E27FC236}">
              <a16:creationId xmlns:a16="http://schemas.microsoft.com/office/drawing/2014/main" id="{00000000-0008-0000-0300-00003C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15" name="Text Box 11">
          <a:extLst>
            <a:ext uri="{FF2B5EF4-FFF2-40B4-BE49-F238E27FC236}">
              <a16:creationId xmlns:a16="http://schemas.microsoft.com/office/drawing/2014/main" id="{00000000-0008-0000-0300-00003D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16" name="Text Box 8">
          <a:extLst>
            <a:ext uri="{FF2B5EF4-FFF2-40B4-BE49-F238E27FC236}">
              <a16:creationId xmlns:a16="http://schemas.microsoft.com/office/drawing/2014/main" id="{00000000-0008-0000-0300-00003E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17" name="Text Box 9">
          <a:extLst>
            <a:ext uri="{FF2B5EF4-FFF2-40B4-BE49-F238E27FC236}">
              <a16:creationId xmlns:a16="http://schemas.microsoft.com/office/drawing/2014/main" id="{00000000-0008-0000-0300-00003F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18" name="Text Box 11">
          <a:extLst>
            <a:ext uri="{FF2B5EF4-FFF2-40B4-BE49-F238E27FC236}">
              <a16:creationId xmlns:a16="http://schemas.microsoft.com/office/drawing/2014/main" id="{00000000-0008-0000-0300-000040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19" name="Text Box 8">
          <a:extLst>
            <a:ext uri="{FF2B5EF4-FFF2-40B4-BE49-F238E27FC236}">
              <a16:creationId xmlns:a16="http://schemas.microsoft.com/office/drawing/2014/main" id="{00000000-0008-0000-0300-000041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20" name="Text Box 9">
          <a:extLst>
            <a:ext uri="{FF2B5EF4-FFF2-40B4-BE49-F238E27FC236}">
              <a16:creationId xmlns:a16="http://schemas.microsoft.com/office/drawing/2014/main" id="{00000000-0008-0000-0300-000042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21" name="Text Box 11">
          <a:extLst>
            <a:ext uri="{FF2B5EF4-FFF2-40B4-BE49-F238E27FC236}">
              <a16:creationId xmlns:a16="http://schemas.microsoft.com/office/drawing/2014/main" id="{00000000-0008-0000-0300-000043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22" name="Text Box 8">
          <a:extLst>
            <a:ext uri="{FF2B5EF4-FFF2-40B4-BE49-F238E27FC236}">
              <a16:creationId xmlns:a16="http://schemas.microsoft.com/office/drawing/2014/main" id="{00000000-0008-0000-0300-000044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23" name="Text Box 9">
          <a:extLst>
            <a:ext uri="{FF2B5EF4-FFF2-40B4-BE49-F238E27FC236}">
              <a16:creationId xmlns:a16="http://schemas.microsoft.com/office/drawing/2014/main" id="{00000000-0008-0000-0300-000045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24" name="Text Box 11">
          <a:extLst>
            <a:ext uri="{FF2B5EF4-FFF2-40B4-BE49-F238E27FC236}">
              <a16:creationId xmlns:a16="http://schemas.microsoft.com/office/drawing/2014/main" id="{00000000-0008-0000-0300-000046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25" name="Text Box 8">
          <a:extLst>
            <a:ext uri="{FF2B5EF4-FFF2-40B4-BE49-F238E27FC236}">
              <a16:creationId xmlns:a16="http://schemas.microsoft.com/office/drawing/2014/main" id="{00000000-0008-0000-0300-000047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26" name="Text Box 9">
          <a:extLst>
            <a:ext uri="{FF2B5EF4-FFF2-40B4-BE49-F238E27FC236}">
              <a16:creationId xmlns:a16="http://schemas.microsoft.com/office/drawing/2014/main" id="{00000000-0008-0000-0300-000048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27" name="Text Box 11">
          <a:extLst>
            <a:ext uri="{FF2B5EF4-FFF2-40B4-BE49-F238E27FC236}">
              <a16:creationId xmlns:a16="http://schemas.microsoft.com/office/drawing/2014/main" id="{00000000-0008-0000-0300-000049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28" name="Text Box 8">
          <a:extLst>
            <a:ext uri="{FF2B5EF4-FFF2-40B4-BE49-F238E27FC236}">
              <a16:creationId xmlns:a16="http://schemas.microsoft.com/office/drawing/2014/main" id="{00000000-0008-0000-0300-00004A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29" name="Text Box 9">
          <a:extLst>
            <a:ext uri="{FF2B5EF4-FFF2-40B4-BE49-F238E27FC236}">
              <a16:creationId xmlns:a16="http://schemas.microsoft.com/office/drawing/2014/main" id="{00000000-0008-0000-0300-00004B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30" name="Text Box 11">
          <a:extLst>
            <a:ext uri="{FF2B5EF4-FFF2-40B4-BE49-F238E27FC236}">
              <a16:creationId xmlns:a16="http://schemas.microsoft.com/office/drawing/2014/main" id="{00000000-0008-0000-0300-00004C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31" name="Text Box 8">
          <a:extLst>
            <a:ext uri="{FF2B5EF4-FFF2-40B4-BE49-F238E27FC236}">
              <a16:creationId xmlns:a16="http://schemas.microsoft.com/office/drawing/2014/main" id="{00000000-0008-0000-0300-00004D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32" name="Text Box 9">
          <a:extLst>
            <a:ext uri="{FF2B5EF4-FFF2-40B4-BE49-F238E27FC236}">
              <a16:creationId xmlns:a16="http://schemas.microsoft.com/office/drawing/2014/main" id="{00000000-0008-0000-0300-00004E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33" name="Text Box 11">
          <a:extLst>
            <a:ext uri="{FF2B5EF4-FFF2-40B4-BE49-F238E27FC236}">
              <a16:creationId xmlns:a16="http://schemas.microsoft.com/office/drawing/2014/main" id="{00000000-0008-0000-0300-00004F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34" name="Text Box 8">
          <a:extLst>
            <a:ext uri="{FF2B5EF4-FFF2-40B4-BE49-F238E27FC236}">
              <a16:creationId xmlns:a16="http://schemas.microsoft.com/office/drawing/2014/main" id="{00000000-0008-0000-0300-000050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35" name="Text Box 9">
          <a:extLst>
            <a:ext uri="{FF2B5EF4-FFF2-40B4-BE49-F238E27FC236}">
              <a16:creationId xmlns:a16="http://schemas.microsoft.com/office/drawing/2014/main" id="{00000000-0008-0000-0300-000051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36" name="Text Box 11">
          <a:extLst>
            <a:ext uri="{FF2B5EF4-FFF2-40B4-BE49-F238E27FC236}">
              <a16:creationId xmlns:a16="http://schemas.microsoft.com/office/drawing/2014/main" id="{00000000-0008-0000-0300-000052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37" name="Text Box 8">
          <a:extLst>
            <a:ext uri="{FF2B5EF4-FFF2-40B4-BE49-F238E27FC236}">
              <a16:creationId xmlns:a16="http://schemas.microsoft.com/office/drawing/2014/main" id="{00000000-0008-0000-0300-000053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38" name="Text Box 9">
          <a:extLst>
            <a:ext uri="{FF2B5EF4-FFF2-40B4-BE49-F238E27FC236}">
              <a16:creationId xmlns:a16="http://schemas.microsoft.com/office/drawing/2014/main" id="{00000000-0008-0000-0300-000054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39" name="Text Box 11">
          <a:extLst>
            <a:ext uri="{FF2B5EF4-FFF2-40B4-BE49-F238E27FC236}">
              <a16:creationId xmlns:a16="http://schemas.microsoft.com/office/drawing/2014/main" id="{00000000-0008-0000-0300-000055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40" name="Text Box 8">
          <a:extLst>
            <a:ext uri="{FF2B5EF4-FFF2-40B4-BE49-F238E27FC236}">
              <a16:creationId xmlns:a16="http://schemas.microsoft.com/office/drawing/2014/main" id="{00000000-0008-0000-0300-000056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41" name="Text Box 9">
          <a:extLst>
            <a:ext uri="{FF2B5EF4-FFF2-40B4-BE49-F238E27FC236}">
              <a16:creationId xmlns:a16="http://schemas.microsoft.com/office/drawing/2014/main" id="{00000000-0008-0000-0300-000057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42" name="Text Box 11">
          <a:extLst>
            <a:ext uri="{FF2B5EF4-FFF2-40B4-BE49-F238E27FC236}">
              <a16:creationId xmlns:a16="http://schemas.microsoft.com/office/drawing/2014/main" id="{00000000-0008-0000-0300-000058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43" name="Text Box 8">
          <a:extLst>
            <a:ext uri="{FF2B5EF4-FFF2-40B4-BE49-F238E27FC236}">
              <a16:creationId xmlns:a16="http://schemas.microsoft.com/office/drawing/2014/main" id="{00000000-0008-0000-0300-000059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44" name="Text Box 9">
          <a:extLst>
            <a:ext uri="{FF2B5EF4-FFF2-40B4-BE49-F238E27FC236}">
              <a16:creationId xmlns:a16="http://schemas.microsoft.com/office/drawing/2014/main" id="{00000000-0008-0000-0300-00005A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45" name="Text Box 11">
          <a:extLst>
            <a:ext uri="{FF2B5EF4-FFF2-40B4-BE49-F238E27FC236}">
              <a16:creationId xmlns:a16="http://schemas.microsoft.com/office/drawing/2014/main" id="{00000000-0008-0000-0300-00005B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546" name="Text Box 8">
          <a:extLst>
            <a:ext uri="{FF2B5EF4-FFF2-40B4-BE49-F238E27FC236}">
              <a16:creationId xmlns:a16="http://schemas.microsoft.com/office/drawing/2014/main" id="{00000000-0008-0000-0300-00005C07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547" name="Text Box 11">
          <a:extLst>
            <a:ext uri="{FF2B5EF4-FFF2-40B4-BE49-F238E27FC236}">
              <a16:creationId xmlns:a16="http://schemas.microsoft.com/office/drawing/2014/main" id="{00000000-0008-0000-0300-00005D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48" name="Text Box 8">
          <a:extLst>
            <a:ext uri="{FF2B5EF4-FFF2-40B4-BE49-F238E27FC236}">
              <a16:creationId xmlns:a16="http://schemas.microsoft.com/office/drawing/2014/main" id="{00000000-0008-0000-0300-00005E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49" name="Text Box 9">
          <a:extLst>
            <a:ext uri="{FF2B5EF4-FFF2-40B4-BE49-F238E27FC236}">
              <a16:creationId xmlns:a16="http://schemas.microsoft.com/office/drawing/2014/main" id="{00000000-0008-0000-0300-00005F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50" name="Text Box 11">
          <a:extLst>
            <a:ext uri="{FF2B5EF4-FFF2-40B4-BE49-F238E27FC236}">
              <a16:creationId xmlns:a16="http://schemas.microsoft.com/office/drawing/2014/main" id="{00000000-0008-0000-0300-000060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1551" name="Text Box 11">
          <a:extLst>
            <a:ext uri="{FF2B5EF4-FFF2-40B4-BE49-F238E27FC236}">
              <a16:creationId xmlns:a16="http://schemas.microsoft.com/office/drawing/2014/main" id="{00000000-0008-0000-0300-00006107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552" name="Text Box 8">
          <a:extLst>
            <a:ext uri="{FF2B5EF4-FFF2-40B4-BE49-F238E27FC236}">
              <a16:creationId xmlns:a16="http://schemas.microsoft.com/office/drawing/2014/main" id="{00000000-0008-0000-0300-000062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553" name="Text Box 9">
          <a:extLst>
            <a:ext uri="{FF2B5EF4-FFF2-40B4-BE49-F238E27FC236}">
              <a16:creationId xmlns:a16="http://schemas.microsoft.com/office/drawing/2014/main" id="{00000000-0008-0000-0300-000063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554" name="Text Box 11">
          <a:extLst>
            <a:ext uri="{FF2B5EF4-FFF2-40B4-BE49-F238E27FC236}">
              <a16:creationId xmlns:a16="http://schemas.microsoft.com/office/drawing/2014/main" id="{00000000-0008-0000-0300-000064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55" name="Text Box 8">
          <a:extLst>
            <a:ext uri="{FF2B5EF4-FFF2-40B4-BE49-F238E27FC236}">
              <a16:creationId xmlns:a16="http://schemas.microsoft.com/office/drawing/2014/main" id="{00000000-0008-0000-0300-000065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56" name="Text Box 9">
          <a:extLst>
            <a:ext uri="{FF2B5EF4-FFF2-40B4-BE49-F238E27FC236}">
              <a16:creationId xmlns:a16="http://schemas.microsoft.com/office/drawing/2014/main" id="{00000000-0008-0000-0300-000066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57" name="Text Box 11">
          <a:extLst>
            <a:ext uri="{FF2B5EF4-FFF2-40B4-BE49-F238E27FC236}">
              <a16:creationId xmlns:a16="http://schemas.microsoft.com/office/drawing/2014/main" id="{00000000-0008-0000-0300-000067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558" name="Text Box 8">
          <a:extLst>
            <a:ext uri="{FF2B5EF4-FFF2-40B4-BE49-F238E27FC236}">
              <a16:creationId xmlns:a16="http://schemas.microsoft.com/office/drawing/2014/main" id="{00000000-0008-0000-0300-000068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559" name="Text Box 9">
          <a:extLst>
            <a:ext uri="{FF2B5EF4-FFF2-40B4-BE49-F238E27FC236}">
              <a16:creationId xmlns:a16="http://schemas.microsoft.com/office/drawing/2014/main" id="{00000000-0008-0000-0300-000069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560" name="Text Box 11">
          <a:extLst>
            <a:ext uri="{FF2B5EF4-FFF2-40B4-BE49-F238E27FC236}">
              <a16:creationId xmlns:a16="http://schemas.microsoft.com/office/drawing/2014/main" id="{00000000-0008-0000-0300-00006A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61" name="Text Box 8">
          <a:extLst>
            <a:ext uri="{FF2B5EF4-FFF2-40B4-BE49-F238E27FC236}">
              <a16:creationId xmlns:a16="http://schemas.microsoft.com/office/drawing/2014/main" id="{00000000-0008-0000-0300-00006B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62" name="Text Box 9">
          <a:extLst>
            <a:ext uri="{FF2B5EF4-FFF2-40B4-BE49-F238E27FC236}">
              <a16:creationId xmlns:a16="http://schemas.microsoft.com/office/drawing/2014/main" id="{00000000-0008-0000-0300-00006C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63" name="Text Box 11">
          <a:extLst>
            <a:ext uri="{FF2B5EF4-FFF2-40B4-BE49-F238E27FC236}">
              <a16:creationId xmlns:a16="http://schemas.microsoft.com/office/drawing/2014/main" id="{00000000-0008-0000-0300-00006D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564" name="Text Box 8">
          <a:extLst>
            <a:ext uri="{FF2B5EF4-FFF2-40B4-BE49-F238E27FC236}">
              <a16:creationId xmlns:a16="http://schemas.microsoft.com/office/drawing/2014/main" id="{00000000-0008-0000-0300-00006E07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565" name="Text Box 11">
          <a:extLst>
            <a:ext uri="{FF2B5EF4-FFF2-40B4-BE49-F238E27FC236}">
              <a16:creationId xmlns:a16="http://schemas.microsoft.com/office/drawing/2014/main" id="{00000000-0008-0000-0300-00006F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566" name="Text Box 11">
          <a:extLst>
            <a:ext uri="{FF2B5EF4-FFF2-40B4-BE49-F238E27FC236}">
              <a16:creationId xmlns:a16="http://schemas.microsoft.com/office/drawing/2014/main" id="{00000000-0008-0000-0300-000070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567" name="Text Box 11">
          <a:extLst>
            <a:ext uri="{FF2B5EF4-FFF2-40B4-BE49-F238E27FC236}">
              <a16:creationId xmlns:a16="http://schemas.microsoft.com/office/drawing/2014/main" id="{00000000-0008-0000-0300-000071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568" name="Text Box 11">
          <a:extLst>
            <a:ext uri="{FF2B5EF4-FFF2-40B4-BE49-F238E27FC236}">
              <a16:creationId xmlns:a16="http://schemas.microsoft.com/office/drawing/2014/main" id="{00000000-0008-0000-0300-000072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569" name="Text Box 11">
          <a:extLst>
            <a:ext uri="{FF2B5EF4-FFF2-40B4-BE49-F238E27FC236}">
              <a16:creationId xmlns:a16="http://schemas.microsoft.com/office/drawing/2014/main" id="{00000000-0008-0000-0300-000073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570" name="Text Box 11">
          <a:extLst>
            <a:ext uri="{FF2B5EF4-FFF2-40B4-BE49-F238E27FC236}">
              <a16:creationId xmlns:a16="http://schemas.microsoft.com/office/drawing/2014/main" id="{00000000-0008-0000-0300-000074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571" name="Text Box 11">
          <a:extLst>
            <a:ext uri="{FF2B5EF4-FFF2-40B4-BE49-F238E27FC236}">
              <a16:creationId xmlns:a16="http://schemas.microsoft.com/office/drawing/2014/main" id="{00000000-0008-0000-0300-000075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572" name="Text Box 11">
          <a:extLst>
            <a:ext uri="{FF2B5EF4-FFF2-40B4-BE49-F238E27FC236}">
              <a16:creationId xmlns:a16="http://schemas.microsoft.com/office/drawing/2014/main" id="{00000000-0008-0000-0300-000076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573" name="Text Box 11">
          <a:extLst>
            <a:ext uri="{FF2B5EF4-FFF2-40B4-BE49-F238E27FC236}">
              <a16:creationId xmlns:a16="http://schemas.microsoft.com/office/drawing/2014/main" id="{00000000-0008-0000-0300-000077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574" name="Text Box 8">
          <a:extLst>
            <a:ext uri="{FF2B5EF4-FFF2-40B4-BE49-F238E27FC236}">
              <a16:creationId xmlns:a16="http://schemas.microsoft.com/office/drawing/2014/main" id="{00000000-0008-0000-0300-00007807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575" name="Text Box 11">
          <a:extLst>
            <a:ext uri="{FF2B5EF4-FFF2-40B4-BE49-F238E27FC236}">
              <a16:creationId xmlns:a16="http://schemas.microsoft.com/office/drawing/2014/main" id="{00000000-0008-0000-0300-000079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76" name="Text Box 9">
          <a:extLst>
            <a:ext uri="{FF2B5EF4-FFF2-40B4-BE49-F238E27FC236}">
              <a16:creationId xmlns:a16="http://schemas.microsoft.com/office/drawing/2014/main" id="{00000000-0008-0000-0300-00007A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77" name="Text Box 11">
          <a:extLst>
            <a:ext uri="{FF2B5EF4-FFF2-40B4-BE49-F238E27FC236}">
              <a16:creationId xmlns:a16="http://schemas.microsoft.com/office/drawing/2014/main" id="{00000000-0008-0000-0300-00007B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78" name="Text Box 8">
          <a:extLst>
            <a:ext uri="{FF2B5EF4-FFF2-40B4-BE49-F238E27FC236}">
              <a16:creationId xmlns:a16="http://schemas.microsoft.com/office/drawing/2014/main" id="{00000000-0008-0000-0300-00007C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79" name="Text Box 9">
          <a:extLst>
            <a:ext uri="{FF2B5EF4-FFF2-40B4-BE49-F238E27FC236}">
              <a16:creationId xmlns:a16="http://schemas.microsoft.com/office/drawing/2014/main" id="{00000000-0008-0000-0300-00007D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80" name="Text Box 11">
          <a:extLst>
            <a:ext uri="{FF2B5EF4-FFF2-40B4-BE49-F238E27FC236}">
              <a16:creationId xmlns:a16="http://schemas.microsoft.com/office/drawing/2014/main" id="{00000000-0008-0000-0300-00007E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81" name="Text Box 8">
          <a:extLst>
            <a:ext uri="{FF2B5EF4-FFF2-40B4-BE49-F238E27FC236}">
              <a16:creationId xmlns:a16="http://schemas.microsoft.com/office/drawing/2014/main" id="{00000000-0008-0000-0300-00007F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82" name="Text Box 9">
          <a:extLst>
            <a:ext uri="{FF2B5EF4-FFF2-40B4-BE49-F238E27FC236}">
              <a16:creationId xmlns:a16="http://schemas.microsoft.com/office/drawing/2014/main" id="{00000000-0008-0000-0300-000080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83" name="Text Box 11">
          <a:extLst>
            <a:ext uri="{FF2B5EF4-FFF2-40B4-BE49-F238E27FC236}">
              <a16:creationId xmlns:a16="http://schemas.microsoft.com/office/drawing/2014/main" id="{00000000-0008-0000-0300-000081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84" name="Text Box 8">
          <a:extLst>
            <a:ext uri="{FF2B5EF4-FFF2-40B4-BE49-F238E27FC236}">
              <a16:creationId xmlns:a16="http://schemas.microsoft.com/office/drawing/2014/main" id="{00000000-0008-0000-0300-000082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85" name="Text Box 9">
          <a:extLst>
            <a:ext uri="{FF2B5EF4-FFF2-40B4-BE49-F238E27FC236}">
              <a16:creationId xmlns:a16="http://schemas.microsoft.com/office/drawing/2014/main" id="{00000000-0008-0000-0300-000083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86" name="Text Box 11">
          <a:extLst>
            <a:ext uri="{FF2B5EF4-FFF2-40B4-BE49-F238E27FC236}">
              <a16:creationId xmlns:a16="http://schemas.microsoft.com/office/drawing/2014/main" id="{00000000-0008-0000-0300-000084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87" name="Text Box 8">
          <a:extLst>
            <a:ext uri="{FF2B5EF4-FFF2-40B4-BE49-F238E27FC236}">
              <a16:creationId xmlns:a16="http://schemas.microsoft.com/office/drawing/2014/main" id="{00000000-0008-0000-0300-000085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88" name="Text Box 9">
          <a:extLst>
            <a:ext uri="{FF2B5EF4-FFF2-40B4-BE49-F238E27FC236}">
              <a16:creationId xmlns:a16="http://schemas.microsoft.com/office/drawing/2014/main" id="{00000000-0008-0000-0300-000086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89" name="Text Box 11">
          <a:extLst>
            <a:ext uri="{FF2B5EF4-FFF2-40B4-BE49-F238E27FC236}">
              <a16:creationId xmlns:a16="http://schemas.microsoft.com/office/drawing/2014/main" id="{00000000-0008-0000-0300-000087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90" name="Text Box 8">
          <a:extLst>
            <a:ext uri="{FF2B5EF4-FFF2-40B4-BE49-F238E27FC236}">
              <a16:creationId xmlns:a16="http://schemas.microsoft.com/office/drawing/2014/main" id="{00000000-0008-0000-0300-000088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91" name="Text Box 9">
          <a:extLst>
            <a:ext uri="{FF2B5EF4-FFF2-40B4-BE49-F238E27FC236}">
              <a16:creationId xmlns:a16="http://schemas.microsoft.com/office/drawing/2014/main" id="{00000000-0008-0000-0300-000089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92" name="Text Box 11">
          <a:extLst>
            <a:ext uri="{FF2B5EF4-FFF2-40B4-BE49-F238E27FC236}">
              <a16:creationId xmlns:a16="http://schemas.microsoft.com/office/drawing/2014/main" id="{00000000-0008-0000-0300-00008A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93" name="Text Box 8">
          <a:extLst>
            <a:ext uri="{FF2B5EF4-FFF2-40B4-BE49-F238E27FC236}">
              <a16:creationId xmlns:a16="http://schemas.microsoft.com/office/drawing/2014/main" id="{00000000-0008-0000-0300-00008B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94" name="Text Box 9">
          <a:extLst>
            <a:ext uri="{FF2B5EF4-FFF2-40B4-BE49-F238E27FC236}">
              <a16:creationId xmlns:a16="http://schemas.microsoft.com/office/drawing/2014/main" id="{00000000-0008-0000-0300-00008C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95" name="Text Box 11">
          <a:extLst>
            <a:ext uri="{FF2B5EF4-FFF2-40B4-BE49-F238E27FC236}">
              <a16:creationId xmlns:a16="http://schemas.microsoft.com/office/drawing/2014/main" id="{00000000-0008-0000-0300-00008D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96" name="Text Box 8">
          <a:extLst>
            <a:ext uri="{FF2B5EF4-FFF2-40B4-BE49-F238E27FC236}">
              <a16:creationId xmlns:a16="http://schemas.microsoft.com/office/drawing/2014/main" id="{00000000-0008-0000-0300-00008E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97" name="Text Box 9">
          <a:extLst>
            <a:ext uri="{FF2B5EF4-FFF2-40B4-BE49-F238E27FC236}">
              <a16:creationId xmlns:a16="http://schemas.microsoft.com/office/drawing/2014/main" id="{00000000-0008-0000-0300-00008F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98" name="Text Box 11">
          <a:extLst>
            <a:ext uri="{FF2B5EF4-FFF2-40B4-BE49-F238E27FC236}">
              <a16:creationId xmlns:a16="http://schemas.microsoft.com/office/drawing/2014/main" id="{00000000-0008-0000-0300-000090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599" name="Text Box 8">
          <a:extLst>
            <a:ext uri="{FF2B5EF4-FFF2-40B4-BE49-F238E27FC236}">
              <a16:creationId xmlns:a16="http://schemas.microsoft.com/office/drawing/2014/main" id="{00000000-0008-0000-0300-000091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00" name="Text Box 9">
          <a:extLst>
            <a:ext uri="{FF2B5EF4-FFF2-40B4-BE49-F238E27FC236}">
              <a16:creationId xmlns:a16="http://schemas.microsoft.com/office/drawing/2014/main" id="{00000000-0008-0000-0300-000092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01" name="Text Box 11">
          <a:extLst>
            <a:ext uri="{FF2B5EF4-FFF2-40B4-BE49-F238E27FC236}">
              <a16:creationId xmlns:a16="http://schemas.microsoft.com/office/drawing/2014/main" id="{00000000-0008-0000-0300-000093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02" name="Text Box 8">
          <a:extLst>
            <a:ext uri="{FF2B5EF4-FFF2-40B4-BE49-F238E27FC236}">
              <a16:creationId xmlns:a16="http://schemas.microsoft.com/office/drawing/2014/main" id="{00000000-0008-0000-0300-000094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03" name="Text Box 9">
          <a:extLst>
            <a:ext uri="{FF2B5EF4-FFF2-40B4-BE49-F238E27FC236}">
              <a16:creationId xmlns:a16="http://schemas.microsoft.com/office/drawing/2014/main" id="{00000000-0008-0000-0300-000095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04" name="Text Box 11">
          <a:extLst>
            <a:ext uri="{FF2B5EF4-FFF2-40B4-BE49-F238E27FC236}">
              <a16:creationId xmlns:a16="http://schemas.microsoft.com/office/drawing/2014/main" id="{00000000-0008-0000-0300-000096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05" name="Text Box 8">
          <a:extLst>
            <a:ext uri="{FF2B5EF4-FFF2-40B4-BE49-F238E27FC236}">
              <a16:creationId xmlns:a16="http://schemas.microsoft.com/office/drawing/2014/main" id="{00000000-0008-0000-0300-000097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06" name="Text Box 9">
          <a:extLst>
            <a:ext uri="{FF2B5EF4-FFF2-40B4-BE49-F238E27FC236}">
              <a16:creationId xmlns:a16="http://schemas.microsoft.com/office/drawing/2014/main" id="{00000000-0008-0000-0300-000098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07" name="Text Box 11">
          <a:extLst>
            <a:ext uri="{FF2B5EF4-FFF2-40B4-BE49-F238E27FC236}">
              <a16:creationId xmlns:a16="http://schemas.microsoft.com/office/drawing/2014/main" id="{00000000-0008-0000-0300-000099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08" name="Text Box 8">
          <a:extLst>
            <a:ext uri="{FF2B5EF4-FFF2-40B4-BE49-F238E27FC236}">
              <a16:creationId xmlns:a16="http://schemas.microsoft.com/office/drawing/2014/main" id="{00000000-0008-0000-0300-00009A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09" name="Text Box 9">
          <a:extLst>
            <a:ext uri="{FF2B5EF4-FFF2-40B4-BE49-F238E27FC236}">
              <a16:creationId xmlns:a16="http://schemas.microsoft.com/office/drawing/2014/main" id="{00000000-0008-0000-0300-00009B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10" name="Text Box 11">
          <a:extLst>
            <a:ext uri="{FF2B5EF4-FFF2-40B4-BE49-F238E27FC236}">
              <a16:creationId xmlns:a16="http://schemas.microsoft.com/office/drawing/2014/main" id="{00000000-0008-0000-0300-00009C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611" name="Text Box 8">
          <a:extLst>
            <a:ext uri="{FF2B5EF4-FFF2-40B4-BE49-F238E27FC236}">
              <a16:creationId xmlns:a16="http://schemas.microsoft.com/office/drawing/2014/main" id="{00000000-0008-0000-0300-00009D07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612" name="Text Box 11">
          <a:extLst>
            <a:ext uri="{FF2B5EF4-FFF2-40B4-BE49-F238E27FC236}">
              <a16:creationId xmlns:a16="http://schemas.microsoft.com/office/drawing/2014/main" id="{00000000-0008-0000-0300-00009E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13" name="Text Box 8">
          <a:extLst>
            <a:ext uri="{FF2B5EF4-FFF2-40B4-BE49-F238E27FC236}">
              <a16:creationId xmlns:a16="http://schemas.microsoft.com/office/drawing/2014/main" id="{00000000-0008-0000-0300-00009F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14" name="Text Box 9">
          <a:extLst>
            <a:ext uri="{FF2B5EF4-FFF2-40B4-BE49-F238E27FC236}">
              <a16:creationId xmlns:a16="http://schemas.microsoft.com/office/drawing/2014/main" id="{00000000-0008-0000-0300-0000A0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15" name="Text Box 11">
          <a:extLst>
            <a:ext uri="{FF2B5EF4-FFF2-40B4-BE49-F238E27FC236}">
              <a16:creationId xmlns:a16="http://schemas.microsoft.com/office/drawing/2014/main" id="{00000000-0008-0000-0300-0000A1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616" name="Text Box 8">
          <a:extLst>
            <a:ext uri="{FF2B5EF4-FFF2-40B4-BE49-F238E27FC236}">
              <a16:creationId xmlns:a16="http://schemas.microsoft.com/office/drawing/2014/main" id="{00000000-0008-0000-0300-0000A2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617" name="Text Box 9">
          <a:extLst>
            <a:ext uri="{FF2B5EF4-FFF2-40B4-BE49-F238E27FC236}">
              <a16:creationId xmlns:a16="http://schemas.microsoft.com/office/drawing/2014/main" id="{00000000-0008-0000-0300-0000A3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618" name="Text Box 11">
          <a:extLst>
            <a:ext uri="{FF2B5EF4-FFF2-40B4-BE49-F238E27FC236}">
              <a16:creationId xmlns:a16="http://schemas.microsoft.com/office/drawing/2014/main" id="{00000000-0008-0000-0300-0000A4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19" name="Text Box 8">
          <a:extLst>
            <a:ext uri="{FF2B5EF4-FFF2-40B4-BE49-F238E27FC236}">
              <a16:creationId xmlns:a16="http://schemas.microsoft.com/office/drawing/2014/main" id="{00000000-0008-0000-0300-0000A5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20" name="Text Box 9">
          <a:extLst>
            <a:ext uri="{FF2B5EF4-FFF2-40B4-BE49-F238E27FC236}">
              <a16:creationId xmlns:a16="http://schemas.microsoft.com/office/drawing/2014/main" id="{00000000-0008-0000-0300-0000A6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21" name="Text Box 11">
          <a:extLst>
            <a:ext uri="{FF2B5EF4-FFF2-40B4-BE49-F238E27FC236}">
              <a16:creationId xmlns:a16="http://schemas.microsoft.com/office/drawing/2014/main" id="{00000000-0008-0000-0300-0000A7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622" name="Text Box 8">
          <a:extLst>
            <a:ext uri="{FF2B5EF4-FFF2-40B4-BE49-F238E27FC236}">
              <a16:creationId xmlns:a16="http://schemas.microsoft.com/office/drawing/2014/main" id="{00000000-0008-0000-0300-0000A8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623" name="Text Box 9">
          <a:extLst>
            <a:ext uri="{FF2B5EF4-FFF2-40B4-BE49-F238E27FC236}">
              <a16:creationId xmlns:a16="http://schemas.microsoft.com/office/drawing/2014/main" id="{00000000-0008-0000-0300-0000A9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624" name="Text Box 11">
          <a:extLst>
            <a:ext uri="{FF2B5EF4-FFF2-40B4-BE49-F238E27FC236}">
              <a16:creationId xmlns:a16="http://schemas.microsoft.com/office/drawing/2014/main" id="{00000000-0008-0000-0300-0000AA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25" name="Text Box 8">
          <a:extLst>
            <a:ext uri="{FF2B5EF4-FFF2-40B4-BE49-F238E27FC236}">
              <a16:creationId xmlns:a16="http://schemas.microsoft.com/office/drawing/2014/main" id="{00000000-0008-0000-0300-0000AB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26" name="Text Box 9">
          <a:extLst>
            <a:ext uri="{FF2B5EF4-FFF2-40B4-BE49-F238E27FC236}">
              <a16:creationId xmlns:a16="http://schemas.microsoft.com/office/drawing/2014/main" id="{00000000-0008-0000-0300-0000AC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27" name="Text Box 11">
          <a:extLst>
            <a:ext uri="{FF2B5EF4-FFF2-40B4-BE49-F238E27FC236}">
              <a16:creationId xmlns:a16="http://schemas.microsoft.com/office/drawing/2014/main" id="{00000000-0008-0000-0300-0000AD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628" name="Text Box 8">
          <a:extLst>
            <a:ext uri="{FF2B5EF4-FFF2-40B4-BE49-F238E27FC236}">
              <a16:creationId xmlns:a16="http://schemas.microsoft.com/office/drawing/2014/main" id="{00000000-0008-0000-0300-0000AE07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629" name="Text Box 11">
          <a:extLst>
            <a:ext uri="{FF2B5EF4-FFF2-40B4-BE49-F238E27FC236}">
              <a16:creationId xmlns:a16="http://schemas.microsoft.com/office/drawing/2014/main" id="{00000000-0008-0000-0300-0000AF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630" name="Text Box 11">
          <a:extLst>
            <a:ext uri="{FF2B5EF4-FFF2-40B4-BE49-F238E27FC236}">
              <a16:creationId xmlns:a16="http://schemas.microsoft.com/office/drawing/2014/main" id="{00000000-0008-0000-0300-0000B0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631" name="Text Box 11">
          <a:extLst>
            <a:ext uri="{FF2B5EF4-FFF2-40B4-BE49-F238E27FC236}">
              <a16:creationId xmlns:a16="http://schemas.microsoft.com/office/drawing/2014/main" id="{00000000-0008-0000-0300-0000B1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632" name="Text Box 11">
          <a:extLst>
            <a:ext uri="{FF2B5EF4-FFF2-40B4-BE49-F238E27FC236}">
              <a16:creationId xmlns:a16="http://schemas.microsoft.com/office/drawing/2014/main" id="{00000000-0008-0000-0300-0000B2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633" name="Text Box 11">
          <a:extLst>
            <a:ext uri="{FF2B5EF4-FFF2-40B4-BE49-F238E27FC236}">
              <a16:creationId xmlns:a16="http://schemas.microsoft.com/office/drawing/2014/main" id="{00000000-0008-0000-0300-0000B3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634" name="Text Box 11">
          <a:extLst>
            <a:ext uri="{FF2B5EF4-FFF2-40B4-BE49-F238E27FC236}">
              <a16:creationId xmlns:a16="http://schemas.microsoft.com/office/drawing/2014/main" id="{00000000-0008-0000-0300-0000B4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635" name="Text Box 11">
          <a:extLst>
            <a:ext uri="{FF2B5EF4-FFF2-40B4-BE49-F238E27FC236}">
              <a16:creationId xmlns:a16="http://schemas.microsoft.com/office/drawing/2014/main" id="{00000000-0008-0000-0300-0000B5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636" name="Text Box 11">
          <a:extLst>
            <a:ext uri="{FF2B5EF4-FFF2-40B4-BE49-F238E27FC236}">
              <a16:creationId xmlns:a16="http://schemas.microsoft.com/office/drawing/2014/main" id="{00000000-0008-0000-0300-0000B6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637" name="Text Box 11">
          <a:extLst>
            <a:ext uri="{FF2B5EF4-FFF2-40B4-BE49-F238E27FC236}">
              <a16:creationId xmlns:a16="http://schemas.microsoft.com/office/drawing/2014/main" id="{00000000-0008-0000-0300-0000B7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638" name="Text Box 8">
          <a:extLst>
            <a:ext uri="{FF2B5EF4-FFF2-40B4-BE49-F238E27FC236}">
              <a16:creationId xmlns:a16="http://schemas.microsoft.com/office/drawing/2014/main" id="{00000000-0008-0000-0300-0000B807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639" name="Text Box 11">
          <a:extLst>
            <a:ext uri="{FF2B5EF4-FFF2-40B4-BE49-F238E27FC236}">
              <a16:creationId xmlns:a16="http://schemas.microsoft.com/office/drawing/2014/main" id="{00000000-0008-0000-0300-0000B9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40" name="Text Box 8">
          <a:extLst>
            <a:ext uri="{FF2B5EF4-FFF2-40B4-BE49-F238E27FC236}">
              <a16:creationId xmlns:a16="http://schemas.microsoft.com/office/drawing/2014/main" id="{00000000-0008-0000-0300-0000BA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41" name="Text Box 9">
          <a:extLst>
            <a:ext uri="{FF2B5EF4-FFF2-40B4-BE49-F238E27FC236}">
              <a16:creationId xmlns:a16="http://schemas.microsoft.com/office/drawing/2014/main" id="{00000000-0008-0000-0300-0000BB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42" name="Text Box 11">
          <a:extLst>
            <a:ext uri="{FF2B5EF4-FFF2-40B4-BE49-F238E27FC236}">
              <a16:creationId xmlns:a16="http://schemas.microsoft.com/office/drawing/2014/main" id="{00000000-0008-0000-0300-0000BC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43" name="Text Box 8">
          <a:extLst>
            <a:ext uri="{FF2B5EF4-FFF2-40B4-BE49-F238E27FC236}">
              <a16:creationId xmlns:a16="http://schemas.microsoft.com/office/drawing/2014/main" id="{00000000-0008-0000-0300-0000BD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44" name="Text Box 9">
          <a:extLst>
            <a:ext uri="{FF2B5EF4-FFF2-40B4-BE49-F238E27FC236}">
              <a16:creationId xmlns:a16="http://schemas.microsoft.com/office/drawing/2014/main" id="{00000000-0008-0000-0300-0000BE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45" name="Text Box 11">
          <a:extLst>
            <a:ext uri="{FF2B5EF4-FFF2-40B4-BE49-F238E27FC236}">
              <a16:creationId xmlns:a16="http://schemas.microsoft.com/office/drawing/2014/main" id="{00000000-0008-0000-0300-0000BF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46" name="Text Box 11">
          <a:extLst>
            <a:ext uri="{FF2B5EF4-FFF2-40B4-BE49-F238E27FC236}">
              <a16:creationId xmlns:a16="http://schemas.microsoft.com/office/drawing/2014/main" id="{00000000-0008-0000-0300-0000C0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47" name="Text Box 9">
          <a:extLst>
            <a:ext uri="{FF2B5EF4-FFF2-40B4-BE49-F238E27FC236}">
              <a16:creationId xmlns:a16="http://schemas.microsoft.com/office/drawing/2014/main" id="{00000000-0008-0000-0300-0000C1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48" name="Text Box 11">
          <a:extLst>
            <a:ext uri="{FF2B5EF4-FFF2-40B4-BE49-F238E27FC236}">
              <a16:creationId xmlns:a16="http://schemas.microsoft.com/office/drawing/2014/main" id="{00000000-0008-0000-0300-0000C2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49" name="Text Box 8">
          <a:extLst>
            <a:ext uri="{FF2B5EF4-FFF2-40B4-BE49-F238E27FC236}">
              <a16:creationId xmlns:a16="http://schemas.microsoft.com/office/drawing/2014/main" id="{00000000-0008-0000-0300-0000C3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50" name="Text Box 9">
          <a:extLst>
            <a:ext uri="{FF2B5EF4-FFF2-40B4-BE49-F238E27FC236}">
              <a16:creationId xmlns:a16="http://schemas.microsoft.com/office/drawing/2014/main" id="{00000000-0008-0000-0300-0000C4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51" name="Text Box 11">
          <a:extLst>
            <a:ext uri="{FF2B5EF4-FFF2-40B4-BE49-F238E27FC236}">
              <a16:creationId xmlns:a16="http://schemas.microsoft.com/office/drawing/2014/main" id="{00000000-0008-0000-0300-0000C5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52" name="Text Box 8">
          <a:extLst>
            <a:ext uri="{FF2B5EF4-FFF2-40B4-BE49-F238E27FC236}">
              <a16:creationId xmlns:a16="http://schemas.microsoft.com/office/drawing/2014/main" id="{00000000-0008-0000-0300-0000C6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53" name="Text Box 9">
          <a:extLst>
            <a:ext uri="{FF2B5EF4-FFF2-40B4-BE49-F238E27FC236}">
              <a16:creationId xmlns:a16="http://schemas.microsoft.com/office/drawing/2014/main" id="{00000000-0008-0000-0300-0000C7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54" name="Text Box 11">
          <a:extLst>
            <a:ext uri="{FF2B5EF4-FFF2-40B4-BE49-F238E27FC236}">
              <a16:creationId xmlns:a16="http://schemas.microsoft.com/office/drawing/2014/main" id="{00000000-0008-0000-0300-0000C8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55" name="Text Box 8">
          <a:extLst>
            <a:ext uri="{FF2B5EF4-FFF2-40B4-BE49-F238E27FC236}">
              <a16:creationId xmlns:a16="http://schemas.microsoft.com/office/drawing/2014/main" id="{00000000-0008-0000-0300-0000C9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56" name="Text Box 9">
          <a:extLst>
            <a:ext uri="{FF2B5EF4-FFF2-40B4-BE49-F238E27FC236}">
              <a16:creationId xmlns:a16="http://schemas.microsoft.com/office/drawing/2014/main" id="{00000000-0008-0000-0300-0000CA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57" name="Text Box 11">
          <a:extLst>
            <a:ext uri="{FF2B5EF4-FFF2-40B4-BE49-F238E27FC236}">
              <a16:creationId xmlns:a16="http://schemas.microsoft.com/office/drawing/2014/main" id="{00000000-0008-0000-0300-0000CB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58" name="Text Box 8">
          <a:extLst>
            <a:ext uri="{FF2B5EF4-FFF2-40B4-BE49-F238E27FC236}">
              <a16:creationId xmlns:a16="http://schemas.microsoft.com/office/drawing/2014/main" id="{00000000-0008-0000-0300-0000CC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59" name="Text Box 9">
          <a:extLst>
            <a:ext uri="{FF2B5EF4-FFF2-40B4-BE49-F238E27FC236}">
              <a16:creationId xmlns:a16="http://schemas.microsoft.com/office/drawing/2014/main" id="{00000000-0008-0000-0300-0000CD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60" name="Text Box 11">
          <a:extLst>
            <a:ext uri="{FF2B5EF4-FFF2-40B4-BE49-F238E27FC236}">
              <a16:creationId xmlns:a16="http://schemas.microsoft.com/office/drawing/2014/main" id="{00000000-0008-0000-0300-0000CE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61" name="Text Box 8">
          <a:extLst>
            <a:ext uri="{FF2B5EF4-FFF2-40B4-BE49-F238E27FC236}">
              <a16:creationId xmlns:a16="http://schemas.microsoft.com/office/drawing/2014/main" id="{00000000-0008-0000-0300-0000CF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62" name="Text Box 9">
          <a:extLst>
            <a:ext uri="{FF2B5EF4-FFF2-40B4-BE49-F238E27FC236}">
              <a16:creationId xmlns:a16="http://schemas.microsoft.com/office/drawing/2014/main" id="{00000000-0008-0000-0300-0000D0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63" name="Text Box 11">
          <a:extLst>
            <a:ext uri="{FF2B5EF4-FFF2-40B4-BE49-F238E27FC236}">
              <a16:creationId xmlns:a16="http://schemas.microsoft.com/office/drawing/2014/main" id="{00000000-0008-0000-0300-0000D1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64" name="Text Box 8">
          <a:extLst>
            <a:ext uri="{FF2B5EF4-FFF2-40B4-BE49-F238E27FC236}">
              <a16:creationId xmlns:a16="http://schemas.microsoft.com/office/drawing/2014/main" id="{00000000-0008-0000-0300-0000D2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65" name="Text Box 9">
          <a:extLst>
            <a:ext uri="{FF2B5EF4-FFF2-40B4-BE49-F238E27FC236}">
              <a16:creationId xmlns:a16="http://schemas.microsoft.com/office/drawing/2014/main" id="{00000000-0008-0000-0300-0000D3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66" name="Text Box 11">
          <a:extLst>
            <a:ext uri="{FF2B5EF4-FFF2-40B4-BE49-F238E27FC236}">
              <a16:creationId xmlns:a16="http://schemas.microsoft.com/office/drawing/2014/main" id="{00000000-0008-0000-0300-0000D4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67" name="Text Box 8">
          <a:extLst>
            <a:ext uri="{FF2B5EF4-FFF2-40B4-BE49-F238E27FC236}">
              <a16:creationId xmlns:a16="http://schemas.microsoft.com/office/drawing/2014/main" id="{00000000-0008-0000-0300-0000D5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68" name="Text Box 9">
          <a:extLst>
            <a:ext uri="{FF2B5EF4-FFF2-40B4-BE49-F238E27FC236}">
              <a16:creationId xmlns:a16="http://schemas.microsoft.com/office/drawing/2014/main" id="{00000000-0008-0000-0300-0000D6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69" name="Text Box 11">
          <a:extLst>
            <a:ext uri="{FF2B5EF4-FFF2-40B4-BE49-F238E27FC236}">
              <a16:creationId xmlns:a16="http://schemas.microsoft.com/office/drawing/2014/main" id="{00000000-0008-0000-0300-0000D7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70" name="Text Box 8">
          <a:extLst>
            <a:ext uri="{FF2B5EF4-FFF2-40B4-BE49-F238E27FC236}">
              <a16:creationId xmlns:a16="http://schemas.microsoft.com/office/drawing/2014/main" id="{00000000-0008-0000-0300-0000D8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71" name="Text Box 9">
          <a:extLst>
            <a:ext uri="{FF2B5EF4-FFF2-40B4-BE49-F238E27FC236}">
              <a16:creationId xmlns:a16="http://schemas.microsoft.com/office/drawing/2014/main" id="{00000000-0008-0000-0300-0000D9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72" name="Text Box 11">
          <a:extLst>
            <a:ext uri="{FF2B5EF4-FFF2-40B4-BE49-F238E27FC236}">
              <a16:creationId xmlns:a16="http://schemas.microsoft.com/office/drawing/2014/main" id="{00000000-0008-0000-0300-0000DA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73" name="Text Box 8">
          <a:extLst>
            <a:ext uri="{FF2B5EF4-FFF2-40B4-BE49-F238E27FC236}">
              <a16:creationId xmlns:a16="http://schemas.microsoft.com/office/drawing/2014/main" id="{00000000-0008-0000-0300-0000DB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74" name="Text Box 9">
          <a:extLst>
            <a:ext uri="{FF2B5EF4-FFF2-40B4-BE49-F238E27FC236}">
              <a16:creationId xmlns:a16="http://schemas.microsoft.com/office/drawing/2014/main" id="{00000000-0008-0000-0300-0000DC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75" name="Text Box 11">
          <a:extLst>
            <a:ext uri="{FF2B5EF4-FFF2-40B4-BE49-F238E27FC236}">
              <a16:creationId xmlns:a16="http://schemas.microsoft.com/office/drawing/2014/main" id="{00000000-0008-0000-0300-0000DD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76" name="Text Box 8">
          <a:extLst>
            <a:ext uri="{FF2B5EF4-FFF2-40B4-BE49-F238E27FC236}">
              <a16:creationId xmlns:a16="http://schemas.microsoft.com/office/drawing/2014/main" id="{00000000-0008-0000-0300-0000DE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77" name="Text Box 9">
          <a:extLst>
            <a:ext uri="{FF2B5EF4-FFF2-40B4-BE49-F238E27FC236}">
              <a16:creationId xmlns:a16="http://schemas.microsoft.com/office/drawing/2014/main" id="{00000000-0008-0000-0300-0000DF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78" name="Text Box 11">
          <a:extLst>
            <a:ext uri="{FF2B5EF4-FFF2-40B4-BE49-F238E27FC236}">
              <a16:creationId xmlns:a16="http://schemas.microsoft.com/office/drawing/2014/main" id="{00000000-0008-0000-0300-0000E0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79" name="Text Box 8">
          <a:extLst>
            <a:ext uri="{FF2B5EF4-FFF2-40B4-BE49-F238E27FC236}">
              <a16:creationId xmlns:a16="http://schemas.microsoft.com/office/drawing/2014/main" id="{00000000-0008-0000-0300-0000E1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80" name="Text Box 9">
          <a:extLst>
            <a:ext uri="{FF2B5EF4-FFF2-40B4-BE49-F238E27FC236}">
              <a16:creationId xmlns:a16="http://schemas.microsoft.com/office/drawing/2014/main" id="{00000000-0008-0000-0300-0000E2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81" name="Text Box 11">
          <a:extLst>
            <a:ext uri="{FF2B5EF4-FFF2-40B4-BE49-F238E27FC236}">
              <a16:creationId xmlns:a16="http://schemas.microsoft.com/office/drawing/2014/main" id="{00000000-0008-0000-0300-0000E3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682" name="Text Box 8">
          <a:extLst>
            <a:ext uri="{FF2B5EF4-FFF2-40B4-BE49-F238E27FC236}">
              <a16:creationId xmlns:a16="http://schemas.microsoft.com/office/drawing/2014/main" id="{00000000-0008-0000-0300-0000E407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683" name="Text Box 11">
          <a:extLst>
            <a:ext uri="{FF2B5EF4-FFF2-40B4-BE49-F238E27FC236}">
              <a16:creationId xmlns:a16="http://schemas.microsoft.com/office/drawing/2014/main" id="{00000000-0008-0000-0300-0000E5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84" name="Text Box 8">
          <a:extLst>
            <a:ext uri="{FF2B5EF4-FFF2-40B4-BE49-F238E27FC236}">
              <a16:creationId xmlns:a16="http://schemas.microsoft.com/office/drawing/2014/main" id="{00000000-0008-0000-0300-0000E6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85" name="Text Box 9">
          <a:extLst>
            <a:ext uri="{FF2B5EF4-FFF2-40B4-BE49-F238E27FC236}">
              <a16:creationId xmlns:a16="http://schemas.microsoft.com/office/drawing/2014/main" id="{00000000-0008-0000-0300-0000E7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86" name="Text Box 11">
          <a:extLst>
            <a:ext uri="{FF2B5EF4-FFF2-40B4-BE49-F238E27FC236}">
              <a16:creationId xmlns:a16="http://schemas.microsoft.com/office/drawing/2014/main" id="{00000000-0008-0000-0300-0000E8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1687" name="Text Box 11">
          <a:extLst>
            <a:ext uri="{FF2B5EF4-FFF2-40B4-BE49-F238E27FC236}">
              <a16:creationId xmlns:a16="http://schemas.microsoft.com/office/drawing/2014/main" id="{00000000-0008-0000-0300-0000E907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688" name="Text Box 8">
          <a:extLst>
            <a:ext uri="{FF2B5EF4-FFF2-40B4-BE49-F238E27FC236}">
              <a16:creationId xmlns:a16="http://schemas.microsoft.com/office/drawing/2014/main" id="{00000000-0008-0000-0300-0000EA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689" name="Text Box 9">
          <a:extLst>
            <a:ext uri="{FF2B5EF4-FFF2-40B4-BE49-F238E27FC236}">
              <a16:creationId xmlns:a16="http://schemas.microsoft.com/office/drawing/2014/main" id="{00000000-0008-0000-0300-0000EB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690" name="Text Box 11">
          <a:extLst>
            <a:ext uri="{FF2B5EF4-FFF2-40B4-BE49-F238E27FC236}">
              <a16:creationId xmlns:a16="http://schemas.microsoft.com/office/drawing/2014/main" id="{00000000-0008-0000-0300-0000EC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91" name="Text Box 8">
          <a:extLst>
            <a:ext uri="{FF2B5EF4-FFF2-40B4-BE49-F238E27FC236}">
              <a16:creationId xmlns:a16="http://schemas.microsoft.com/office/drawing/2014/main" id="{00000000-0008-0000-0300-0000ED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92" name="Text Box 9">
          <a:extLst>
            <a:ext uri="{FF2B5EF4-FFF2-40B4-BE49-F238E27FC236}">
              <a16:creationId xmlns:a16="http://schemas.microsoft.com/office/drawing/2014/main" id="{00000000-0008-0000-0300-0000EE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93" name="Text Box 11">
          <a:extLst>
            <a:ext uri="{FF2B5EF4-FFF2-40B4-BE49-F238E27FC236}">
              <a16:creationId xmlns:a16="http://schemas.microsoft.com/office/drawing/2014/main" id="{00000000-0008-0000-0300-0000EF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694" name="Text Box 8">
          <a:extLst>
            <a:ext uri="{FF2B5EF4-FFF2-40B4-BE49-F238E27FC236}">
              <a16:creationId xmlns:a16="http://schemas.microsoft.com/office/drawing/2014/main" id="{00000000-0008-0000-0300-0000F0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695" name="Text Box 9">
          <a:extLst>
            <a:ext uri="{FF2B5EF4-FFF2-40B4-BE49-F238E27FC236}">
              <a16:creationId xmlns:a16="http://schemas.microsoft.com/office/drawing/2014/main" id="{00000000-0008-0000-0300-0000F1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696" name="Text Box 11">
          <a:extLst>
            <a:ext uri="{FF2B5EF4-FFF2-40B4-BE49-F238E27FC236}">
              <a16:creationId xmlns:a16="http://schemas.microsoft.com/office/drawing/2014/main" id="{00000000-0008-0000-0300-0000F20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97" name="Text Box 8">
          <a:extLst>
            <a:ext uri="{FF2B5EF4-FFF2-40B4-BE49-F238E27FC236}">
              <a16:creationId xmlns:a16="http://schemas.microsoft.com/office/drawing/2014/main" id="{00000000-0008-0000-0300-0000F3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98" name="Text Box 9">
          <a:extLst>
            <a:ext uri="{FF2B5EF4-FFF2-40B4-BE49-F238E27FC236}">
              <a16:creationId xmlns:a16="http://schemas.microsoft.com/office/drawing/2014/main" id="{00000000-0008-0000-0300-0000F4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699" name="Text Box 11">
          <a:extLst>
            <a:ext uri="{FF2B5EF4-FFF2-40B4-BE49-F238E27FC236}">
              <a16:creationId xmlns:a16="http://schemas.microsoft.com/office/drawing/2014/main" id="{00000000-0008-0000-0300-0000F50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700" name="Text Box 8">
          <a:extLst>
            <a:ext uri="{FF2B5EF4-FFF2-40B4-BE49-F238E27FC236}">
              <a16:creationId xmlns:a16="http://schemas.microsoft.com/office/drawing/2014/main" id="{00000000-0008-0000-0300-0000F607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701" name="Text Box 11">
          <a:extLst>
            <a:ext uri="{FF2B5EF4-FFF2-40B4-BE49-F238E27FC236}">
              <a16:creationId xmlns:a16="http://schemas.microsoft.com/office/drawing/2014/main" id="{00000000-0008-0000-0300-0000F7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702" name="Text Box 11">
          <a:extLst>
            <a:ext uri="{FF2B5EF4-FFF2-40B4-BE49-F238E27FC236}">
              <a16:creationId xmlns:a16="http://schemas.microsoft.com/office/drawing/2014/main" id="{00000000-0008-0000-0300-0000F8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703" name="Text Box 11">
          <a:extLst>
            <a:ext uri="{FF2B5EF4-FFF2-40B4-BE49-F238E27FC236}">
              <a16:creationId xmlns:a16="http://schemas.microsoft.com/office/drawing/2014/main" id="{00000000-0008-0000-0300-0000F9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704" name="Text Box 11">
          <a:extLst>
            <a:ext uri="{FF2B5EF4-FFF2-40B4-BE49-F238E27FC236}">
              <a16:creationId xmlns:a16="http://schemas.microsoft.com/office/drawing/2014/main" id="{00000000-0008-0000-0300-0000FA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705" name="Text Box 11">
          <a:extLst>
            <a:ext uri="{FF2B5EF4-FFF2-40B4-BE49-F238E27FC236}">
              <a16:creationId xmlns:a16="http://schemas.microsoft.com/office/drawing/2014/main" id="{00000000-0008-0000-0300-0000FB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706" name="Text Box 11">
          <a:extLst>
            <a:ext uri="{FF2B5EF4-FFF2-40B4-BE49-F238E27FC236}">
              <a16:creationId xmlns:a16="http://schemas.microsoft.com/office/drawing/2014/main" id="{00000000-0008-0000-0300-0000FC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707" name="Text Box 11">
          <a:extLst>
            <a:ext uri="{FF2B5EF4-FFF2-40B4-BE49-F238E27FC236}">
              <a16:creationId xmlns:a16="http://schemas.microsoft.com/office/drawing/2014/main" id="{00000000-0008-0000-0300-0000FD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708" name="Text Box 11">
          <a:extLst>
            <a:ext uri="{FF2B5EF4-FFF2-40B4-BE49-F238E27FC236}">
              <a16:creationId xmlns:a16="http://schemas.microsoft.com/office/drawing/2014/main" id="{00000000-0008-0000-0300-0000FE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709" name="Text Box 11">
          <a:extLst>
            <a:ext uri="{FF2B5EF4-FFF2-40B4-BE49-F238E27FC236}">
              <a16:creationId xmlns:a16="http://schemas.microsoft.com/office/drawing/2014/main" id="{00000000-0008-0000-0300-0000FF07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710" name="Text Box 8">
          <a:extLst>
            <a:ext uri="{FF2B5EF4-FFF2-40B4-BE49-F238E27FC236}">
              <a16:creationId xmlns:a16="http://schemas.microsoft.com/office/drawing/2014/main" id="{00000000-0008-0000-0300-00000008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711" name="Text Box 11">
          <a:extLst>
            <a:ext uri="{FF2B5EF4-FFF2-40B4-BE49-F238E27FC236}">
              <a16:creationId xmlns:a16="http://schemas.microsoft.com/office/drawing/2014/main" id="{00000000-0008-0000-0300-000001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12" name="Text Box 9">
          <a:extLst>
            <a:ext uri="{FF2B5EF4-FFF2-40B4-BE49-F238E27FC236}">
              <a16:creationId xmlns:a16="http://schemas.microsoft.com/office/drawing/2014/main" id="{00000000-0008-0000-0300-000002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13" name="Text Box 11">
          <a:extLst>
            <a:ext uri="{FF2B5EF4-FFF2-40B4-BE49-F238E27FC236}">
              <a16:creationId xmlns:a16="http://schemas.microsoft.com/office/drawing/2014/main" id="{00000000-0008-0000-0300-000003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14" name="Text Box 8">
          <a:extLst>
            <a:ext uri="{FF2B5EF4-FFF2-40B4-BE49-F238E27FC236}">
              <a16:creationId xmlns:a16="http://schemas.microsoft.com/office/drawing/2014/main" id="{00000000-0008-0000-0300-000004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15" name="Text Box 9">
          <a:extLst>
            <a:ext uri="{FF2B5EF4-FFF2-40B4-BE49-F238E27FC236}">
              <a16:creationId xmlns:a16="http://schemas.microsoft.com/office/drawing/2014/main" id="{00000000-0008-0000-0300-000005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16" name="Text Box 11">
          <a:extLst>
            <a:ext uri="{FF2B5EF4-FFF2-40B4-BE49-F238E27FC236}">
              <a16:creationId xmlns:a16="http://schemas.microsoft.com/office/drawing/2014/main" id="{00000000-0008-0000-0300-000006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17" name="Text Box 8">
          <a:extLst>
            <a:ext uri="{FF2B5EF4-FFF2-40B4-BE49-F238E27FC236}">
              <a16:creationId xmlns:a16="http://schemas.microsoft.com/office/drawing/2014/main" id="{00000000-0008-0000-0300-000007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18" name="Text Box 9">
          <a:extLst>
            <a:ext uri="{FF2B5EF4-FFF2-40B4-BE49-F238E27FC236}">
              <a16:creationId xmlns:a16="http://schemas.microsoft.com/office/drawing/2014/main" id="{00000000-0008-0000-0300-000008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19" name="Text Box 11">
          <a:extLst>
            <a:ext uri="{FF2B5EF4-FFF2-40B4-BE49-F238E27FC236}">
              <a16:creationId xmlns:a16="http://schemas.microsoft.com/office/drawing/2014/main" id="{00000000-0008-0000-0300-000009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20" name="Text Box 8">
          <a:extLst>
            <a:ext uri="{FF2B5EF4-FFF2-40B4-BE49-F238E27FC236}">
              <a16:creationId xmlns:a16="http://schemas.microsoft.com/office/drawing/2014/main" id="{00000000-0008-0000-0300-00000A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21" name="Text Box 9">
          <a:extLst>
            <a:ext uri="{FF2B5EF4-FFF2-40B4-BE49-F238E27FC236}">
              <a16:creationId xmlns:a16="http://schemas.microsoft.com/office/drawing/2014/main" id="{00000000-0008-0000-0300-00000B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22" name="Text Box 11">
          <a:extLst>
            <a:ext uri="{FF2B5EF4-FFF2-40B4-BE49-F238E27FC236}">
              <a16:creationId xmlns:a16="http://schemas.microsoft.com/office/drawing/2014/main" id="{00000000-0008-0000-0300-00000C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23" name="Text Box 8">
          <a:extLst>
            <a:ext uri="{FF2B5EF4-FFF2-40B4-BE49-F238E27FC236}">
              <a16:creationId xmlns:a16="http://schemas.microsoft.com/office/drawing/2014/main" id="{00000000-0008-0000-0300-00000D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24" name="Text Box 9">
          <a:extLst>
            <a:ext uri="{FF2B5EF4-FFF2-40B4-BE49-F238E27FC236}">
              <a16:creationId xmlns:a16="http://schemas.microsoft.com/office/drawing/2014/main" id="{00000000-0008-0000-0300-00000E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25" name="Text Box 11">
          <a:extLst>
            <a:ext uri="{FF2B5EF4-FFF2-40B4-BE49-F238E27FC236}">
              <a16:creationId xmlns:a16="http://schemas.microsoft.com/office/drawing/2014/main" id="{00000000-0008-0000-0300-00000F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26" name="Text Box 8">
          <a:extLst>
            <a:ext uri="{FF2B5EF4-FFF2-40B4-BE49-F238E27FC236}">
              <a16:creationId xmlns:a16="http://schemas.microsoft.com/office/drawing/2014/main" id="{00000000-0008-0000-0300-000010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27" name="Text Box 9">
          <a:extLst>
            <a:ext uri="{FF2B5EF4-FFF2-40B4-BE49-F238E27FC236}">
              <a16:creationId xmlns:a16="http://schemas.microsoft.com/office/drawing/2014/main" id="{00000000-0008-0000-0300-000011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28" name="Text Box 11">
          <a:extLst>
            <a:ext uri="{FF2B5EF4-FFF2-40B4-BE49-F238E27FC236}">
              <a16:creationId xmlns:a16="http://schemas.microsoft.com/office/drawing/2014/main" id="{00000000-0008-0000-0300-000012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29" name="Text Box 8">
          <a:extLst>
            <a:ext uri="{FF2B5EF4-FFF2-40B4-BE49-F238E27FC236}">
              <a16:creationId xmlns:a16="http://schemas.microsoft.com/office/drawing/2014/main" id="{00000000-0008-0000-0300-000013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30" name="Text Box 9">
          <a:extLst>
            <a:ext uri="{FF2B5EF4-FFF2-40B4-BE49-F238E27FC236}">
              <a16:creationId xmlns:a16="http://schemas.microsoft.com/office/drawing/2014/main" id="{00000000-0008-0000-0300-000014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31" name="Text Box 11">
          <a:extLst>
            <a:ext uri="{FF2B5EF4-FFF2-40B4-BE49-F238E27FC236}">
              <a16:creationId xmlns:a16="http://schemas.microsoft.com/office/drawing/2014/main" id="{00000000-0008-0000-0300-000015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32" name="Text Box 8">
          <a:extLst>
            <a:ext uri="{FF2B5EF4-FFF2-40B4-BE49-F238E27FC236}">
              <a16:creationId xmlns:a16="http://schemas.microsoft.com/office/drawing/2014/main" id="{00000000-0008-0000-0300-000016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33" name="Text Box 9">
          <a:extLst>
            <a:ext uri="{FF2B5EF4-FFF2-40B4-BE49-F238E27FC236}">
              <a16:creationId xmlns:a16="http://schemas.microsoft.com/office/drawing/2014/main" id="{00000000-0008-0000-0300-000017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34" name="Text Box 11">
          <a:extLst>
            <a:ext uri="{FF2B5EF4-FFF2-40B4-BE49-F238E27FC236}">
              <a16:creationId xmlns:a16="http://schemas.microsoft.com/office/drawing/2014/main" id="{00000000-0008-0000-0300-000018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35" name="Text Box 8">
          <a:extLst>
            <a:ext uri="{FF2B5EF4-FFF2-40B4-BE49-F238E27FC236}">
              <a16:creationId xmlns:a16="http://schemas.microsoft.com/office/drawing/2014/main" id="{00000000-0008-0000-0300-000019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36" name="Text Box 9">
          <a:extLst>
            <a:ext uri="{FF2B5EF4-FFF2-40B4-BE49-F238E27FC236}">
              <a16:creationId xmlns:a16="http://schemas.microsoft.com/office/drawing/2014/main" id="{00000000-0008-0000-0300-00001A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37" name="Text Box 11">
          <a:extLst>
            <a:ext uri="{FF2B5EF4-FFF2-40B4-BE49-F238E27FC236}">
              <a16:creationId xmlns:a16="http://schemas.microsoft.com/office/drawing/2014/main" id="{00000000-0008-0000-0300-00001B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38" name="Text Box 8">
          <a:extLst>
            <a:ext uri="{FF2B5EF4-FFF2-40B4-BE49-F238E27FC236}">
              <a16:creationId xmlns:a16="http://schemas.microsoft.com/office/drawing/2014/main" id="{00000000-0008-0000-0300-00001C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39" name="Text Box 9">
          <a:extLst>
            <a:ext uri="{FF2B5EF4-FFF2-40B4-BE49-F238E27FC236}">
              <a16:creationId xmlns:a16="http://schemas.microsoft.com/office/drawing/2014/main" id="{00000000-0008-0000-0300-00001D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40" name="Text Box 11">
          <a:extLst>
            <a:ext uri="{FF2B5EF4-FFF2-40B4-BE49-F238E27FC236}">
              <a16:creationId xmlns:a16="http://schemas.microsoft.com/office/drawing/2014/main" id="{00000000-0008-0000-0300-00001E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41" name="Text Box 8">
          <a:extLst>
            <a:ext uri="{FF2B5EF4-FFF2-40B4-BE49-F238E27FC236}">
              <a16:creationId xmlns:a16="http://schemas.microsoft.com/office/drawing/2014/main" id="{00000000-0008-0000-0300-00001F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42" name="Text Box 9">
          <a:extLst>
            <a:ext uri="{FF2B5EF4-FFF2-40B4-BE49-F238E27FC236}">
              <a16:creationId xmlns:a16="http://schemas.microsoft.com/office/drawing/2014/main" id="{00000000-0008-0000-0300-000020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43" name="Text Box 11">
          <a:extLst>
            <a:ext uri="{FF2B5EF4-FFF2-40B4-BE49-F238E27FC236}">
              <a16:creationId xmlns:a16="http://schemas.microsoft.com/office/drawing/2014/main" id="{00000000-0008-0000-0300-000021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44" name="Text Box 8">
          <a:extLst>
            <a:ext uri="{FF2B5EF4-FFF2-40B4-BE49-F238E27FC236}">
              <a16:creationId xmlns:a16="http://schemas.microsoft.com/office/drawing/2014/main" id="{00000000-0008-0000-0300-000022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45" name="Text Box 9">
          <a:extLst>
            <a:ext uri="{FF2B5EF4-FFF2-40B4-BE49-F238E27FC236}">
              <a16:creationId xmlns:a16="http://schemas.microsoft.com/office/drawing/2014/main" id="{00000000-0008-0000-0300-000023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46" name="Text Box 11">
          <a:extLst>
            <a:ext uri="{FF2B5EF4-FFF2-40B4-BE49-F238E27FC236}">
              <a16:creationId xmlns:a16="http://schemas.microsoft.com/office/drawing/2014/main" id="{00000000-0008-0000-0300-000024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747" name="Text Box 8">
          <a:extLst>
            <a:ext uri="{FF2B5EF4-FFF2-40B4-BE49-F238E27FC236}">
              <a16:creationId xmlns:a16="http://schemas.microsoft.com/office/drawing/2014/main" id="{00000000-0008-0000-0300-00002508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748" name="Text Box 11">
          <a:extLst>
            <a:ext uri="{FF2B5EF4-FFF2-40B4-BE49-F238E27FC236}">
              <a16:creationId xmlns:a16="http://schemas.microsoft.com/office/drawing/2014/main" id="{00000000-0008-0000-0300-000026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49" name="Text Box 8">
          <a:extLst>
            <a:ext uri="{FF2B5EF4-FFF2-40B4-BE49-F238E27FC236}">
              <a16:creationId xmlns:a16="http://schemas.microsoft.com/office/drawing/2014/main" id="{00000000-0008-0000-0300-000027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50" name="Text Box 9">
          <a:extLst>
            <a:ext uri="{FF2B5EF4-FFF2-40B4-BE49-F238E27FC236}">
              <a16:creationId xmlns:a16="http://schemas.microsoft.com/office/drawing/2014/main" id="{00000000-0008-0000-0300-000028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51" name="Text Box 11">
          <a:extLst>
            <a:ext uri="{FF2B5EF4-FFF2-40B4-BE49-F238E27FC236}">
              <a16:creationId xmlns:a16="http://schemas.microsoft.com/office/drawing/2014/main" id="{00000000-0008-0000-0300-000029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752" name="Text Box 8">
          <a:extLst>
            <a:ext uri="{FF2B5EF4-FFF2-40B4-BE49-F238E27FC236}">
              <a16:creationId xmlns:a16="http://schemas.microsoft.com/office/drawing/2014/main" id="{00000000-0008-0000-0300-00002A0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753" name="Text Box 9">
          <a:extLst>
            <a:ext uri="{FF2B5EF4-FFF2-40B4-BE49-F238E27FC236}">
              <a16:creationId xmlns:a16="http://schemas.microsoft.com/office/drawing/2014/main" id="{00000000-0008-0000-0300-00002B0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754" name="Text Box 11">
          <a:extLst>
            <a:ext uri="{FF2B5EF4-FFF2-40B4-BE49-F238E27FC236}">
              <a16:creationId xmlns:a16="http://schemas.microsoft.com/office/drawing/2014/main" id="{00000000-0008-0000-0300-00002C0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55" name="Text Box 8">
          <a:extLst>
            <a:ext uri="{FF2B5EF4-FFF2-40B4-BE49-F238E27FC236}">
              <a16:creationId xmlns:a16="http://schemas.microsoft.com/office/drawing/2014/main" id="{00000000-0008-0000-0300-00002D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56" name="Text Box 9">
          <a:extLst>
            <a:ext uri="{FF2B5EF4-FFF2-40B4-BE49-F238E27FC236}">
              <a16:creationId xmlns:a16="http://schemas.microsoft.com/office/drawing/2014/main" id="{00000000-0008-0000-0300-00002E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57" name="Text Box 11">
          <a:extLst>
            <a:ext uri="{FF2B5EF4-FFF2-40B4-BE49-F238E27FC236}">
              <a16:creationId xmlns:a16="http://schemas.microsoft.com/office/drawing/2014/main" id="{00000000-0008-0000-0300-00002F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758" name="Text Box 8">
          <a:extLst>
            <a:ext uri="{FF2B5EF4-FFF2-40B4-BE49-F238E27FC236}">
              <a16:creationId xmlns:a16="http://schemas.microsoft.com/office/drawing/2014/main" id="{00000000-0008-0000-0300-0000300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759" name="Text Box 9">
          <a:extLst>
            <a:ext uri="{FF2B5EF4-FFF2-40B4-BE49-F238E27FC236}">
              <a16:creationId xmlns:a16="http://schemas.microsoft.com/office/drawing/2014/main" id="{00000000-0008-0000-0300-0000310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760" name="Text Box 11">
          <a:extLst>
            <a:ext uri="{FF2B5EF4-FFF2-40B4-BE49-F238E27FC236}">
              <a16:creationId xmlns:a16="http://schemas.microsoft.com/office/drawing/2014/main" id="{00000000-0008-0000-0300-0000320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61" name="Text Box 8">
          <a:extLst>
            <a:ext uri="{FF2B5EF4-FFF2-40B4-BE49-F238E27FC236}">
              <a16:creationId xmlns:a16="http://schemas.microsoft.com/office/drawing/2014/main" id="{00000000-0008-0000-0300-000033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62" name="Text Box 9">
          <a:extLst>
            <a:ext uri="{FF2B5EF4-FFF2-40B4-BE49-F238E27FC236}">
              <a16:creationId xmlns:a16="http://schemas.microsoft.com/office/drawing/2014/main" id="{00000000-0008-0000-0300-000034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63" name="Text Box 11">
          <a:extLst>
            <a:ext uri="{FF2B5EF4-FFF2-40B4-BE49-F238E27FC236}">
              <a16:creationId xmlns:a16="http://schemas.microsoft.com/office/drawing/2014/main" id="{00000000-0008-0000-0300-000035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764" name="Text Box 8">
          <a:extLst>
            <a:ext uri="{FF2B5EF4-FFF2-40B4-BE49-F238E27FC236}">
              <a16:creationId xmlns:a16="http://schemas.microsoft.com/office/drawing/2014/main" id="{00000000-0008-0000-0300-00003608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765" name="Text Box 11">
          <a:extLst>
            <a:ext uri="{FF2B5EF4-FFF2-40B4-BE49-F238E27FC236}">
              <a16:creationId xmlns:a16="http://schemas.microsoft.com/office/drawing/2014/main" id="{00000000-0008-0000-0300-000037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766" name="Text Box 11">
          <a:extLst>
            <a:ext uri="{FF2B5EF4-FFF2-40B4-BE49-F238E27FC236}">
              <a16:creationId xmlns:a16="http://schemas.microsoft.com/office/drawing/2014/main" id="{00000000-0008-0000-0300-000038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767" name="Text Box 11">
          <a:extLst>
            <a:ext uri="{FF2B5EF4-FFF2-40B4-BE49-F238E27FC236}">
              <a16:creationId xmlns:a16="http://schemas.microsoft.com/office/drawing/2014/main" id="{00000000-0008-0000-0300-000039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768" name="Text Box 11">
          <a:extLst>
            <a:ext uri="{FF2B5EF4-FFF2-40B4-BE49-F238E27FC236}">
              <a16:creationId xmlns:a16="http://schemas.microsoft.com/office/drawing/2014/main" id="{00000000-0008-0000-0300-00003A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769" name="Text Box 11">
          <a:extLst>
            <a:ext uri="{FF2B5EF4-FFF2-40B4-BE49-F238E27FC236}">
              <a16:creationId xmlns:a16="http://schemas.microsoft.com/office/drawing/2014/main" id="{00000000-0008-0000-0300-00003B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770" name="Text Box 11">
          <a:extLst>
            <a:ext uri="{FF2B5EF4-FFF2-40B4-BE49-F238E27FC236}">
              <a16:creationId xmlns:a16="http://schemas.microsoft.com/office/drawing/2014/main" id="{00000000-0008-0000-0300-00003C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771" name="Text Box 11">
          <a:extLst>
            <a:ext uri="{FF2B5EF4-FFF2-40B4-BE49-F238E27FC236}">
              <a16:creationId xmlns:a16="http://schemas.microsoft.com/office/drawing/2014/main" id="{00000000-0008-0000-0300-00003D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772" name="Text Box 11">
          <a:extLst>
            <a:ext uri="{FF2B5EF4-FFF2-40B4-BE49-F238E27FC236}">
              <a16:creationId xmlns:a16="http://schemas.microsoft.com/office/drawing/2014/main" id="{00000000-0008-0000-0300-00003E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773" name="Text Box 11">
          <a:extLst>
            <a:ext uri="{FF2B5EF4-FFF2-40B4-BE49-F238E27FC236}">
              <a16:creationId xmlns:a16="http://schemas.microsoft.com/office/drawing/2014/main" id="{00000000-0008-0000-0300-00003F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774" name="Text Box 8">
          <a:extLst>
            <a:ext uri="{FF2B5EF4-FFF2-40B4-BE49-F238E27FC236}">
              <a16:creationId xmlns:a16="http://schemas.microsoft.com/office/drawing/2014/main" id="{00000000-0008-0000-0300-00004008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775" name="Text Box 11">
          <a:extLst>
            <a:ext uri="{FF2B5EF4-FFF2-40B4-BE49-F238E27FC236}">
              <a16:creationId xmlns:a16="http://schemas.microsoft.com/office/drawing/2014/main" id="{00000000-0008-0000-0300-000041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76" name="Text Box 8">
          <a:extLst>
            <a:ext uri="{FF2B5EF4-FFF2-40B4-BE49-F238E27FC236}">
              <a16:creationId xmlns:a16="http://schemas.microsoft.com/office/drawing/2014/main" id="{00000000-0008-0000-0300-000042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77" name="Text Box 9">
          <a:extLst>
            <a:ext uri="{FF2B5EF4-FFF2-40B4-BE49-F238E27FC236}">
              <a16:creationId xmlns:a16="http://schemas.microsoft.com/office/drawing/2014/main" id="{00000000-0008-0000-0300-000043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78" name="Text Box 11">
          <a:extLst>
            <a:ext uri="{FF2B5EF4-FFF2-40B4-BE49-F238E27FC236}">
              <a16:creationId xmlns:a16="http://schemas.microsoft.com/office/drawing/2014/main" id="{00000000-0008-0000-0300-000044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79" name="Text Box 8">
          <a:extLst>
            <a:ext uri="{FF2B5EF4-FFF2-40B4-BE49-F238E27FC236}">
              <a16:creationId xmlns:a16="http://schemas.microsoft.com/office/drawing/2014/main" id="{00000000-0008-0000-0300-000045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80" name="Text Box 9">
          <a:extLst>
            <a:ext uri="{FF2B5EF4-FFF2-40B4-BE49-F238E27FC236}">
              <a16:creationId xmlns:a16="http://schemas.microsoft.com/office/drawing/2014/main" id="{00000000-0008-0000-0300-000046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81" name="Text Box 11">
          <a:extLst>
            <a:ext uri="{FF2B5EF4-FFF2-40B4-BE49-F238E27FC236}">
              <a16:creationId xmlns:a16="http://schemas.microsoft.com/office/drawing/2014/main" id="{00000000-0008-0000-0300-000047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82" name="Text Box 11">
          <a:extLst>
            <a:ext uri="{FF2B5EF4-FFF2-40B4-BE49-F238E27FC236}">
              <a16:creationId xmlns:a16="http://schemas.microsoft.com/office/drawing/2014/main" id="{00000000-0008-0000-0300-000048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83" name="Text Box 9">
          <a:extLst>
            <a:ext uri="{FF2B5EF4-FFF2-40B4-BE49-F238E27FC236}">
              <a16:creationId xmlns:a16="http://schemas.microsoft.com/office/drawing/2014/main" id="{00000000-0008-0000-0300-000049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84" name="Text Box 11">
          <a:extLst>
            <a:ext uri="{FF2B5EF4-FFF2-40B4-BE49-F238E27FC236}">
              <a16:creationId xmlns:a16="http://schemas.microsoft.com/office/drawing/2014/main" id="{00000000-0008-0000-0300-00004A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85" name="Text Box 8">
          <a:extLst>
            <a:ext uri="{FF2B5EF4-FFF2-40B4-BE49-F238E27FC236}">
              <a16:creationId xmlns:a16="http://schemas.microsoft.com/office/drawing/2014/main" id="{00000000-0008-0000-0300-00004B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86" name="Text Box 9">
          <a:extLst>
            <a:ext uri="{FF2B5EF4-FFF2-40B4-BE49-F238E27FC236}">
              <a16:creationId xmlns:a16="http://schemas.microsoft.com/office/drawing/2014/main" id="{00000000-0008-0000-0300-00004C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87" name="Text Box 11">
          <a:extLst>
            <a:ext uri="{FF2B5EF4-FFF2-40B4-BE49-F238E27FC236}">
              <a16:creationId xmlns:a16="http://schemas.microsoft.com/office/drawing/2014/main" id="{00000000-0008-0000-0300-00004D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88" name="Text Box 8">
          <a:extLst>
            <a:ext uri="{FF2B5EF4-FFF2-40B4-BE49-F238E27FC236}">
              <a16:creationId xmlns:a16="http://schemas.microsoft.com/office/drawing/2014/main" id="{00000000-0008-0000-0300-00004E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89" name="Text Box 9">
          <a:extLst>
            <a:ext uri="{FF2B5EF4-FFF2-40B4-BE49-F238E27FC236}">
              <a16:creationId xmlns:a16="http://schemas.microsoft.com/office/drawing/2014/main" id="{00000000-0008-0000-0300-00004F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90" name="Text Box 11">
          <a:extLst>
            <a:ext uri="{FF2B5EF4-FFF2-40B4-BE49-F238E27FC236}">
              <a16:creationId xmlns:a16="http://schemas.microsoft.com/office/drawing/2014/main" id="{00000000-0008-0000-0300-000050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91" name="Text Box 8">
          <a:extLst>
            <a:ext uri="{FF2B5EF4-FFF2-40B4-BE49-F238E27FC236}">
              <a16:creationId xmlns:a16="http://schemas.microsoft.com/office/drawing/2014/main" id="{00000000-0008-0000-0300-000051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92" name="Text Box 9">
          <a:extLst>
            <a:ext uri="{FF2B5EF4-FFF2-40B4-BE49-F238E27FC236}">
              <a16:creationId xmlns:a16="http://schemas.microsoft.com/office/drawing/2014/main" id="{00000000-0008-0000-0300-000052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93" name="Text Box 11">
          <a:extLst>
            <a:ext uri="{FF2B5EF4-FFF2-40B4-BE49-F238E27FC236}">
              <a16:creationId xmlns:a16="http://schemas.microsoft.com/office/drawing/2014/main" id="{00000000-0008-0000-0300-000053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94" name="Text Box 8">
          <a:extLst>
            <a:ext uri="{FF2B5EF4-FFF2-40B4-BE49-F238E27FC236}">
              <a16:creationId xmlns:a16="http://schemas.microsoft.com/office/drawing/2014/main" id="{00000000-0008-0000-0300-000054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95" name="Text Box 9">
          <a:extLst>
            <a:ext uri="{FF2B5EF4-FFF2-40B4-BE49-F238E27FC236}">
              <a16:creationId xmlns:a16="http://schemas.microsoft.com/office/drawing/2014/main" id="{00000000-0008-0000-0300-000055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96" name="Text Box 11">
          <a:extLst>
            <a:ext uri="{FF2B5EF4-FFF2-40B4-BE49-F238E27FC236}">
              <a16:creationId xmlns:a16="http://schemas.microsoft.com/office/drawing/2014/main" id="{00000000-0008-0000-0300-000056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97" name="Text Box 8">
          <a:extLst>
            <a:ext uri="{FF2B5EF4-FFF2-40B4-BE49-F238E27FC236}">
              <a16:creationId xmlns:a16="http://schemas.microsoft.com/office/drawing/2014/main" id="{00000000-0008-0000-0300-000057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98" name="Text Box 9">
          <a:extLst>
            <a:ext uri="{FF2B5EF4-FFF2-40B4-BE49-F238E27FC236}">
              <a16:creationId xmlns:a16="http://schemas.microsoft.com/office/drawing/2014/main" id="{00000000-0008-0000-0300-000058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799" name="Text Box 11">
          <a:extLst>
            <a:ext uri="{FF2B5EF4-FFF2-40B4-BE49-F238E27FC236}">
              <a16:creationId xmlns:a16="http://schemas.microsoft.com/office/drawing/2014/main" id="{00000000-0008-0000-0300-000059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00" name="Text Box 8">
          <a:extLst>
            <a:ext uri="{FF2B5EF4-FFF2-40B4-BE49-F238E27FC236}">
              <a16:creationId xmlns:a16="http://schemas.microsoft.com/office/drawing/2014/main" id="{00000000-0008-0000-0300-00005A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01" name="Text Box 9">
          <a:extLst>
            <a:ext uri="{FF2B5EF4-FFF2-40B4-BE49-F238E27FC236}">
              <a16:creationId xmlns:a16="http://schemas.microsoft.com/office/drawing/2014/main" id="{00000000-0008-0000-0300-00005B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02" name="Text Box 11">
          <a:extLst>
            <a:ext uri="{FF2B5EF4-FFF2-40B4-BE49-F238E27FC236}">
              <a16:creationId xmlns:a16="http://schemas.microsoft.com/office/drawing/2014/main" id="{00000000-0008-0000-0300-00005C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03" name="Text Box 8">
          <a:extLst>
            <a:ext uri="{FF2B5EF4-FFF2-40B4-BE49-F238E27FC236}">
              <a16:creationId xmlns:a16="http://schemas.microsoft.com/office/drawing/2014/main" id="{00000000-0008-0000-0300-00005D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04" name="Text Box 9">
          <a:extLst>
            <a:ext uri="{FF2B5EF4-FFF2-40B4-BE49-F238E27FC236}">
              <a16:creationId xmlns:a16="http://schemas.microsoft.com/office/drawing/2014/main" id="{00000000-0008-0000-0300-00005E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05" name="Text Box 11">
          <a:extLst>
            <a:ext uri="{FF2B5EF4-FFF2-40B4-BE49-F238E27FC236}">
              <a16:creationId xmlns:a16="http://schemas.microsoft.com/office/drawing/2014/main" id="{00000000-0008-0000-0300-00005F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06" name="Text Box 8">
          <a:extLst>
            <a:ext uri="{FF2B5EF4-FFF2-40B4-BE49-F238E27FC236}">
              <a16:creationId xmlns:a16="http://schemas.microsoft.com/office/drawing/2014/main" id="{00000000-0008-0000-0300-000060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07" name="Text Box 9">
          <a:extLst>
            <a:ext uri="{FF2B5EF4-FFF2-40B4-BE49-F238E27FC236}">
              <a16:creationId xmlns:a16="http://schemas.microsoft.com/office/drawing/2014/main" id="{00000000-0008-0000-0300-000061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08" name="Text Box 11">
          <a:extLst>
            <a:ext uri="{FF2B5EF4-FFF2-40B4-BE49-F238E27FC236}">
              <a16:creationId xmlns:a16="http://schemas.microsoft.com/office/drawing/2014/main" id="{00000000-0008-0000-0300-000062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09" name="Text Box 8">
          <a:extLst>
            <a:ext uri="{FF2B5EF4-FFF2-40B4-BE49-F238E27FC236}">
              <a16:creationId xmlns:a16="http://schemas.microsoft.com/office/drawing/2014/main" id="{00000000-0008-0000-0300-000063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10" name="Text Box 9">
          <a:extLst>
            <a:ext uri="{FF2B5EF4-FFF2-40B4-BE49-F238E27FC236}">
              <a16:creationId xmlns:a16="http://schemas.microsoft.com/office/drawing/2014/main" id="{00000000-0008-0000-0300-000064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11" name="Text Box 11">
          <a:extLst>
            <a:ext uri="{FF2B5EF4-FFF2-40B4-BE49-F238E27FC236}">
              <a16:creationId xmlns:a16="http://schemas.microsoft.com/office/drawing/2014/main" id="{00000000-0008-0000-0300-000065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12" name="Text Box 8">
          <a:extLst>
            <a:ext uri="{FF2B5EF4-FFF2-40B4-BE49-F238E27FC236}">
              <a16:creationId xmlns:a16="http://schemas.microsoft.com/office/drawing/2014/main" id="{00000000-0008-0000-0300-000066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13" name="Text Box 9">
          <a:extLst>
            <a:ext uri="{FF2B5EF4-FFF2-40B4-BE49-F238E27FC236}">
              <a16:creationId xmlns:a16="http://schemas.microsoft.com/office/drawing/2014/main" id="{00000000-0008-0000-0300-000067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14" name="Text Box 11">
          <a:extLst>
            <a:ext uri="{FF2B5EF4-FFF2-40B4-BE49-F238E27FC236}">
              <a16:creationId xmlns:a16="http://schemas.microsoft.com/office/drawing/2014/main" id="{00000000-0008-0000-0300-000068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15" name="Text Box 8">
          <a:extLst>
            <a:ext uri="{FF2B5EF4-FFF2-40B4-BE49-F238E27FC236}">
              <a16:creationId xmlns:a16="http://schemas.microsoft.com/office/drawing/2014/main" id="{00000000-0008-0000-0300-000069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16" name="Text Box 9">
          <a:extLst>
            <a:ext uri="{FF2B5EF4-FFF2-40B4-BE49-F238E27FC236}">
              <a16:creationId xmlns:a16="http://schemas.microsoft.com/office/drawing/2014/main" id="{00000000-0008-0000-0300-00006A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17" name="Text Box 11">
          <a:extLst>
            <a:ext uri="{FF2B5EF4-FFF2-40B4-BE49-F238E27FC236}">
              <a16:creationId xmlns:a16="http://schemas.microsoft.com/office/drawing/2014/main" id="{00000000-0008-0000-0300-00006B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818" name="Text Box 8">
          <a:extLst>
            <a:ext uri="{FF2B5EF4-FFF2-40B4-BE49-F238E27FC236}">
              <a16:creationId xmlns:a16="http://schemas.microsoft.com/office/drawing/2014/main" id="{00000000-0008-0000-0300-00006C08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819" name="Text Box 11">
          <a:extLst>
            <a:ext uri="{FF2B5EF4-FFF2-40B4-BE49-F238E27FC236}">
              <a16:creationId xmlns:a16="http://schemas.microsoft.com/office/drawing/2014/main" id="{00000000-0008-0000-0300-00006D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20" name="Text Box 8">
          <a:extLst>
            <a:ext uri="{FF2B5EF4-FFF2-40B4-BE49-F238E27FC236}">
              <a16:creationId xmlns:a16="http://schemas.microsoft.com/office/drawing/2014/main" id="{00000000-0008-0000-0300-00006E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21" name="Text Box 9">
          <a:extLst>
            <a:ext uri="{FF2B5EF4-FFF2-40B4-BE49-F238E27FC236}">
              <a16:creationId xmlns:a16="http://schemas.microsoft.com/office/drawing/2014/main" id="{00000000-0008-0000-0300-00006F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22" name="Text Box 11">
          <a:extLst>
            <a:ext uri="{FF2B5EF4-FFF2-40B4-BE49-F238E27FC236}">
              <a16:creationId xmlns:a16="http://schemas.microsoft.com/office/drawing/2014/main" id="{00000000-0008-0000-0300-000070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1823" name="Text Box 11">
          <a:extLst>
            <a:ext uri="{FF2B5EF4-FFF2-40B4-BE49-F238E27FC236}">
              <a16:creationId xmlns:a16="http://schemas.microsoft.com/office/drawing/2014/main" id="{00000000-0008-0000-0300-00007108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824" name="Text Box 8">
          <a:extLst>
            <a:ext uri="{FF2B5EF4-FFF2-40B4-BE49-F238E27FC236}">
              <a16:creationId xmlns:a16="http://schemas.microsoft.com/office/drawing/2014/main" id="{00000000-0008-0000-0300-0000720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825" name="Text Box 9">
          <a:extLst>
            <a:ext uri="{FF2B5EF4-FFF2-40B4-BE49-F238E27FC236}">
              <a16:creationId xmlns:a16="http://schemas.microsoft.com/office/drawing/2014/main" id="{00000000-0008-0000-0300-0000730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826" name="Text Box 11">
          <a:extLst>
            <a:ext uri="{FF2B5EF4-FFF2-40B4-BE49-F238E27FC236}">
              <a16:creationId xmlns:a16="http://schemas.microsoft.com/office/drawing/2014/main" id="{00000000-0008-0000-0300-0000740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27" name="Text Box 8">
          <a:extLst>
            <a:ext uri="{FF2B5EF4-FFF2-40B4-BE49-F238E27FC236}">
              <a16:creationId xmlns:a16="http://schemas.microsoft.com/office/drawing/2014/main" id="{00000000-0008-0000-0300-000075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28" name="Text Box 9">
          <a:extLst>
            <a:ext uri="{FF2B5EF4-FFF2-40B4-BE49-F238E27FC236}">
              <a16:creationId xmlns:a16="http://schemas.microsoft.com/office/drawing/2014/main" id="{00000000-0008-0000-0300-000076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29" name="Text Box 11">
          <a:extLst>
            <a:ext uri="{FF2B5EF4-FFF2-40B4-BE49-F238E27FC236}">
              <a16:creationId xmlns:a16="http://schemas.microsoft.com/office/drawing/2014/main" id="{00000000-0008-0000-0300-000077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830" name="Text Box 8">
          <a:extLst>
            <a:ext uri="{FF2B5EF4-FFF2-40B4-BE49-F238E27FC236}">
              <a16:creationId xmlns:a16="http://schemas.microsoft.com/office/drawing/2014/main" id="{00000000-0008-0000-0300-0000780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831" name="Text Box 9">
          <a:extLst>
            <a:ext uri="{FF2B5EF4-FFF2-40B4-BE49-F238E27FC236}">
              <a16:creationId xmlns:a16="http://schemas.microsoft.com/office/drawing/2014/main" id="{00000000-0008-0000-0300-0000790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832" name="Text Box 11">
          <a:extLst>
            <a:ext uri="{FF2B5EF4-FFF2-40B4-BE49-F238E27FC236}">
              <a16:creationId xmlns:a16="http://schemas.microsoft.com/office/drawing/2014/main" id="{00000000-0008-0000-0300-00007A0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33" name="Text Box 8">
          <a:extLst>
            <a:ext uri="{FF2B5EF4-FFF2-40B4-BE49-F238E27FC236}">
              <a16:creationId xmlns:a16="http://schemas.microsoft.com/office/drawing/2014/main" id="{00000000-0008-0000-0300-00007B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34" name="Text Box 9">
          <a:extLst>
            <a:ext uri="{FF2B5EF4-FFF2-40B4-BE49-F238E27FC236}">
              <a16:creationId xmlns:a16="http://schemas.microsoft.com/office/drawing/2014/main" id="{00000000-0008-0000-0300-00007C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35" name="Text Box 11">
          <a:extLst>
            <a:ext uri="{FF2B5EF4-FFF2-40B4-BE49-F238E27FC236}">
              <a16:creationId xmlns:a16="http://schemas.microsoft.com/office/drawing/2014/main" id="{00000000-0008-0000-0300-00007D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836" name="Text Box 8">
          <a:extLst>
            <a:ext uri="{FF2B5EF4-FFF2-40B4-BE49-F238E27FC236}">
              <a16:creationId xmlns:a16="http://schemas.microsoft.com/office/drawing/2014/main" id="{00000000-0008-0000-0300-00007E08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837" name="Text Box 11">
          <a:extLst>
            <a:ext uri="{FF2B5EF4-FFF2-40B4-BE49-F238E27FC236}">
              <a16:creationId xmlns:a16="http://schemas.microsoft.com/office/drawing/2014/main" id="{00000000-0008-0000-0300-00007F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838" name="Text Box 11">
          <a:extLst>
            <a:ext uri="{FF2B5EF4-FFF2-40B4-BE49-F238E27FC236}">
              <a16:creationId xmlns:a16="http://schemas.microsoft.com/office/drawing/2014/main" id="{00000000-0008-0000-0300-000080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839" name="Text Box 11">
          <a:extLst>
            <a:ext uri="{FF2B5EF4-FFF2-40B4-BE49-F238E27FC236}">
              <a16:creationId xmlns:a16="http://schemas.microsoft.com/office/drawing/2014/main" id="{00000000-0008-0000-0300-000081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840" name="Text Box 11">
          <a:extLst>
            <a:ext uri="{FF2B5EF4-FFF2-40B4-BE49-F238E27FC236}">
              <a16:creationId xmlns:a16="http://schemas.microsoft.com/office/drawing/2014/main" id="{00000000-0008-0000-0300-000082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841" name="Text Box 11">
          <a:extLst>
            <a:ext uri="{FF2B5EF4-FFF2-40B4-BE49-F238E27FC236}">
              <a16:creationId xmlns:a16="http://schemas.microsoft.com/office/drawing/2014/main" id="{00000000-0008-0000-0300-000083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842" name="Text Box 11">
          <a:extLst>
            <a:ext uri="{FF2B5EF4-FFF2-40B4-BE49-F238E27FC236}">
              <a16:creationId xmlns:a16="http://schemas.microsoft.com/office/drawing/2014/main" id="{00000000-0008-0000-0300-000084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843" name="Text Box 11">
          <a:extLst>
            <a:ext uri="{FF2B5EF4-FFF2-40B4-BE49-F238E27FC236}">
              <a16:creationId xmlns:a16="http://schemas.microsoft.com/office/drawing/2014/main" id="{00000000-0008-0000-0300-000085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844" name="Text Box 11">
          <a:extLst>
            <a:ext uri="{FF2B5EF4-FFF2-40B4-BE49-F238E27FC236}">
              <a16:creationId xmlns:a16="http://schemas.microsoft.com/office/drawing/2014/main" id="{00000000-0008-0000-0300-000086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845" name="Text Box 11">
          <a:extLst>
            <a:ext uri="{FF2B5EF4-FFF2-40B4-BE49-F238E27FC236}">
              <a16:creationId xmlns:a16="http://schemas.microsoft.com/office/drawing/2014/main" id="{00000000-0008-0000-0300-000087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846" name="Text Box 8">
          <a:extLst>
            <a:ext uri="{FF2B5EF4-FFF2-40B4-BE49-F238E27FC236}">
              <a16:creationId xmlns:a16="http://schemas.microsoft.com/office/drawing/2014/main" id="{00000000-0008-0000-0300-00008808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847" name="Text Box 11">
          <a:extLst>
            <a:ext uri="{FF2B5EF4-FFF2-40B4-BE49-F238E27FC236}">
              <a16:creationId xmlns:a16="http://schemas.microsoft.com/office/drawing/2014/main" id="{00000000-0008-0000-0300-000089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48" name="Text Box 9">
          <a:extLst>
            <a:ext uri="{FF2B5EF4-FFF2-40B4-BE49-F238E27FC236}">
              <a16:creationId xmlns:a16="http://schemas.microsoft.com/office/drawing/2014/main" id="{00000000-0008-0000-0300-00008A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49" name="Text Box 11">
          <a:extLst>
            <a:ext uri="{FF2B5EF4-FFF2-40B4-BE49-F238E27FC236}">
              <a16:creationId xmlns:a16="http://schemas.microsoft.com/office/drawing/2014/main" id="{00000000-0008-0000-0300-00008B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50" name="Text Box 8">
          <a:extLst>
            <a:ext uri="{FF2B5EF4-FFF2-40B4-BE49-F238E27FC236}">
              <a16:creationId xmlns:a16="http://schemas.microsoft.com/office/drawing/2014/main" id="{00000000-0008-0000-0300-00008C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51" name="Text Box 9">
          <a:extLst>
            <a:ext uri="{FF2B5EF4-FFF2-40B4-BE49-F238E27FC236}">
              <a16:creationId xmlns:a16="http://schemas.microsoft.com/office/drawing/2014/main" id="{00000000-0008-0000-0300-00008D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52" name="Text Box 11">
          <a:extLst>
            <a:ext uri="{FF2B5EF4-FFF2-40B4-BE49-F238E27FC236}">
              <a16:creationId xmlns:a16="http://schemas.microsoft.com/office/drawing/2014/main" id="{00000000-0008-0000-0300-00008E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53" name="Text Box 8">
          <a:extLst>
            <a:ext uri="{FF2B5EF4-FFF2-40B4-BE49-F238E27FC236}">
              <a16:creationId xmlns:a16="http://schemas.microsoft.com/office/drawing/2014/main" id="{00000000-0008-0000-0300-00008F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54" name="Text Box 9">
          <a:extLst>
            <a:ext uri="{FF2B5EF4-FFF2-40B4-BE49-F238E27FC236}">
              <a16:creationId xmlns:a16="http://schemas.microsoft.com/office/drawing/2014/main" id="{00000000-0008-0000-0300-000090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55" name="Text Box 11">
          <a:extLst>
            <a:ext uri="{FF2B5EF4-FFF2-40B4-BE49-F238E27FC236}">
              <a16:creationId xmlns:a16="http://schemas.microsoft.com/office/drawing/2014/main" id="{00000000-0008-0000-0300-000091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56" name="Text Box 8">
          <a:extLst>
            <a:ext uri="{FF2B5EF4-FFF2-40B4-BE49-F238E27FC236}">
              <a16:creationId xmlns:a16="http://schemas.microsoft.com/office/drawing/2014/main" id="{00000000-0008-0000-0300-000092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57" name="Text Box 9">
          <a:extLst>
            <a:ext uri="{FF2B5EF4-FFF2-40B4-BE49-F238E27FC236}">
              <a16:creationId xmlns:a16="http://schemas.microsoft.com/office/drawing/2014/main" id="{00000000-0008-0000-0300-000093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58" name="Text Box 11">
          <a:extLst>
            <a:ext uri="{FF2B5EF4-FFF2-40B4-BE49-F238E27FC236}">
              <a16:creationId xmlns:a16="http://schemas.microsoft.com/office/drawing/2014/main" id="{00000000-0008-0000-0300-000094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59" name="Text Box 8">
          <a:extLst>
            <a:ext uri="{FF2B5EF4-FFF2-40B4-BE49-F238E27FC236}">
              <a16:creationId xmlns:a16="http://schemas.microsoft.com/office/drawing/2014/main" id="{00000000-0008-0000-0300-000095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60" name="Text Box 9">
          <a:extLst>
            <a:ext uri="{FF2B5EF4-FFF2-40B4-BE49-F238E27FC236}">
              <a16:creationId xmlns:a16="http://schemas.microsoft.com/office/drawing/2014/main" id="{00000000-0008-0000-0300-000096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61" name="Text Box 11">
          <a:extLst>
            <a:ext uri="{FF2B5EF4-FFF2-40B4-BE49-F238E27FC236}">
              <a16:creationId xmlns:a16="http://schemas.microsoft.com/office/drawing/2014/main" id="{00000000-0008-0000-0300-000097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62" name="Text Box 8">
          <a:extLst>
            <a:ext uri="{FF2B5EF4-FFF2-40B4-BE49-F238E27FC236}">
              <a16:creationId xmlns:a16="http://schemas.microsoft.com/office/drawing/2014/main" id="{00000000-0008-0000-0300-000098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63" name="Text Box 9">
          <a:extLst>
            <a:ext uri="{FF2B5EF4-FFF2-40B4-BE49-F238E27FC236}">
              <a16:creationId xmlns:a16="http://schemas.microsoft.com/office/drawing/2014/main" id="{00000000-0008-0000-0300-000099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64" name="Text Box 11">
          <a:extLst>
            <a:ext uri="{FF2B5EF4-FFF2-40B4-BE49-F238E27FC236}">
              <a16:creationId xmlns:a16="http://schemas.microsoft.com/office/drawing/2014/main" id="{00000000-0008-0000-0300-00009A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65" name="Text Box 8">
          <a:extLst>
            <a:ext uri="{FF2B5EF4-FFF2-40B4-BE49-F238E27FC236}">
              <a16:creationId xmlns:a16="http://schemas.microsoft.com/office/drawing/2014/main" id="{00000000-0008-0000-0300-00009B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66" name="Text Box 9">
          <a:extLst>
            <a:ext uri="{FF2B5EF4-FFF2-40B4-BE49-F238E27FC236}">
              <a16:creationId xmlns:a16="http://schemas.microsoft.com/office/drawing/2014/main" id="{00000000-0008-0000-0300-00009C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67" name="Text Box 11">
          <a:extLst>
            <a:ext uri="{FF2B5EF4-FFF2-40B4-BE49-F238E27FC236}">
              <a16:creationId xmlns:a16="http://schemas.microsoft.com/office/drawing/2014/main" id="{00000000-0008-0000-0300-00009D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68" name="Text Box 8">
          <a:extLst>
            <a:ext uri="{FF2B5EF4-FFF2-40B4-BE49-F238E27FC236}">
              <a16:creationId xmlns:a16="http://schemas.microsoft.com/office/drawing/2014/main" id="{00000000-0008-0000-0300-00009E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69" name="Text Box 9">
          <a:extLst>
            <a:ext uri="{FF2B5EF4-FFF2-40B4-BE49-F238E27FC236}">
              <a16:creationId xmlns:a16="http://schemas.microsoft.com/office/drawing/2014/main" id="{00000000-0008-0000-0300-00009F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70" name="Text Box 11">
          <a:extLst>
            <a:ext uri="{FF2B5EF4-FFF2-40B4-BE49-F238E27FC236}">
              <a16:creationId xmlns:a16="http://schemas.microsoft.com/office/drawing/2014/main" id="{00000000-0008-0000-0300-0000A0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71" name="Text Box 8">
          <a:extLst>
            <a:ext uri="{FF2B5EF4-FFF2-40B4-BE49-F238E27FC236}">
              <a16:creationId xmlns:a16="http://schemas.microsoft.com/office/drawing/2014/main" id="{00000000-0008-0000-0300-0000A1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72" name="Text Box 9">
          <a:extLst>
            <a:ext uri="{FF2B5EF4-FFF2-40B4-BE49-F238E27FC236}">
              <a16:creationId xmlns:a16="http://schemas.microsoft.com/office/drawing/2014/main" id="{00000000-0008-0000-0300-0000A2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73" name="Text Box 11">
          <a:extLst>
            <a:ext uri="{FF2B5EF4-FFF2-40B4-BE49-F238E27FC236}">
              <a16:creationId xmlns:a16="http://schemas.microsoft.com/office/drawing/2014/main" id="{00000000-0008-0000-0300-0000A3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74" name="Text Box 8">
          <a:extLst>
            <a:ext uri="{FF2B5EF4-FFF2-40B4-BE49-F238E27FC236}">
              <a16:creationId xmlns:a16="http://schemas.microsoft.com/office/drawing/2014/main" id="{00000000-0008-0000-0300-0000A4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75" name="Text Box 9">
          <a:extLst>
            <a:ext uri="{FF2B5EF4-FFF2-40B4-BE49-F238E27FC236}">
              <a16:creationId xmlns:a16="http://schemas.microsoft.com/office/drawing/2014/main" id="{00000000-0008-0000-0300-0000A5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76" name="Text Box 11">
          <a:extLst>
            <a:ext uri="{FF2B5EF4-FFF2-40B4-BE49-F238E27FC236}">
              <a16:creationId xmlns:a16="http://schemas.microsoft.com/office/drawing/2014/main" id="{00000000-0008-0000-0300-0000A6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77" name="Text Box 8">
          <a:extLst>
            <a:ext uri="{FF2B5EF4-FFF2-40B4-BE49-F238E27FC236}">
              <a16:creationId xmlns:a16="http://schemas.microsoft.com/office/drawing/2014/main" id="{00000000-0008-0000-0300-0000A7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78" name="Text Box 9">
          <a:extLst>
            <a:ext uri="{FF2B5EF4-FFF2-40B4-BE49-F238E27FC236}">
              <a16:creationId xmlns:a16="http://schemas.microsoft.com/office/drawing/2014/main" id="{00000000-0008-0000-0300-0000A8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79" name="Text Box 11">
          <a:extLst>
            <a:ext uri="{FF2B5EF4-FFF2-40B4-BE49-F238E27FC236}">
              <a16:creationId xmlns:a16="http://schemas.microsoft.com/office/drawing/2014/main" id="{00000000-0008-0000-0300-0000A9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80" name="Text Box 8">
          <a:extLst>
            <a:ext uri="{FF2B5EF4-FFF2-40B4-BE49-F238E27FC236}">
              <a16:creationId xmlns:a16="http://schemas.microsoft.com/office/drawing/2014/main" id="{00000000-0008-0000-0300-0000AA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81" name="Text Box 9">
          <a:extLst>
            <a:ext uri="{FF2B5EF4-FFF2-40B4-BE49-F238E27FC236}">
              <a16:creationId xmlns:a16="http://schemas.microsoft.com/office/drawing/2014/main" id="{00000000-0008-0000-0300-0000AB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82" name="Text Box 11">
          <a:extLst>
            <a:ext uri="{FF2B5EF4-FFF2-40B4-BE49-F238E27FC236}">
              <a16:creationId xmlns:a16="http://schemas.microsoft.com/office/drawing/2014/main" id="{00000000-0008-0000-0300-0000AC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883" name="Text Box 8">
          <a:extLst>
            <a:ext uri="{FF2B5EF4-FFF2-40B4-BE49-F238E27FC236}">
              <a16:creationId xmlns:a16="http://schemas.microsoft.com/office/drawing/2014/main" id="{00000000-0008-0000-0300-0000AD08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884" name="Text Box 11">
          <a:extLst>
            <a:ext uri="{FF2B5EF4-FFF2-40B4-BE49-F238E27FC236}">
              <a16:creationId xmlns:a16="http://schemas.microsoft.com/office/drawing/2014/main" id="{00000000-0008-0000-0300-0000AE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85" name="Text Box 8">
          <a:extLst>
            <a:ext uri="{FF2B5EF4-FFF2-40B4-BE49-F238E27FC236}">
              <a16:creationId xmlns:a16="http://schemas.microsoft.com/office/drawing/2014/main" id="{00000000-0008-0000-0300-0000AF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86" name="Text Box 9">
          <a:extLst>
            <a:ext uri="{FF2B5EF4-FFF2-40B4-BE49-F238E27FC236}">
              <a16:creationId xmlns:a16="http://schemas.microsoft.com/office/drawing/2014/main" id="{00000000-0008-0000-0300-0000B0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87" name="Text Box 11">
          <a:extLst>
            <a:ext uri="{FF2B5EF4-FFF2-40B4-BE49-F238E27FC236}">
              <a16:creationId xmlns:a16="http://schemas.microsoft.com/office/drawing/2014/main" id="{00000000-0008-0000-0300-0000B1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888" name="Text Box 8">
          <a:extLst>
            <a:ext uri="{FF2B5EF4-FFF2-40B4-BE49-F238E27FC236}">
              <a16:creationId xmlns:a16="http://schemas.microsoft.com/office/drawing/2014/main" id="{00000000-0008-0000-0300-0000B20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889" name="Text Box 9">
          <a:extLst>
            <a:ext uri="{FF2B5EF4-FFF2-40B4-BE49-F238E27FC236}">
              <a16:creationId xmlns:a16="http://schemas.microsoft.com/office/drawing/2014/main" id="{00000000-0008-0000-0300-0000B30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890" name="Text Box 11">
          <a:extLst>
            <a:ext uri="{FF2B5EF4-FFF2-40B4-BE49-F238E27FC236}">
              <a16:creationId xmlns:a16="http://schemas.microsoft.com/office/drawing/2014/main" id="{00000000-0008-0000-0300-0000B40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91" name="Text Box 8">
          <a:extLst>
            <a:ext uri="{FF2B5EF4-FFF2-40B4-BE49-F238E27FC236}">
              <a16:creationId xmlns:a16="http://schemas.microsoft.com/office/drawing/2014/main" id="{00000000-0008-0000-0300-0000B5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92" name="Text Box 9">
          <a:extLst>
            <a:ext uri="{FF2B5EF4-FFF2-40B4-BE49-F238E27FC236}">
              <a16:creationId xmlns:a16="http://schemas.microsoft.com/office/drawing/2014/main" id="{00000000-0008-0000-0300-0000B6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93" name="Text Box 11">
          <a:extLst>
            <a:ext uri="{FF2B5EF4-FFF2-40B4-BE49-F238E27FC236}">
              <a16:creationId xmlns:a16="http://schemas.microsoft.com/office/drawing/2014/main" id="{00000000-0008-0000-0300-0000B7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894" name="Text Box 8">
          <a:extLst>
            <a:ext uri="{FF2B5EF4-FFF2-40B4-BE49-F238E27FC236}">
              <a16:creationId xmlns:a16="http://schemas.microsoft.com/office/drawing/2014/main" id="{00000000-0008-0000-0300-0000B80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895" name="Text Box 9">
          <a:extLst>
            <a:ext uri="{FF2B5EF4-FFF2-40B4-BE49-F238E27FC236}">
              <a16:creationId xmlns:a16="http://schemas.microsoft.com/office/drawing/2014/main" id="{00000000-0008-0000-0300-0000B90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896" name="Text Box 11">
          <a:extLst>
            <a:ext uri="{FF2B5EF4-FFF2-40B4-BE49-F238E27FC236}">
              <a16:creationId xmlns:a16="http://schemas.microsoft.com/office/drawing/2014/main" id="{00000000-0008-0000-0300-0000BA0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97" name="Text Box 8">
          <a:extLst>
            <a:ext uri="{FF2B5EF4-FFF2-40B4-BE49-F238E27FC236}">
              <a16:creationId xmlns:a16="http://schemas.microsoft.com/office/drawing/2014/main" id="{00000000-0008-0000-0300-0000BB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98" name="Text Box 9">
          <a:extLst>
            <a:ext uri="{FF2B5EF4-FFF2-40B4-BE49-F238E27FC236}">
              <a16:creationId xmlns:a16="http://schemas.microsoft.com/office/drawing/2014/main" id="{00000000-0008-0000-0300-0000BC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899" name="Text Box 11">
          <a:extLst>
            <a:ext uri="{FF2B5EF4-FFF2-40B4-BE49-F238E27FC236}">
              <a16:creationId xmlns:a16="http://schemas.microsoft.com/office/drawing/2014/main" id="{00000000-0008-0000-0300-0000BD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900" name="Text Box 8">
          <a:extLst>
            <a:ext uri="{FF2B5EF4-FFF2-40B4-BE49-F238E27FC236}">
              <a16:creationId xmlns:a16="http://schemas.microsoft.com/office/drawing/2014/main" id="{00000000-0008-0000-0300-0000BE08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901" name="Text Box 11">
          <a:extLst>
            <a:ext uri="{FF2B5EF4-FFF2-40B4-BE49-F238E27FC236}">
              <a16:creationId xmlns:a16="http://schemas.microsoft.com/office/drawing/2014/main" id="{00000000-0008-0000-0300-0000BF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902" name="Text Box 11">
          <a:extLst>
            <a:ext uri="{FF2B5EF4-FFF2-40B4-BE49-F238E27FC236}">
              <a16:creationId xmlns:a16="http://schemas.microsoft.com/office/drawing/2014/main" id="{00000000-0008-0000-0300-0000C0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903" name="Text Box 11">
          <a:extLst>
            <a:ext uri="{FF2B5EF4-FFF2-40B4-BE49-F238E27FC236}">
              <a16:creationId xmlns:a16="http://schemas.microsoft.com/office/drawing/2014/main" id="{00000000-0008-0000-0300-0000C1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904" name="Text Box 11">
          <a:extLst>
            <a:ext uri="{FF2B5EF4-FFF2-40B4-BE49-F238E27FC236}">
              <a16:creationId xmlns:a16="http://schemas.microsoft.com/office/drawing/2014/main" id="{00000000-0008-0000-0300-0000C2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905" name="Text Box 11">
          <a:extLst>
            <a:ext uri="{FF2B5EF4-FFF2-40B4-BE49-F238E27FC236}">
              <a16:creationId xmlns:a16="http://schemas.microsoft.com/office/drawing/2014/main" id="{00000000-0008-0000-0300-0000C3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906" name="Text Box 11">
          <a:extLst>
            <a:ext uri="{FF2B5EF4-FFF2-40B4-BE49-F238E27FC236}">
              <a16:creationId xmlns:a16="http://schemas.microsoft.com/office/drawing/2014/main" id="{00000000-0008-0000-0300-0000C4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907" name="Text Box 11">
          <a:extLst>
            <a:ext uri="{FF2B5EF4-FFF2-40B4-BE49-F238E27FC236}">
              <a16:creationId xmlns:a16="http://schemas.microsoft.com/office/drawing/2014/main" id="{00000000-0008-0000-0300-0000C5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908" name="Text Box 11">
          <a:extLst>
            <a:ext uri="{FF2B5EF4-FFF2-40B4-BE49-F238E27FC236}">
              <a16:creationId xmlns:a16="http://schemas.microsoft.com/office/drawing/2014/main" id="{00000000-0008-0000-0300-0000C6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909" name="Text Box 11">
          <a:extLst>
            <a:ext uri="{FF2B5EF4-FFF2-40B4-BE49-F238E27FC236}">
              <a16:creationId xmlns:a16="http://schemas.microsoft.com/office/drawing/2014/main" id="{00000000-0008-0000-0300-0000C7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910" name="Text Box 8">
          <a:extLst>
            <a:ext uri="{FF2B5EF4-FFF2-40B4-BE49-F238E27FC236}">
              <a16:creationId xmlns:a16="http://schemas.microsoft.com/office/drawing/2014/main" id="{00000000-0008-0000-0300-0000C808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911" name="Text Box 11">
          <a:extLst>
            <a:ext uri="{FF2B5EF4-FFF2-40B4-BE49-F238E27FC236}">
              <a16:creationId xmlns:a16="http://schemas.microsoft.com/office/drawing/2014/main" id="{00000000-0008-0000-0300-0000C9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12" name="Text Box 8">
          <a:extLst>
            <a:ext uri="{FF2B5EF4-FFF2-40B4-BE49-F238E27FC236}">
              <a16:creationId xmlns:a16="http://schemas.microsoft.com/office/drawing/2014/main" id="{00000000-0008-0000-0300-0000CA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13" name="Text Box 9">
          <a:extLst>
            <a:ext uri="{FF2B5EF4-FFF2-40B4-BE49-F238E27FC236}">
              <a16:creationId xmlns:a16="http://schemas.microsoft.com/office/drawing/2014/main" id="{00000000-0008-0000-0300-0000CB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14" name="Text Box 11">
          <a:extLst>
            <a:ext uri="{FF2B5EF4-FFF2-40B4-BE49-F238E27FC236}">
              <a16:creationId xmlns:a16="http://schemas.microsoft.com/office/drawing/2014/main" id="{00000000-0008-0000-0300-0000CC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15" name="Text Box 8">
          <a:extLst>
            <a:ext uri="{FF2B5EF4-FFF2-40B4-BE49-F238E27FC236}">
              <a16:creationId xmlns:a16="http://schemas.microsoft.com/office/drawing/2014/main" id="{00000000-0008-0000-0300-0000CD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16" name="Text Box 9">
          <a:extLst>
            <a:ext uri="{FF2B5EF4-FFF2-40B4-BE49-F238E27FC236}">
              <a16:creationId xmlns:a16="http://schemas.microsoft.com/office/drawing/2014/main" id="{00000000-0008-0000-0300-0000CE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17" name="Text Box 11">
          <a:extLst>
            <a:ext uri="{FF2B5EF4-FFF2-40B4-BE49-F238E27FC236}">
              <a16:creationId xmlns:a16="http://schemas.microsoft.com/office/drawing/2014/main" id="{00000000-0008-0000-0300-0000CF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18" name="Text Box 11">
          <a:extLst>
            <a:ext uri="{FF2B5EF4-FFF2-40B4-BE49-F238E27FC236}">
              <a16:creationId xmlns:a16="http://schemas.microsoft.com/office/drawing/2014/main" id="{00000000-0008-0000-0300-0000D0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19" name="Text Box 9">
          <a:extLst>
            <a:ext uri="{FF2B5EF4-FFF2-40B4-BE49-F238E27FC236}">
              <a16:creationId xmlns:a16="http://schemas.microsoft.com/office/drawing/2014/main" id="{00000000-0008-0000-0300-0000D1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20" name="Text Box 11">
          <a:extLst>
            <a:ext uri="{FF2B5EF4-FFF2-40B4-BE49-F238E27FC236}">
              <a16:creationId xmlns:a16="http://schemas.microsoft.com/office/drawing/2014/main" id="{00000000-0008-0000-0300-0000D2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21" name="Text Box 8">
          <a:extLst>
            <a:ext uri="{FF2B5EF4-FFF2-40B4-BE49-F238E27FC236}">
              <a16:creationId xmlns:a16="http://schemas.microsoft.com/office/drawing/2014/main" id="{00000000-0008-0000-0300-0000D3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22" name="Text Box 9">
          <a:extLst>
            <a:ext uri="{FF2B5EF4-FFF2-40B4-BE49-F238E27FC236}">
              <a16:creationId xmlns:a16="http://schemas.microsoft.com/office/drawing/2014/main" id="{00000000-0008-0000-0300-0000D4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23" name="Text Box 11">
          <a:extLst>
            <a:ext uri="{FF2B5EF4-FFF2-40B4-BE49-F238E27FC236}">
              <a16:creationId xmlns:a16="http://schemas.microsoft.com/office/drawing/2014/main" id="{00000000-0008-0000-0300-0000D5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24" name="Text Box 8">
          <a:extLst>
            <a:ext uri="{FF2B5EF4-FFF2-40B4-BE49-F238E27FC236}">
              <a16:creationId xmlns:a16="http://schemas.microsoft.com/office/drawing/2014/main" id="{00000000-0008-0000-0300-0000D6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25" name="Text Box 9">
          <a:extLst>
            <a:ext uri="{FF2B5EF4-FFF2-40B4-BE49-F238E27FC236}">
              <a16:creationId xmlns:a16="http://schemas.microsoft.com/office/drawing/2014/main" id="{00000000-0008-0000-0300-0000D7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26" name="Text Box 11">
          <a:extLst>
            <a:ext uri="{FF2B5EF4-FFF2-40B4-BE49-F238E27FC236}">
              <a16:creationId xmlns:a16="http://schemas.microsoft.com/office/drawing/2014/main" id="{00000000-0008-0000-0300-0000D8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27" name="Text Box 8">
          <a:extLst>
            <a:ext uri="{FF2B5EF4-FFF2-40B4-BE49-F238E27FC236}">
              <a16:creationId xmlns:a16="http://schemas.microsoft.com/office/drawing/2014/main" id="{00000000-0008-0000-0300-0000D9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28" name="Text Box 9">
          <a:extLst>
            <a:ext uri="{FF2B5EF4-FFF2-40B4-BE49-F238E27FC236}">
              <a16:creationId xmlns:a16="http://schemas.microsoft.com/office/drawing/2014/main" id="{00000000-0008-0000-0300-0000DA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29" name="Text Box 11">
          <a:extLst>
            <a:ext uri="{FF2B5EF4-FFF2-40B4-BE49-F238E27FC236}">
              <a16:creationId xmlns:a16="http://schemas.microsoft.com/office/drawing/2014/main" id="{00000000-0008-0000-0300-0000DB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30" name="Text Box 8">
          <a:extLst>
            <a:ext uri="{FF2B5EF4-FFF2-40B4-BE49-F238E27FC236}">
              <a16:creationId xmlns:a16="http://schemas.microsoft.com/office/drawing/2014/main" id="{00000000-0008-0000-0300-0000DC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31" name="Text Box 9">
          <a:extLst>
            <a:ext uri="{FF2B5EF4-FFF2-40B4-BE49-F238E27FC236}">
              <a16:creationId xmlns:a16="http://schemas.microsoft.com/office/drawing/2014/main" id="{00000000-0008-0000-0300-0000DD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32" name="Text Box 11">
          <a:extLst>
            <a:ext uri="{FF2B5EF4-FFF2-40B4-BE49-F238E27FC236}">
              <a16:creationId xmlns:a16="http://schemas.microsoft.com/office/drawing/2014/main" id="{00000000-0008-0000-0300-0000DE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33" name="Text Box 8">
          <a:extLst>
            <a:ext uri="{FF2B5EF4-FFF2-40B4-BE49-F238E27FC236}">
              <a16:creationId xmlns:a16="http://schemas.microsoft.com/office/drawing/2014/main" id="{00000000-0008-0000-0300-0000DF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34" name="Text Box 9">
          <a:extLst>
            <a:ext uri="{FF2B5EF4-FFF2-40B4-BE49-F238E27FC236}">
              <a16:creationId xmlns:a16="http://schemas.microsoft.com/office/drawing/2014/main" id="{00000000-0008-0000-0300-0000E0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35" name="Text Box 11">
          <a:extLst>
            <a:ext uri="{FF2B5EF4-FFF2-40B4-BE49-F238E27FC236}">
              <a16:creationId xmlns:a16="http://schemas.microsoft.com/office/drawing/2014/main" id="{00000000-0008-0000-0300-0000E1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36" name="Text Box 8">
          <a:extLst>
            <a:ext uri="{FF2B5EF4-FFF2-40B4-BE49-F238E27FC236}">
              <a16:creationId xmlns:a16="http://schemas.microsoft.com/office/drawing/2014/main" id="{00000000-0008-0000-0300-0000E2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37" name="Text Box 9">
          <a:extLst>
            <a:ext uri="{FF2B5EF4-FFF2-40B4-BE49-F238E27FC236}">
              <a16:creationId xmlns:a16="http://schemas.microsoft.com/office/drawing/2014/main" id="{00000000-0008-0000-0300-0000E3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38" name="Text Box 11">
          <a:extLst>
            <a:ext uri="{FF2B5EF4-FFF2-40B4-BE49-F238E27FC236}">
              <a16:creationId xmlns:a16="http://schemas.microsoft.com/office/drawing/2014/main" id="{00000000-0008-0000-0300-0000E4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39" name="Text Box 8">
          <a:extLst>
            <a:ext uri="{FF2B5EF4-FFF2-40B4-BE49-F238E27FC236}">
              <a16:creationId xmlns:a16="http://schemas.microsoft.com/office/drawing/2014/main" id="{00000000-0008-0000-0300-0000E5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40" name="Text Box 9">
          <a:extLst>
            <a:ext uri="{FF2B5EF4-FFF2-40B4-BE49-F238E27FC236}">
              <a16:creationId xmlns:a16="http://schemas.microsoft.com/office/drawing/2014/main" id="{00000000-0008-0000-0300-0000E6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41" name="Text Box 11">
          <a:extLst>
            <a:ext uri="{FF2B5EF4-FFF2-40B4-BE49-F238E27FC236}">
              <a16:creationId xmlns:a16="http://schemas.microsoft.com/office/drawing/2014/main" id="{00000000-0008-0000-0300-0000E7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42" name="Text Box 8">
          <a:extLst>
            <a:ext uri="{FF2B5EF4-FFF2-40B4-BE49-F238E27FC236}">
              <a16:creationId xmlns:a16="http://schemas.microsoft.com/office/drawing/2014/main" id="{00000000-0008-0000-0300-0000E8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43" name="Text Box 9">
          <a:extLst>
            <a:ext uri="{FF2B5EF4-FFF2-40B4-BE49-F238E27FC236}">
              <a16:creationId xmlns:a16="http://schemas.microsoft.com/office/drawing/2014/main" id="{00000000-0008-0000-0300-0000E9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44" name="Text Box 11">
          <a:extLst>
            <a:ext uri="{FF2B5EF4-FFF2-40B4-BE49-F238E27FC236}">
              <a16:creationId xmlns:a16="http://schemas.microsoft.com/office/drawing/2014/main" id="{00000000-0008-0000-0300-0000EA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45" name="Text Box 8">
          <a:extLst>
            <a:ext uri="{FF2B5EF4-FFF2-40B4-BE49-F238E27FC236}">
              <a16:creationId xmlns:a16="http://schemas.microsoft.com/office/drawing/2014/main" id="{00000000-0008-0000-0300-0000EB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46" name="Text Box 9">
          <a:extLst>
            <a:ext uri="{FF2B5EF4-FFF2-40B4-BE49-F238E27FC236}">
              <a16:creationId xmlns:a16="http://schemas.microsoft.com/office/drawing/2014/main" id="{00000000-0008-0000-0300-0000EC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47" name="Text Box 11">
          <a:extLst>
            <a:ext uri="{FF2B5EF4-FFF2-40B4-BE49-F238E27FC236}">
              <a16:creationId xmlns:a16="http://schemas.microsoft.com/office/drawing/2014/main" id="{00000000-0008-0000-0300-0000ED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48" name="Text Box 8">
          <a:extLst>
            <a:ext uri="{FF2B5EF4-FFF2-40B4-BE49-F238E27FC236}">
              <a16:creationId xmlns:a16="http://schemas.microsoft.com/office/drawing/2014/main" id="{00000000-0008-0000-0300-0000EE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49" name="Text Box 9">
          <a:extLst>
            <a:ext uri="{FF2B5EF4-FFF2-40B4-BE49-F238E27FC236}">
              <a16:creationId xmlns:a16="http://schemas.microsoft.com/office/drawing/2014/main" id="{00000000-0008-0000-0300-0000EF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50" name="Text Box 11">
          <a:extLst>
            <a:ext uri="{FF2B5EF4-FFF2-40B4-BE49-F238E27FC236}">
              <a16:creationId xmlns:a16="http://schemas.microsoft.com/office/drawing/2014/main" id="{00000000-0008-0000-0300-0000F0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51" name="Text Box 8">
          <a:extLst>
            <a:ext uri="{FF2B5EF4-FFF2-40B4-BE49-F238E27FC236}">
              <a16:creationId xmlns:a16="http://schemas.microsoft.com/office/drawing/2014/main" id="{00000000-0008-0000-0300-0000F1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52" name="Text Box 9">
          <a:extLst>
            <a:ext uri="{FF2B5EF4-FFF2-40B4-BE49-F238E27FC236}">
              <a16:creationId xmlns:a16="http://schemas.microsoft.com/office/drawing/2014/main" id="{00000000-0008-0000-0300-0000F2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53" name="Text Box 11">
          <a:extLst>
            <a:ext uri="{FF2B5EF4-FFF2-40B4-BE49-F238E27FC236}">
              <a16:creationId xmlns:a16="http://schemas.microsoft.com/office/drawing/2014/main" id="{00000000-0008-0000-0300-0000F3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954" name="Text Box 8">
          <a:extLst>
            <a:ext uri="{FF2B5EF4-FFF2-40B4-BE49-F238E27FC236}">
              <a16:creationId xmlns:a16="http://schemas.microsoft.com/office/drawing/2014/main" id="{00000000-0008-0000-0300-0000F408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955" name="Text Box 11">
          <a:extLst>
            <a:ext uri="{FF2B5EF4-FFF2-40B4-BE49-F238E27FC236}">
              <a16:creationId xmlns:a16="http://schemas.microsoft.com/office/drawing/2014/main" id="{00000000-0008-0000-0300-0000F508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56" name="Text Box 8">
          <a:extLst>
            <a:ext uri="{FF2B5EF4-FFF2-40B4-BE49-F238E27FC236}">
              <a16:creationId xmlns:a16="http://schemas.microsoft.com/office/drawing/2014/main" id="{00000000-0008-0000-0300-0000F6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57" name="Text Box 9">
          <a:extLst>
            <a:ext uri="{FF2B5EF4-FFF2-40B4-BE49-F238E27FC236}">
              <a16:creationId xmlns:a16="http://schemas.microsoft.com/office/drawing/2014/main" id="{00000000-0008-0000-0300-0000F7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58" name="Text Box 11">
          <a:extLst>
            <a:ext uri="{FF2B5EF4-FFF2-40B4-BE49-F238E27FC236}">
              <a16:creationId xmlns:a16="http://schemas.microsoft.com/office/drawing/2014/main" id="{00000000-0008-0000-0300-0000F8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1959" name="Text Box 11">
          <a:extLst>
            <a:ext uri="{FF2B5EF4-FFF2-40B4-BE49-F238E27FC236}">
              <a16:creationId xmlns:a16="http://schemas.microsoft.com/office/drawing/2014/main" id="{00000000-0008-0000-0300-0000F908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960" name="Text Box 8">
          <a:extLst>
            <a:ext uri="{FF2B5EF4-FFF2-40B4-BE49-F238E27FC236}">
              <a16:creationId xmlns:a16="http://schemas.microsoft.com/office/drawing/2014/main" id="{00000000-0008-0000-0300-0000FA0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961" name="Text Box 9">
          <a:extLst>
            <a:ext uri="{FF2B5EF4-FFF2-40B4-BE49-F238E27FC236}">
              <a16:creationId xmlns:a16="http://schemas.microsoft.com/office/drawing/2014/main" id="{00000000-0008-0000-0300-0000FB0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962" name="Text Box 11">
          <a:extLst>
            <a:ext uri="{FF2B5EF4-FFF2-40B4-BE49-F238E27FC236}">
              <a16:creationId xmlns:a16="http://schemas.microsoft.com/office/drawing/2014/main" id="{00000000-0008-0000-0300-0000FC0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63" name="Text Box 8">
          <a:extLst>
            <a:ext uri="{FF2B5EF4-FFF2-40B4-BE49-F238E27FC236}">
              <a16:creationId xmlns:a16="http://schemas.microsoft.com/office/drawing/2014/main" id="{00000000-0008-0000-0300-0000FD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64" name="Text Box 9">
          <a:extLst>
            <a:ext uri="{FF2B5EF4-FFF2-40B4-BE49-F238E27FC236}">
              <a16:creationId xmlns:a16="http://schemas.microsoft.com/office/drawing/2014/main" id="{00000000-0008-0000-0300-0000FE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65" name="Text Box 11">
          <a:extLst>
            <a:ext uri="{FF2B5EF4-FFF2-40B4-BE49-F238E27FC236}">
              <a16:creationId xmlns:a16="http://schemas.microsoft.com/office/drawing/2014/main" id="{00000000-0008-0000-0300-0000FF0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966" name="Text Box 8">
          <a:extLst>
            <a:ext uri="{FF2B5EF4-FFF2-40B4-BE49-F238E27FC236}">
              <a16:creationId xmlns:a16="http://schemas.microsoft.com/office/drawing/2014/main" id="{00000000-0008-0000-0300-00000009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967" name="Text Box 9">
          <a:extLst>
            <a:ext uri="{FF2B5EF4-FFF2-40B4-BE49-F238E27FC236}">
              <a16:creationId xmlns:a16="http://schemas.microsoft.com/office/drawing/2014/main" id="{00000000-0008-0000-0300-00000109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1968" name="Text Box 11">
          <a:extLst>
            <a:ext uri="{FF2B5EF4-FFF2-40B4-BE49-F238E27FC236}">
              <a16:creationId xmlns:a16="http://schemas.microsoft.com/office/drawing/2014/main" id="{00000000-0008-0000-0300-00000209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69" name="Text Box 8">
          <a:extLst>
            <a:ext uri="{FF2B5EF4-FFF2-40B4-BE49-F238E27FC236}">
              <a16:creationId xmlns:a16="http://schemas.microsoft.com/office/drawing/2014/main" id="{00000000-0008-0000-0300-000003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70" name="Text Box 9">
          <a:extLst>
            <a:ext uri="{FF2B5EF4-FFF2-40B4-BE49-F238E27FC236}">
              <a16:creationId xmlns:a16="http://schemas.microsoft.com/office/drawing/2014/main" id="{00000000-0008-0000-0300-000004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71" name="Text Box 11">
          <a:extLst>
            <a:ext uri="{FF2B5EF4-FFF2-40B4-BE49-F238E27FC236}">
              <a16:creationId xmlns:a16="http://schemas.microsoft.com/office/drawing/2014/main" id="{00000000-0008-0000-0300-000005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972" name="Text Box 8">
          <a:extLst>
            <a:ext uri="{FF2B5EF4-FFF2-40B4-BE49-F238E27FC236}">
              <a16:creationId xmlns:a16="http://schemas.microsoft.com/office/drawing/2014/main" id="{00000000-0008-0000-0300-00000609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973" name="Text Box 11">
          <a:extLst>
            <a:ext uri="{FF2B5EF4-FFF2-40B4-BE49-F238E27FC236}">
              <a16:creationId xmlns:a16="http://schemas.microsoft.com/office/drawing/2014/main" id="{00000000-0008-0000-0300-000007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974" name="Text Box 11">
          <a:extLst>
            <a:ext uri="{FF2B5EF4-FFF2-40B4-BE49-F238E27FC236}">
              <a16:creationId xmlns:a16="http://schemas.microsoft.com/office/drawing/2014/main" id="{00000000-0008-0000-0300-000008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975" name="Text Box 11">
          <a:extLst>
            <a:ext uri="{FF2B5EF4-FFF2-40B4-BE49-F238E27FC236}">
              <a16:creationId xmlns:a16="http://schemas.microsoft.com/office/drawing/2014/main" id="{00000000-0008-0000-0300-000009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976" name="Text Box 11">
          <a:extLst>
            <a:ext uri="{FF2B5EF4-FFF2-40B4-BE49-F238E27FC236}">
              <a16:creationId xmlns:a16="http://schemas.microsoft.com/office/drawing/2014/main" id="{00000000-0008-0000-0300-00000A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977" name="Text Box 11">
          <a:extLst>
            <a:ext uri="{FF2B5EF4-FFF2-40B4-BE49-F238E27FC236}">
              <a16:creationId xmlns:a16="http://schemas.microsoft.com/office/drawing/2014/main" id="{00000000-0008-0000-0300-00000B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978" name="Text Box 11">
          <a:extLst>
            <a:ext uri="{FF2B5EF4-FFF2-40B4-BE49-F238E27FC236}">
              <a16:creationId xmlns:a16="http://schemas.microsoft.com/office/drawing/2014/main" id="{00000000-0008-0000-0300-00000C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979" name="Text Box 11">
          <a:extLst>
            <a:ext uri="{FF2B5EF4-FFF2-40B4-BE49-F238E27FC236}">
              <a16:creationId xmlns:a16="http://schemas.microsoft.com/office/drawing/2014/main" id="{00000000-0008-0000-0300-00000D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980" name="Text Box 11">
          <a:extLst>
            <a:ext uri="{FF2B5EF4-FFF2-40B4-BE49-F238E27FC236}">
              <a16:creationId xmlns:a16="http://schemas.microsoft.com/office/drawing/2014/main" id="{00000000-0008-0000-0300-00000E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981" name="Text Box 11">
          <a:extLst>
            <a:ext uri="{FF2B5EF4-FFF2-40B4-BE49-F238E27FC236}">
              <a16:creationId xmlns:a16="http://schemas.microsoft.com/office/drawing/2014/main" id="{00000000-0008-0000-0300-00000F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1982" name="Text Box 8">
          <a:extLst>
            <a:ext uri="{FF2B5EF4-FFF2-40B4-BE49-F238E27FC236}">
              <a16:creationId xmlns:a16="http://schemas.microsoft.com/office/drawing/2014/main" id="{00000000-0008-0000-0300-00001009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1983" name="Text Box 11">
          <a:extLst>
            <a:ext uri="{FF2B5EF4-FFF2-40B4-BE49-F238E27FC236}">
              <a16:creationId xmlns:a16="http://schemas.microsoft.com/office/drawing/2014/main" id="{00000000-0008-0000-0300-000011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84" name="Text Box 9">
          <a:extLst>
            <a:ext uri="{FF2B5EF4-FFF2-40B4-BE49-F238E27FC236}">
              <a16:creationId xmlns:a16="http://schemas.microsoft.com/office/drawing/2014/main" id="{00000000-0008-0000-0300-000012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85" name="Text Box 11">
          <a:extLst>
            <a:ext uri="{FF2B5EF4-FFF2-40B4-BE49-F238E27FC236}">
              <a16:creationId xmlns:a16="http://schemas.microsoft.com/office/drawing/2014/main" id="{00000000-0008-0000-0300-000013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86" name="Text Box 8">
          <a:extLst>
            <a:ext uri="{FF2B5EF4-FFF2-40B4-BE49-F238E27FC236}">
              <a16:creationId xmlns:a16="http://schemas.microsoft.com/office/drawing/2014/main" id="{00000000-0008-0000-0300-000014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87" name="Text Box 9">
          <a:extLst>
            <a:ext uri="{FF2B5EF4-FFF2-40B4-BE49-F238E27FC236}">
              <a16:creationId xmlns:a16="http://schemas.microsoft.com/office/drawing/2014/main" id="{00000000-0008-0000-0300-000015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88" name="Text Box 11">
          <a:extLst>
            <a:ext uri="{FF2B5EF4-FFF2-40B4-BE49-F238E27FC236}">
              <a16:creationId xmlns:a16="http://schemas.microsoft.com/office/drawing/2014/main" id="{00000000-0008-0000-0300-000016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89" name="Text Box 8">
          <a:extLst>
            <a:ext uri="{FF2B5EF4-FFF2-40B4-BE49-F238E27FC236}">
              <a16:creationId xmlns:a16="http://schemas.microsoft.com/office/drawing/2014/main" id="{00000000-0008-0000-0300-000017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90" name="Text Box 9">
          <a:extLst>
            <a:ext uri="{FF2B5EF4-FFF2-40B4-BE49-F238E27FC236}">
              <a16:creationId xmlns:a16="http://schemas.microsoft.com/office/drawing/2014/main" id="{00000000-0008-0000-0300-000018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91" name="Text Box 11">
          <a:extLst>
            <a:ext uri="{FF2B5EF4-FFF2-40B4-BE49-F238E27FC236}">
              <a16:creationId xmlns:a16="http://schemas.microsoft.com/office/drawing/2014/main" id="{00000000-0008-0000-0300-000019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92" name="Text Box 8">
          <a:extLst>
            <a:ext uri="{FF2B5EF4-FFF2-40B4-BE49-F238E27FC236}">
              <a16:creationId xmlns:a16="http://schemas.microsoft.com/office/drawing/2014/main" id="{00000000-0008-0000-0300-00001A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93" name="Text Box 9">
          <a:extLst>
            <a:ext uri="{FF2B5EF4-FFF2-40B4-BE49-F238E27FC236}">
              <a16:creationId xmlns:a16="http://schemas.microsoft.com/office/drawing/2014/main" id="{00000000-0008-0000-0300-00001B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94" name="Text Box 11">
          <a:extLst>
            <a:ext uri="{FF2B5EF4-FFF2-40B4-BE49-F238E27FC236}">
              <a16:creationId xmlns:a16="http://schemas.microsoft.com/office/drawing/2014/main" id="{00000000-0008-0000-0300-00001C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95" name="Text Box 8">
          <a:extLst>
            <a:ext uri="{FF2B5EF4-FFF2-40B4-BE49-F238E27FC236}">
              <a16:creationId xmlns:a16="http://schemas.microsoft.com/office/drawing/2014/main" id="{00000000-0008-0000-0300-00001D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96" name="Text Box 9">
          <a:extLst>
            <a:ext uri="{FF2B5EF4-FFF2-40B4-BE49-F238E27FC236}">
              <a16:creationId xmlns:a16="http://schemas.microsoft.com/office/drawing/2014/main" id="{00000000-0008-0000-0300-00001E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97" name="Text Box 11">
          <a:extLst>
            <a:ext uri="{FF2B5EF4-FFF2-40B4-BE49-F238E27FC236}">
              <a16:creationId xmlns:a16="http://schemas.microsoft.com/office/drawing/2014/main" id="{00000000-0008-0000-0300-00001F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98" name="Text Box 8">
          <a:extLst>
            <a:ext uri="{FF2B5EF4-FFF2-40B4-BE49-F238E27FC236}">
              <a16:creationId xmlns:a16="http://schemas.microsoft.com/office/drawing/2014/main" id="{00000000-0008-0000-0300-000020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1999" name="Text Box 9">
          <a:extLst>
            <a:ext uri="{FF2B5EF4-FFF2-40B4-BE49-F238E27FC236}">
              <a16:creationId xmlns:a16="http://schemas.microsoft.com/office/drawing/2014/main" id="{00000000-0008-0000-0300-000021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00" name="Text Box 11">
          <a:extLst>
            <a:ext uri="{FF2B5EF4-FFF2-40B4-BE49-F238E27FC236}">
              <a16:creationId xmlns:a16="http://schemas.microsoft.com/office/drawing/2014/main" id="{00000000-0008-0000-0300-000022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01" name="Text Box 8">
          <a:extLst>
            <a:ext uri="{FF2B5EF4-FFF2-40B4-BE49-F238E27FC236}">
              <a16:creationId xmlns:a16="http://schemas.microsoft.com/office/drawing/2014/main" id="{00000000-0008-0000-0300-000023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02" name="Text Box 9">
          <a:extLst>
            <a:ext uri="{FF2B5EF4-FFF2-40B4-BE49-F238E27FC236}">
              <a16:creationId xmlns:a16="http://schemas.microsoft.com/office/drawing/2014/main" id="{00000000-0008-0000-0300-000024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03" name="Text Box 11">
          <a:extLst>
            <a:ext uri="{FF2B5EF4-FFF2-40B4-BE49-F238E27FC236}">
              <a16:creationId xmlns:a16="http://schemas.microsoft.com/office/drawing/2014/main" id="{00000000-0008-0000-0300-000025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04" name="Text Box 8">
          <a:extLst>
            <a:ext uri="{FF2B5EF4-FFF2-40B4-BE49-F238E27FC236}">
              <a16:creationId xmlns:a16="http://schemas.microsoft.com/office/drawing/2014/main" id="{00000000-0008-0000-0300-000026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05" name="Text Box 9">
          <a:extLst>
            <a:ext uri="{FF2B5EF4-FFF2-40B4-BE49-F238E27FC236}">
              <a16:creationId xmlns:a16="http://schemas.microsoft.com/office/drawing/2014/main" id="{00000000-0008-0000-0300-000027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06" name="Text Box 11">
          <a:extLst>
            <a:ext uri="{FF2B5EF4-FFF2-40B4-BE49-F238E27FC236}">
              <a16:creationId xmlns:a16="http://schemas.microsoft.com/office/drawing/2014/main" id="{00000000-0008-0000-0300-000028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07" name="Text Box 8">
          <a:extLst>
            <a:ext uri="{FF2B5EF4-FFF2-40B4-BE49-F238E27FC236}">
              <a16:creationId xmlns:a16="http://schemas.microsoft.com/office/drawing/2014/main" id="{00000000-0008-0000-0300-000029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08" name="Text Box 9">
          <a:extLst>
            <a:ext uri="{FF2B5EF4-FFF2-40B4-BE49-F238E27FC236}">
              <a16:creationId xmlns:a16="http://schemas.microsoft.com/office/drawing/2014/main" id="{00000000-0008-0000-0300-00002A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09" name="Text Box 11">
          <a:extLst>
            <a:ext uri="{FF2B5EF4-FFF2-40B4-BE49-F238E27FC236}">
              <a16:creationId xmlns:a16="http://schemas.microsoft.com/office/drawing/2014/main" id="{00000000-0008-0000-0300-00002B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10" name="Text Box 8">
          <a:extLst>
            <a:ext uri="{FF2B5EF4-FFF2-40B4-BE49-F238E27FC236}">
              <a16:creationId xmlns:a16="http://schemas.microsoft.com/office/drawing/2014/main" id="{00000000-0008-0000-0300-00002C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11" name="Text Box 9">
          <a:extLst>
            <a:ext uri="{FF2B5EF4-FFF2-40B4-BE49-F238E27FC236}">
              <a16:creationId xmlns:a16="http://schemas.microsoft.com/office/drawing/2014/main" id="{00000000-0008-0000-0300-00002D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12" name="Text Box 11">
          <a:extLst>
            <a:ext uri="{FF2B5EF4-FFF2-40B4-BE49-F238E27FC236}">
              <a16:creationId xmlns:a16="http://schemas.microsoft.com/office/drawing/2014/main" id="{00000000-0008-0000-0300-00002E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13" name="Text Box 8">
          <a:extLst>
            <a:ext uri="{FF2B5EF4-FFF2-40B4-BE49-F238E27FC236}">
              <a16:creationId xmlns:a16="http://schemas.microsoft.com/office/drawing/2014/main" id="{00000000-0008-0000-0300-00002F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14" name="Text Box 9">
          <a:extLst>
            <a:ext uri="{FF2B5EF4-FFF2-40B4-BE49-F238E27FC236}">
              <a16:creationId xmlns:a16="http://schemas.microsoft.com/office/drawing/2014/main" id="{00000000-0008-0000-0300-000030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15" name="Text Box 11">
          <a:extLst>
            <a:ext uri="{FF2B5EF4-FFF2-40B4-BE49-F238E27FC236}">
              <a16:creationId xmlns:a16="http://schemas.microsoft.com/office/drawing/2014/main" id="{00000000-0008-0000-0300-000031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16" name="Text Box 8">
          <a:extLst>
            <a:ext uri="{FF2B5EF4-FFF2-40B4-BE49-F238E27FC236}">
              <a16:creationId xmlns:a16="http://schemas.microsoft.com/office/drawing/2014/main" id="{00000000-0008-0000-0300-000032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17" name="Text Box 9">
          <a:extLst>
            <a:ext uri="{FF2B5EF4-FFF2-40B4-BE49-F238E27FC236}">
              <a16:creationId xmlns:a16="http://schemas.microsoft.com/office/drawing/2014/main" id="{00000000-0008-0000-0300-000033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18" name="Text Box 11">
          <a:extLst>
            <a:ext uri="{FF2B5EF4-FFF2-40B4-BE49-F238E27FC236}">
              <a16:creationId xmlns:a16="http://schemas.microsoft.com/office/drawing/2014/main" id="{00000000-0008-0000-0300-000034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019" name="Text Box 8">
          <a:extLst>
            <a:ext uri="{FF2B5EF4-FFF2-40B4-BE49-F238E27FC236}">
              <a16:creationId xmlns:a16="http://schemas.microsoft.com/office/drawing/2014/main" id="{00000000-0008-0000-0300-00003509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020" name="Text Box 11">
          <a:extLst>
            <a:ext uri="{FF2B5EF4-FFF2-40B4-BE49-F238E27FC236}">
              <a16:creationId xmlns:a16="http://schemas.microsoft.com/office/drawing/2014/main" id="{00000000-0008-0000-0300-000036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21" name="Text Box 8">
          <a:extLst>
            <a:ext uri="{FF2B5EF4-FFF2-40B4-BE49-F238E27FC236}">
              <a16:creationId xmlns:a16="http://schemas.microsoft.com/office/drawing/2014/main" id="{00000000-0008-0000-0300-000037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22" name="Text Box 9">
          <a:extLst>
            <a:ext uri="{FF2B5EF4-FFF2-40B4-BE49-F238E27FC236}">
              <a16:creationId xmlns:a16="http://schemas.microsoft.com/office/drawing/2014/main" id="{00000000-0008-0000-0300-000038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23" name="Text Box 11">
          <a:extLst>
            <a:ext uri="{FF2B5EF4-FFF2-40B4-BE49-F238E27FC236}">
              <a16:creationId xmlns:a16="http://schemas.microsoft.com/office/drawing/2014/main" id="{00000000-0008-0000-0300-000039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024" name="Text Box 8">
          <a:extLst>
            <a:ext uri="{FF2B5EF4-FFF2-40B4-BE49-F238E27FC236}">
              <a16:creationId xmlns:a16="http://schemas.microsoft.com/office/drawing/2014/main" id="{00000000-0008-0000-0300-00003A09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025" name="Text Box 9">
          <a:extLst>
            <a:ext uri="{FF2B5EF4-FFF2-40B4-BE49-F238E27FC236}">
              <a16:creationId xmlns:a16="http://schemas.microsoft.com/office/drawing/2014/main" id="{00000000-0008-0000-0300-00003B09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026" name="Text Box 11">
          <a:extLst>
            <a:ext uri="{FF2B5EF4-FFF2-40B4-BE49-F238E27FC236}">
              <a16:creationId xmlns:a16="http://schemas.microsoft.com/office/drawing/2014/main" id="{00000000-0008-0000-0300-00003C09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27" name="Text Box 8">
          <a:extLst>
            <a:ext uri="{FF2B5EF4-FFF2-40B4-BE49-F238E27FC236}">
              <a16:creationId xmlns:a16="http://schemas.microsoft.com/office/drawing/2014/main" id="{00000000-0008-0000-0300-00003D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28" name="Text Box 9">
          <a:extLst>
            <a:ext uri="{FF2B5EF4-FFF2-40B4-BE49-F238E27FC236}">
              <a16:creationId xmlns:a16="http://schemas.microsoft.com/office/drawing/2014/main" id="{00000000-0008-0000-0300-00003E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29" name="Text Box 11">
          <a:extLst>
            <a:ext uri="{FF2B5EF4-FFF2-40B4-BE49-F238E27FC236}">
              <a16:creationId xmlns:a16="http://schemas.microsoft.com/office/drawing/2014/main" id="{00000000-0008-0000-0300-00003F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030" name="Text Box 8">
          <a:extLst>
            <a:ext uri="{FF2B5EF4-FFF2-40B4-BE49-F238E27FC236}">
              <a16:creationId xmlns:a16="http://schemas.microsoft.com/office/drawing/2014/main" id="{00000000-0008-0000-0300-00004009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031" name="Text Box 9">
          <a:extLst>
            <a:ext uri="{FF2B5EF4-FFF2-40B4-BE49-F238E27FC236}">
              <a16:creationId xmlns:a16="http://schemas.microsoft.com/office/drawing/2014/main" id="{00000000-0008-0000-0300-00004109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032" name="Text Box 11">
          <a:extLst>
            <a:ext uri="{FF2B5EF4-FFF2-40B4-BE49-F238E27FC236}">
              <a16:creationId xmlns:a16="http://schemas.microsoft.com/office/drawing/2014/main" id="{00000000-0008-0000-0300-00004209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33" name="Text Box 8">
          <a:extLst>
            <a:ext uri="{FF2B5EF4-FFF2-40B4-BE49-F238E27FC236}">
              <a16:creationId xmlns:a16="http://schemas.microsoft.com/office/drawing/2014/main" id="{00000000-0008-0000-0300-000043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34" name="Text Box 9">
          <a:extLst>
            <a:ext uri="{FF2B5EF4-FFF2-40B4-BE49-F238E27FC236}">
              <a16:creationId xmlns:a16="http://schemas.microsoft.com/office/drawing/2014/main" id="{00000000-0008-0000-0300-000044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35" name="Text Box 11">
          <a:extLst>
            <a:ext uri="{FF2B5EF4-FFF2-40B4-BE49-F238E27FC236}">
              <a16:creationId xmlns:a16="http://schemas.microsoft.com/office/drawing/2014/main" id="{00000000-0008-0000-0300-000045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036" name="Text Box 8">
          <a:extLst>
            <a:ext uri="{FF2B5EF4-FFF2-40B4-BE49-F238E27FC236}">
              <a16:creationId xmlns:a16="http://schemas.microsoft.com/office/drawing/2014/main" id="{00000000-0008-0000-0300-00004609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037" name="Text Box 11">
          <a:extLst>
            <a:ext uri="{FF2B5EF4-FFF2-40B4-BE49-F238E27FC236}">
              <a16:creationId xmlns:a16="http://schemas.microsoft.com/office/drawing/2014/main" id="{00000000-0008-0000-0300-000047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038" name="Text Box 11">
          <a:extLst>
            <a:ext uri="{FF2B5EF4-FFF2-40B4-BE49-F238E27FC236}">
              <a16:creationId xmlns:a16="http://schemas.microsoft.com/office/drawing/2014/main" id="{00000000-0008-0000-0300-000048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039" name="Text Box 11">
          <a:extLst>
            <a:ext uri="{FF2B5EF4-FFF2-40B4-BE49-F238E27FC236}">
              <a16:creationId xmlns:a16="http://schemas.microsoft.com/office/drawing/2014/main" id="{00000000-0008-0000-0300-000049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040" name="Text Box 11">
          <a:extLst>
            <a:ext uri="{FF2B5EF4-FFF2-40B4-BE49-F238E27FC236}">
              <a16:creationId xmlns:a16="http://schemas.microsoft.com/office/drawing/2014/main" id="{00000000-0008-0000-0300-00004A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041" name="Text Box 11">
          <a:extLst>
            <a:ext uri="{FF2B5EF4-FFF2-40B4-BE49-F238E27FC236}">
              <a16:creationId xmlns:a16="http://schemas.microsoft.com/office/drawing/2014/main" id="{00000000-0008-0000-0300-00004B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042" name="Text Box 11">
          <a:extLst>
            <a:ext uri="{FF2B5EF4-FFF2-40B4-BE49-F238E27FC236}">
              <a16:creationId xmlns:a16="http://schemas.microsoft.com/office/drawing/2014/main" id="{00000000-0008-0000-0300-00004C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043" name="Text Box 11">
          <a:extLst>
            <a:ext uri="{FF2B5EF4-FFF2-40B4-BE49-F238E27FC236}">
              <a16:creationId xmlns:a16="http://schemas.microsoft.com/office/drawing/2014/main" id="{00000000-0008-0000-0300-00004D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044" name="Text Box 11">
          <a:extLst>
            <a:ext uri="{FF2B5EF4-FFF2-40B4-BE49-F238E27FC236}">
              <a16:creationId xmlns:a16="http://schemas.microsoft.com/office/drawing/2014/main" id="{00000000-0008-0000-0300-00004E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045" name="Text Box 8">
          <a:extLst>
            <a:ext uri="{FF2B5EF4-FFF2-40B4-BE49-F238E27FC236}">
              <a16:creationId xmlns:a16="http://schemas.microsoft.com/office/drawing/2014/main" id="{00000000-0008-0000-0300-00004F09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424543</xdr:colOff>
      <xdr:row>32</xdr:row>
      <xdr:rowOff>0</xdr:rowOff>
    </xdr:from>
    <xdr:to>
      <xdr:col>5</xdr:col>
      <xdr:colOff>573051</xdr:colOff>
      <xdr:row>32</xdr:row>
      <xdr:rowOff>28575</xdr:rowOff>
    </xdr:to>
    <xdr:sp macro="" textlink="">
      <xdr:nvSpPr>
        <xdr:cNvPr id="2046" name="Text Box 11">
          <a:extLst>
            <a:ext uri="{FF2B5EF4-FFF2-40B4-BE49-F238E27FC236}">
              <a16:creationId xmlns:a16="http://schemas.microsoft.com/office/drawing/2014/main" id="{00000000-0008-0000-0300-000050090000}"/>
            </a:ext>
          </a:extLst>
        </xdr:cNvPr>
        <xdr:cNvSpPr txBox="1">
          <a:spLocks noChangeArrowheads="1"/>
        </xdr:cNvSpPr>
      </xdr:nvSpPr>
      <xdr:spPr bwMode="auto">
        <a:xfrm>
          <a:off x="319768"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372836</xdr:colOff>
      <xdr:row>38</xdr:row>
      <xdr:rowOff>0</xdr:rowOff>
    </xdr:from>
    <xdr:to>
      <xdr:col>5</xdr:col>
      <xdr:colOff>540394</xdr:colOff>
      <xdr:row>39</xdr:row>
      <xdr:rowOff>644812</xdr:rowOff>
    </xdr:to>
    <xdr:sp macro="" textlink="">
      <xdr:nvSpPr>
        <xdr:cNvPr id="2047" name="Text Box 11">
          <a:extLst>
            <a:ext uri="{FF2B5EF4-FFF2-40B4-BE49-F238E27FC236}">
              <a16:creationId xmlns:a16="http://schemas.microsoft.com/office/drawing/2014/main" id="{00000000-0008-0000-0300-000051090000}"/>
            </a:ext>
          </a:extLst>
        </xdr:cNvPr>
        <xdr:cNvSpPr txBox="1">
          <a:spLocks noChangeArrowheads="1"/>
        </xdr:cNvSpPr>
      </xdr:nvSpPr>
      <xdr:spPr bwMode="auto">
        <a:xfrm>
          <a:off x="325211" y="11039475"/>
          <a:ext cx="167558" cy="164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176893</xdr:colOff>
      <xdr:row>32</xdr:row>
      <xdr:rowOff>0</xdr:rowOff>
    </xdr:from>
    <xdr:to>
      <xdr:col>6</xdr:col>
      <xdr:colOff>253093</xdr:colOff>
      <xdr:row>32</xdr:row>
      <xdr:rowOff>28575</xdr:rowOff>
    </xdr:to>
    <xdr:sp macro="" textlink="">
      <xdr:nvSpPr>
        <xdr:cNvPr id="2048" name="Text Box 8">
          <a:extLst>
            <a:ext uri="{FF2B5EF4-FFF2-40B4-BE49-F238E27FC236}">
              <a16:creationId xmlns:a16="http://schemas.microsoft.com/office/drawing/2014/main" id="{00000000-0008-0000-0300-000052090000}"/>
            </a:ext>
          </a:extLst>
        </xdr:cNvPr>
        <xdr:cNvSpPr txBox="1">
          <a:spLocks noChangeArrowheads="1"/>
        </xdr:cNvSpPr>
      </xdr:nvSpPr>
      <xdr:spPr bwMode="auto">
        <a:xfrm>
          <a:off x="500743"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49" name="Text Box 9">
          <a:extLst>
            <a:ext uri="{FF2B5EF4-FFF2-40B4-BE49-F238E27FC236}">
              <a16:creationId xmlns:a16="http://schemas.microsoft.com/office/drawing/2014/main" id="{00000000-0008-0000-0300-000053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50" name="Text Box 11">
          <a:extLst>
            <a:ext uri="{FF2B5EF4-FFF2-40B4-BE49-F238E27FC236}">
              <a16:creationId xmlns:a16="http://schemas.microsoft.com/office/drawing/2014/main" id="{00000000-0008-0000-0300-000054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51" name="Text Box 8">
          <a:extLst>
            <a:ext uri="{FF2B5EF4-FFF2-40B4-BE49-F238E27FC236}">
              <a16:creationId xmlns:a16="http://schemas.microsoft.com/office/drawing/2014/main" id="{00000000-0008-0000-0300-000055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52" name="Text Box 9">
          <a:extLst>
            <a:ext uri="{FF2B5EF4-FFF2-40B4-BE49-F238E27FC236}">
              <a16:creationId xmlns:a16="http://schemas.microsoft.com/office/drawing/2014/main" id="{00000000-0008-0000-0300-000056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53" name="Text Box 11">
          <a:extLst>
            <a:ext uri="{FF2B5EF4-FFF2-40B4-BE49-F238E27FC236}">
              <a16:creationId xmlns:a16="http://schemas.microsoft.com/office/drawing/2014/main" id="{00000000-0008-0000-0300-000057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54" name="Text Box 11">
          <a:extLst>
            <a:ext uri="{FF2B5EF4-FFF2-40B4-BE49-F238E27FC236}">
              <a16:creationId xmlns:a16="http://schemas.microsoft.com/office/drawing/2014/main" id="{00000000-0008-0000-0300-000058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55" name="Text Box 9">
          <a:extLst>
            <a:ext uri="{FF2B5EF4-FFF2-40B4-BE49-F238E27FC236}">
              <a16:creationId xmlns:a16="http://schemas.microsoft.com/office/drawing/2014/main" id="{00000000-0008-0000-0300-000059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56" name="Text Box 11">
          <a:extLst>
            <a:ext uri="{FF2B5EF4-FFF2-40B4-BE49-F238E27FC236}">
              <a16:creationId xmlns:a16="http://schemas.microsoft.com/office/drawing/2014/main" id="{00000000-0008-0000-0300-00005A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57" name="Text Box 8">
          <a:extLst>
            <a:ext uri="{FF2B5EF4-FFF2-40B4-BE49-F238E27FC236}">
              <a16:creationId xmlns:a16="http://schemas.microsoft.com/office/drawing/2014/main" id="{00000000-0008-0000-0300-00005B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58" name="Text Box 9">
          <a:extLst>
            <a:ext uri="{FF2B5EF4-FFF2-40B4-BE49-F238E27FC236}">
              <a16:creationId xmlns:a16="http://schemas.microsoft.com/office/drawing/2014/main" id="{00000000-0008-0000-0300-00005C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59" name="Text Box 11">
          <a:extLst>
            <a:ext uri="{FF2B5EF4-FFF2-40B4-BE49-F238E27FC236}">
              <a16:creationId xmlns:a16="http://schemas.microsoft.com/office/drawing/2014/main" id="{00000000-0008-0000-0300-00005D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60" name="Text Box 8">
          <a:extLst>
            <a:ext uri="{FF2B5EF4-FFF2-40B4-BE49-F238E27FC236}">
              <a16:creationId xmlns:a16="http://schemas.microsoft.com/office/drawing/2014/main" id="{00000000-0008-0000-0300-00005E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61" name="Text Box 9">
          <a:extLst>
            <a:ext uri="{FF2B5EF4-FFF2-40B4-BE49-F238E27FC236}">
              <a16:creationId xmlns:a16="http://schemas.microsoft.com/office/drawing/2014/main" id="{00000000-0008-0000-0300-00005F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62" name="Text Box 11">
          <a:extLst>
            <a:ext uri="{FF2B5EF4-FFF2-40B4-BE49-F238E27FC236}">
              <a16:creationId xmlns:a16="http://schemas.microsoft.com/office/drawing/2014/main" id="{00000000-0008-0000-0300-000060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63" name="Text Box 8">
          <a:extLst>
            <a:ext uri="{FF2B5EF4-FFF2-40B4-BE49-F238E27FC236}">
              <a16:creationId xmlns:a16="http://schemas.microsoft.com/office/drawing/2014/main" id="{00000000-0008-0000-0300-000061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64" name="Text Box 9">
          <a:extLst>
            <a:ext uri="{FF2B5EF4-FFF2-40B4-BE49-F238E27FC236}">
              <a16:creationId xmlns:a16="http://schemas.microsoft.com/office/drawing/2014/main" id="{00000000-0008-0000-0300-000062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65" name="Text Box 11">
          <a:extLst>
            <a:ext uri="{FF2B5EF4-FFF2-40B4-BE49-F238E27FC236}">
              <a16:creationId xmlns:a16="http://schemas.microsoft.com/office/drawing/2014/main" id="{00000000-0008-0000-0300-000063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66" name="Text Box 8">
          <a:extLst>
            <a:ext uri="{FF2B5EF4-FFF2-40B4-BE49-F238E27FC236}">
              <a16:creationId xmlns:a16="http://schemas.microsoft.com/office/drawing/2014/main" id="{00000000-0008-0000-0300-000064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67" name="Text Box 9">
          <a:extLst>
            <a:ext uri="{FF2B5EF4-FFF2-40B4-BE49-F238E27FC236}">
              <a16:creationId xmlns:a16="http://schemas.microsoft.com/office/drawing/2014/main" id="{00000000-0008-0000-0300-000065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68" name="Text Box 11">
          <a:extLst>
            <a:ext uri="{FF2B5EF4-FFF2-40B4-BE49-F238E27FC236}">
              <a16:creationId xmlns:a16="http://schemas.microsoft.com/office/drawing/2014/main" id="{00000000-0008-0000-0300-000066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69" name="Text Box 8">
          <a:extLst>
            <a:ext uri="{FF2B5EF4-FFF2-40B4-BE49-F238E27FC236}">
              <a16:creationId xmlns:a16="http://schemas.microsoft.com/office/drawing/2014/main" id="{00000000-0008-0000-0300-000067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70" name="Text Box 9">
          <a:extLst>
            <a:ext uri="{FF2B5EF4-FFF2-40B4-BE49-F238E27FC236}">
              <a16:creationId xmlns:a16="http://schemas.microsoft.com/office/drawing/2014/main" id="{00000000-0008-0000-0300-000068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71" name="Text Box 11">
          <a:extLst>
            <a:ext uri="{FF2B5EF4-FFF2-40B4-BE49-F238E27FC236}">
              <a16:creationId xmlns:a16="http://schemas.microsoft.com/office/drawing/2014/main" id="{00000000-0008-0000-0300-000069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72" name="Text Box 8">
          <a:extLst>
            <a:ext uri="{FF2B5EF4-FFF2-40B4-BE49-F238E27FC236}">
              <a16:creationId xmlns:a16="http://schemas.microsoft.com/office/drawing/2014/main" id="{00000000-0008-0000-0300-00006A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73" name="Text Box 9">
          <a:extLst>
            <a:ext uri="{FF2B5EF4-FFF2-40B4-BE49-F238E27FC236}">
              <a16:creationId xmlns:a16="http://schemas.microsoft.com/office/drawing/2014/main" id="{00000000-0008-0000-0300-00006B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74" name="Text Box 11">
          <a:extLst>
            <a:ext uri="{FF2B5EF4-FFF2-40B4-BE49-F238E27FC236}">
              <a16:creationId xmlns:a16="http://schemas.microsoft.com/office/drawing/2014/main" id="{00000000-0008-0000-0300-00006C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75" name="Text Box 8">
          <a:extLst>
            <a:ext uri="{FF2B5EF4-FFF2-40B4-BE49-F238E27FC236}">
              <a16:creationId xmlns:a16="http://schemas.microsoft.com/office/drawing/2014/main" id="{00000000-0008-0000-0300-00006D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76" name="Text Box 9">
          <a:extLst>
            <a:ext uri="{FF2B5EF4-FFF2-40B4-BE49-F238E27FC236}">
              <a16:creationId xmlns:a16="http://schemas.microsoft.com/office/drawing/2014/main" id="{00000000-0008-0000-0300-00006E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77" name="Text Box 11">
          <a:extLst>
            <a:ext uri="{FF2B5EF4-FFF2-40B4-BE49-F238E27FC236}">
              <a16:creationId xmlns:a16="http://schemas.microsoft.com/office/drawing/2014/main" id="{00000000-0008-0000-0300-00006F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78" name="Text Box 8">
          <a:extLst>
            <a:ext uri="{FF2B5EF4-FFF2-40B4-BE49-F238E27FC236}">
              <a16:creationId xmlns:a16="http://schemas.microsoft.com/office/drawing/2014/main" id="{00000000-0008-0000-0300-000070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79" name="Text Box 9">
          <a:extLst>
            <a:ext uri="{FF2B5EF4-FFF2-40B4-BE49-F238E27FC236}">
              <a16:creationId xmlns:a16="http://schemas.microsoft.com/office/drawing/2014/main" id="{00000000-0008-0000-0300-000071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80" name="Text Box 11">
          <a:extLst>
            <a:ext uri="{FF2B5EF4-FFF2-40B4-BE49-F238E27FC236}">
              <a16:creationId xmlns:a16="http://schemas.microsoft.com/office/drawing/2014/main" id="{00000000-0008-0000-0300-000072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81" name="Text Box 8">
          <a:extLst>
            <a:ext uri="{FF2B5EF4-FFF2-40B4-BE49-F238E27FC236}">
              <a16:creationId xmlns:a16="http://schemas.microsoft.com/office/drawing/2014/main" id="{00000000-0008-0000-0300-000073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82" name="Text Box 9">
          <a:extLst>
            <a:ext uri="{FF2B5EF4-FFF2-40B4-BE49-F238E27FC236}">
              <a16:creationId xmlns:a16="http://schemas.microsoft.com/office/drawing/2014/main" id="{00000000-0008-0000-0300-000074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83" name="Text Box 11">
          <a:extLst>
            <a:ext uri="{FF2B5EF4-FFF2-40B4-BE49-F238E27FC236}">
              <a16:creationId xmlns:a16="http://schemas.microsoft.com/office/drawing/2014/main" id="{00000000-0008-0000-0300-000075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84" name="Text Box 8">
          <a:extLst>
            <a:ext uri="{FF2B5EF4-FFF2-40B4-BE49-F238E27FC236}">
              <a16:creationId xmlns:a16="http://schemas.microsoft.com/office/drawing/2014/main" id="{00000000-0008-0000-0300-000076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85" name="Text Box 9">
          <a:extLst>
            <a:ext uri="{FF2B5EF4-FFF2-40B4-BE49-F238E27FC236}">
              <a16:creationId xmlns:a16="http://schemas.microsoft.com/office/drawing/2014/main" id="{00000000-0008-0000-0300-000077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86" name="Text Box 11">
          <a:extLst>
            <a:ext uri="{FF2B5EF4-FFF2-40B4-BE49-F238E27FC236}">
              <a16:creationId xmlns:a16="http://schemas.microsoft.com/office/drawing/2014/main" id="{00000000-0008-0000-0300-000078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87" name="Text Box 8">
          <a:extLst>
            <a:ext uri="{FF2B5EF4-FFF2-40B4-BE49-F238E27FC236}">
              <a16:creationId xmlns:a16="http://schemas.microsoft.com/office/drawing/2014/main" id="{00000000-0008-0000-0300-000079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88" name="Text Box 9">
          <a:extLst>
            <a:ext uri="{FF2B5EF4-FFF2-40B4-BE49-F238E27FC236}">
              <a16:creationId xmlns:a16="http://schemas.microsoft.com/office/drawing/2014/main" id="{00000000-0008-0000-0300-00007A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89" name="Text Box 11">
          <a:extLst>
            <a:ext uri="{FF2B5EF4-FFF2-40B4-BE49-F238E27FC236}">
              <a16:creationId xmlns:a16="http://schemas.microsoft.com/office/drawing/2014/main" id="{00000000-0008-0000-0300-00007B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090" name="Text Box 8">
          <a:extLst>
            <a:ext uri="{FF2B5EF4-FFF2-40B4-BE49-F238E27FC236}">
              <a16:creationId xmlns:a16="http://schemas.microsoft.com/office/drawing/2014/main" id="{00000000-0008-0000-0300-00007C09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091" name="Text Box 11">
          <a:extLst>
            <a:ext uri="{FF2B5EF4-FFF2-40B4-BE49-F238E27FC236}">
              <a16:creationId xmlns:a16="http://schemas.microsoft.com/office/drawing/2014/main" id="{00000000-0008-0000-0300-00007D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92" name="Text Box 8">
          <a:extLst>
            <a:ext uri="{FF2B5EF4-FFF2-40B4-BE49-F238E27FC236}">
              <a16:creationId xmlns:a16="http://schemas.microsoft.com/office/drawing/2014/main" id="{00000000-0008-0000-0300-00007E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93" name="Text Box 9">
          <a:extLst>
            <a:ext uri="{FF2B5EF4-FFF2-40B4-BE49-F238E27FC236}">
              <a16:creationId xmlns:a16="http://schemas.microsoft.com/office/drawing/2014/main" id="{00000000-0008-0000-0300-00007F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94" name="Text Box 11">
          <a:extLst>
            <a:ext uri="{FF2B5EF4-FFF2-40B4-BE49-F238E27FC236}">
              <a16:creationId xmlns:a16="http://schemas.microsoft.com/office/drawing/2014/main" id="{00000000-0008-0000-0300-000080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2095" name="Text Box 11">
          <a:extLst>
            <a:ext uri="{FF2B5EF4-FFF2-40B4-BE49-F238E27FC236}">
              <a16:creationId xmlns:a16="http://schemas.microsoft.com/office/drawing/2014/main" id="{00000000-0008-0000-0300-00008109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096" name="Text Box 8">
          <a:extLst>
            <a:ext uri="{FF2B5EF4-FFF2-40B4-BE49-F238E27FC236}">
              <a16:creationId xmlns:a16="http://schemas.microsoft.com/office/drawing/2014/main" id="{00000000-0008-0000-0300-00008209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097" name="Text Box 9">
          <a:extLst>
            <a:ext uri="{FF2B5EF4-FFF2-40B4-BE49-F238E27FC236}">
              <a16:creationId xmlns:a16="http://schemas.microsoft.com/office/drawing/2014/main" id="{00000000-0008-0000-0300-00008309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098" name="Text Box 11">
          <a:extLst>
            <a:ext uri="{FF2B5EF4-FFF2-40B4-BE49-F238E27FC236}">
              <a16:creationId xmlns:a16="http://schemas.microsoft.com/office/drawing/2014/main" id="{00000000-0008-0000-0300-00008409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099" name="Text Box 8">
          <a:extLst>
            <a:ext uri="{FF2B5EF4-FFF2-40B4-BE49-F238E27FC236}">
              <a16:creationId xmlns:a16="http://schemas.microsoft.com/office/drawing/2014/main" id="{00000000-0008-0000-0300-000085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00" name="Text Box 9">
          <a:extLst>
            <a:ext uri="{FF2B5EF4-FFF2-40B4-BE49-F238E27FC236}">
              <a16:creationId xmlns:a16="http://schemas.microsoft.com/office/drawing/2014/main" id="{00000000-0008-0000-0300-000086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01" name="Text Box 11">
          <a:extLst>
            <a:ext uri="{FF2B5EF4-FFF2-40B4-BE49-F238E27FC236}">
              <a16:creationId xmlns:a16="http://schemas.microsoft.com/office/drawing/2014/main" id="{00000000-0008-0000-0300-000087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102" name="Text Box 8">
          <a:extLst>
            <a:ext uri="{FF2B5EF4-FFF2-40B4-BE49-F238E27FC236}">
              <a16:creationId xmlns:a16="http://schemas.microsoft.com/office/drawing/2014/main" id="{00000000-0008-0000-0300-00008809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103" name="Text Box 9">
          <a:extLst>
            <a:ext uri="{FF2B5EF4-FFF2-40B4-BE49-F238E27FC236}">
              <a16:creationId xmlns:a16="http://schemas.microsoft.com/office/drawing/2014/main" id="{00000000-0008-0000-0300-00008909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104" name="Text Box 11">
          <a:extLst>
            <a:ext uri="{FF2B5EF4-FFF2-40B4-BE49-F238E27FC236}">
              <a16:creationId xmlns:a16="http://schemas.microsoft.com/office/drawing/2014/main" id="{00000000-0008-0000-0300-00008A09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05" name="Text Box 8">
          <a:extLst>
            <a:ext uri="{FF2B5EF4-FFF2-40B4-BE49-F238E27FC236}">
              <a16:creationId xmlns:a16="http://schemas.microsoft.com/office/drawing/2014/main" id="{00000000-0008-0000-0300-00008B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06" name="Text Box 9">
          <a:extLst>
            <a:ext uri="{FF2B5EF4-FFF2-40B4-BE49-F238E27FC236}">
              <a16:creationId xmlns:a16="http://schemas.microsoft.com/office/drawing/2014/main" id="{00000000-0008-0000-0300-00008C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07" name="Text Box 11">
          <a:extLst>
            <a:ext uri="{FF2B5EF4-FFF2-40B4-BE49-F238E27FC236}">
              <a16:creationId xmlns:a16="http://schemas.microsoft.com/office/drawing/2014/main" id="{00000000-0008-0000-0300-00008D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108" name="Text Box 8">
          <a:extLst>
            <a:ext uri="{FF2B5EF4-FFF2-40B4-BE49-F238E27FC236}">
              <a16:creationId xmlns:a16="http://schemas.microsoft.com/office/drawing/2014/main" id="{00000000-0008-0000-0300-00008E09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109" name="Text Box 11">
          <a:extLst>
            <a:ext uri="{FF2B5EF4-FFF2-40B4-BE49-F238E27FC236}">
              <a16:creationId xmlns:a16="http://schemas.microsoft.com/office/drawing/2014/main" id="{00000000-0008-0000-0300-00008F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110" name="Text Box 11">
          <a:extLst>
            <a:ext uri="{FF2B5EF4-FFF2-40B4-BE49-F238E27FC236}">
              <a16:creationId xmlns:a16="http://schemas.microsoft.com/office/drawing/2014/main" id="{00000000-0008-0000-0300-000090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111" name="Text Box 11">
          <a:extLst>
            <a:ext uri="{FF2B5EF4-FFF2-40B4-BE49-F238E27FC236}">
              <a16:creationId xmlns:a16="http://schemas.microsoft.com/office/drawing/2014/main" id="{00000000-0008-0000-0300-000091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112" name="Text Box 11">
          <a:extLst>
            <a:ext uri="{FF2B5EF4-FFF2-40B4-BE49-F238E27FC236}">
              <a16:creationId xmlns:a16="http://schemas.microsoft.com/office/drawing/2014/main" id="{00000000-0008-0000-0300-000092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113" name="Text Box 11">
          <a:extLst>
            <a:ext uri="{FF2B5EF4-FFF2-40B4-BE49-F238E27FC236}">
              <a16:creationId xmlns:a16="http://schemas.microsoft.com/office/drawing/2014/main" id="{00000000-0008-0000-0300-000093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114" name="Text Box 11">
          <a:extLst>
            <a:ext uri="{FF2B5EF4-FFF2-40B4-BE49-F238E27FC236}">
              <a16:creationId xmlns:a16="http://schemas.microsoft.com/office/drawing/2014/main" id="{00000000-0008-0000-0300-000094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115" name="Text Box 11">
          <a:extLst>
            <a:ext uri="{FF2B5EF4-FFF2-40B4-BE49-F238E27FC236}">
              <a16:creationId xmlns:a16="http://schemas.microsoft.com/office/drawing/2014/main" id="{00000000-0008-0000-0300-000095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116" name="Text Box 11">
          <a:extLst>
            <a:ext uri="{FF2B5EF4-FFF2-40B4-BE49-F238E27FC236}">
              <a16:creationId xmlns:a16="http://schemas.microsoft.com/office/drawing/2014/main" id="{00000000-0008-0000-0300-000096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117" name="Text Box 11">
          <a:extLst>
            <a:ext uri="{FF2B5EF4-FFF2-40B4-BE49-F238E27FC236}">
              <a16:creationId xmlns:a16="http://schemas.microsoft.com/office/drawing/2014/main" id="{00000000-0008-0000-0300-000097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118" name="Text Box 8">
          <a:extLst>
            <a:ext uri="{FF2B5EF4-FFF2-40B4-BE49-F238E27FC236}">
              <a16:creationId xmlns:a16="http://schemas.microsoft.com/office/drawing/2014/main" id="{00000000-0008-0000-0300-00009809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119" name="Text Box 11">
          <a:extLst>
            <a:ext uri="{FF2B5EF4-FFF2-40B4-BE49-F238E27FC236}">
              <a16:creationId xmlns:a16="http://schemas.microsoft.com/office/drawing/2014/main" id="{00000000-0008-0000-0300-000099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20" name="Text Box 9">
          <a:extLst>
            <a:ext uri="{FF2B5EF4-FFF2-40B4-BE49-F238E27FC236}">
              <a16:creationId xmlns:a16="http://schemas.microsoft.com/office/drawing/2014/main" id="{00000000-0008-0000-0300-00009A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21" name="Text Box 11">
          <a:extLst>
            <a:ext uri="{FF2B5EF4-FFF2-40B4-BE49-F238E27FC236}">
              <a16:creationId xmlns:a16="http://schemas.microsoft.com/office/drawing/2014/main" id="{00000000-0008-0000-0300-00009B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22" name="Text Box 8">
          <a:extLst>
            <a:ext uri="{FF2B5EF4-FFF2-40B4-BE49-F238E27FC236}">
              <a16:creationId xmlns:a16="http://schemas.microsoft.com/office/drawing/2014/main" id="{00000000-0008-0000-0300-00009C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23" name="Text Box 9">
          <a:extLst>
            <a:ext uri="{FF2B5EF4-FFF2-40B4-BE49-F238E27FC236}">
              <a16:creationId xmlns:a16="http://schemas.microsoft.com/office/drawing/2014/main" id="{00000000-0008-0000-0300-00009D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24" name="Text Box 11">
          <a:extLst>
            <a:ext uri="{FF2B5EF4-FFF2-40B4-BE49-F238E27FC236}">
              <a16:creationId xmlns:a16="http://schemas.microsoft.com/office/drawing/2014/main" id="{00000000-0008-0000-0300-00009E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25" name="Text Box 8">
          <a:extLst>
            <a:ext uri="{FF2B5EF4-FFF2-40B4-BE49-F238E27FC236}">
              <a16:creationId xmlns:a16="http://schemas.microsoft.com/office/drawing/2014/main" id="{00000000-0008-0000-0300-00009F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26" name="Text Box 9">
          <a:extLst>
            <a:ext uri="{FF2B5EF4-FFF2-40B4-BE49-F238E27FC236}">
              <a16:creationId xmlns:a16="http://schemas.microsoft.com/office/drawing/2014/main" id="{00000000-0008-0000-0300-0000A0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27" name="Text Box 11">
          <a:extLst>
            <a:ext uri="{FF2B5EF4-FFF2-40B4-BE49-F238E27FC236}">
              <a16:creationId xmlns:a16="http://schemas.microsoft.com/office/drawing/2014/main" id="{00000000-0008-0000-0300-0000A1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28" name="Text Box 8">
          <a:extLst>
            <a:ext uri="{FF2B5EF4-FFF2-40B4-BE49-F238E27FC236}">
              <a16:creationId xmlns:a16="http://schemas.microsoft.com/office/drawing/2014/main" id="{00000000-0008-0000-0300-0000A2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29" name="Text Box 9">
          <a:extLst>
            <a:ext uri="{FF2B5EF4-FFF2-40B4-BE49-F238E27FC236}">
              <a16:creationId xmlns:a16="http://schemas.microsoft.com/office/drawing/2014/main" id="{00000000-0008-0000-0300-0000A3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30" name="Text Box 11">
          <a:extLst>
            <a:ext uri="{FF2B5EF4-FFF2-40B4-BE49-F238E27FC236}">
              <a16:creationId xmlns:a16="http://schemas.microsoft.com/office/drawing/2014/main" id="{00000000-0008-0000-0300-0000A4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31" name="Text Box 8">
          <a:extLst>
            <a:ext uri="{FF2B5EF4-FFF2-40B4-BE49-F238E27FC236}">
              <a16:creationId xmlns:a16="http://schemas.microsoft.com/office/drawing/2014/main" id="{00000000-0008-0000-0300-0000A5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32" name="Text Box 9">
          <a:extLst>
            <a:ext uri="{FF2B5EF4-FFF2-40B4-BE49-F238E27FC236}">
              <a16:creationId xmlns:a16="http://schemas.microsoft.com/office/drawing/2014/main" id="{00000000-0008-0000-0300-0000A6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33" name="Text Box 11">
          <a:extLst>
            <a:ext uri="{FF2B5EF4-FFF2-40B4-BE49-F238E27FC236}">
              <a16:creationId xmlns:a16="http://schemas.microsoft.com/office/drawing/2014/main" id="{00000000-0008-0000-0300-0000A7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34" name="Text Box 8">
          <a:extLst>
            <a:ext uri="{FF2B5EF4-FFF2-40B4-BE49-F238E27FC236}">
              <a16:creationId xmlns:a16="http://schemas.microsoft.com/office/drawing/2014/main" id="{00000000-0008-0000-0300-0000A8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35" name="Text Box 9">
          <a:extLst>
            <a:ext uri="{FF2B5EF4-FFF2-40B4-BE49-F238E27FC236}">
              <a16:creationId xmlns:a16="http://schemas.microsoft.com/office/drawing/2014/main" id="{00000000-0008-0000-0300-0000A9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36" name="Text Box 11">
          <a:extLst>
            <a:ext uri="{FF2B5EF4-FFF2-40B4-BE49-F238E27FC236}">
              <a16:creationId xmlns:a16="http://schemas.microsoft.com/office/drawing/2014/main" id="{00000000-0008-0000-0300-0000AA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37" name="Text Box 8">
          <a:extLst>
            <a:ext uri="{FF2B5EF4-FFF2-40B4-BE49-F238E27FC236}">
              <a16:creationId xmlns:a16="http://schemas.microsoft.com/office/drawing/2014/main" id="{00000000-0008-0000-0300-0000AB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38" name="Text Box 9">
          <a:extLst>
            <a:ext uri="{FF2B5EF4-FFF2-40B4-BE49-F238E27FC236}">
              <a16:creationId xmlns:a16="http://schemas.microsoft.com/office/drawing/2014/main" id="{00000000-0008-0000-0300-0000AC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39" name="Text Box 11">
          <a:extLst>
            <a:ext uri="{FF2B5EF4-FFF2-40B4-BE49-F238E27FC236}">
              <a16:creationId xmlns:a16="http://schemas.microsoft.com/office/drawing/2014/main" id="{00000000-0008-0000-0300-0000AD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40" name="Text Box 8">
          <a:extLst>
            <a:ext uri="{FF2B5EF4-FFF2-40B4-BE49-F238E27FC236}">
              <a16:creationId xmlns:a16="http://schemas.microsoft.com/office/drawing/2014/main" id="{00000000-0008-0000-0300-0000AE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41" name="Text Box 9">
          <a:extLst>
            <a:ext uri="{FF2B5EF4-FFF2-40B4-BE49-F238E27FC236}">
              <a16:creationId xmlns:a16="http://schemas.microsoft.com/office/drawing/2014/main" id="{00000000-0008-0000-0300-0000AF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42" name="Text Box 11">
          <a:extLst>
            <a:ext uri="{FF2B5EF4-FFF2-40B4-BE49-F238E27FC236}">
              <a16:creationId xmlns:a16="http://schemas.microsoft.com/office/drawing/2014/main" id="{00000000-0008-0000-0300-0000B0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43" name="Text Box 8">
          <a:extLst>
            <a:ext uri="{FF2B5EF4-FFF2-40B4-BE49-F238E27FC236}">
              <a16:creationId xmlns:a16="http://schemas.microsoft.com/office/drawing/2014/main" id="{00000000-0008-0000-0300-0000B1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44" name="Text Box 9">
          <a:extLst>
            <a:ext uri="{FF2B5EF4-FFF2-40B4-BE49-F238E27FC236}">
              <a16:creationId xmlns:a16="http://schemas.microsoft.com/office/drawing/2014/main" id="{00000000-0008-0000-0300-0000B2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45" name="Text Box 11">
          <a:extLst>
            <a:ext uri="{FF2B5EF4-FFF2-40B4-BE49-F238E27FC236}">
              <a16:creationId xmlns:a16="http://schemas.microsoft.com/office/drawing/2014/main" id="{00000000-0008-0000-0300-0000B3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46" name="Text Box 8">
          <a:extLst>
            <a:ext uri="{FF2B5EF4-FFF2-40B4-BE49-F238E27FC236}">
              <a16:creationId xmlns:a16="http://schemas.microsoft.com/office/drawing/2014/main" id="{00000000-0008-0000-0300-0000B4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47" name="Text Box 9">
          <a:extLst>
            <a:ext uri="{FF2B5EF4-FFF2-40B4-BE49-F238E27FC236}">
              <a16:creationId xmlns:a16="http://schemas.microsoft.com/office/drawing/2014/main" id="{00000000-0008-0000-0300-0000B5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48" name="Text Box 11">
          <a:extLst>
            <a:ext uri="{FF2B5EF4-FFF2-40B4-BE49-F238E27FC236}">
              <a16:creationId xmlns:a16="http://schemas.microsoft.com/office/drawing/2014/main" id="{00000000-0008-0000-0300-0000B6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49" name="Text Box 8">
          <a:extLst>
            <a:ext uri="{FF2B5EF4-FFF2-40B4-BE49-F238E27FC236}">
              <a16:creationId xmlns:a16="http://schemas.microsoft.com/office/drawing/2014/main" id="{00000000-0008-0000-0300-0000B7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50" name="Text Box 9">
          <a:extLst>
            <a:ext uri="{FF2B5EF4-FFF2-40B4-BE49-F238E27FC236}">
              <a16:creationId xmlns:a16="http://schemas.microsoft.com/office/drawing/2014/main" id="{00000000-0008-0000-0300-0000B8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51" name="Text Box 11">
          <a:extLst>
            <a:ext uri="{FF2B5EF4-FFF2-40B4-BE49-F238E27FC236}">
              <a16:creationId xmlns:a16="http://schemas.microsoft.com/office/drawing/2014/main" id="{00000000-0008-0000-0300-0000B9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52" name="Text Box 8">
          <a:extLst>
            <a:ext uri="{FF2B5EF4-FFF2-40B4-BE49-F238E27FC236}">
              <a16:creationId xmlns:a16="http://schemas.microsoft.com/office/drawing/2014/main" id="{00000000-0008-0000-0300-0000BA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53" name="Text Box 9">
          <a:extLst>
            <a:ext uri="{FF2B5EF4-FFF2-40B4-BE49-F238E27FC236}">
              <a16:creationId xmlns:a16="http://schemas.microsoft.com/office/drawing/2014/main" id="{00000000-0008-0000-0300-0000BB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54" name="Text Box 11">
          <a:extLst>
            <a:ext uri="{FF2B5EF4-FFF2-40B4-BE49-F238E27FC236}">
              <a16:creationId xmlns:a16="http://schemas.microsoft.com/office/drawing/2014/main" id="{00000000-0008-0000-0300-0000BC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155" name="Text Box 8">
          <a:extLst>
            <a:ext uri="{FF2B5EF4-FFF2-40B4-BE49-F238E27FC236}">
              <a16:creationId xmlns:a16="http://schemas.microsoft.com/office/drawing/2014/main" id="{00000000-0008-0000-0300-0000BD09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156" name="Text Box 11">
          <a:extLst>
            <a:ext uri="{FF2B5EF4-FFF2-40B4-BE49-F238E27FC236}">
              <a16:creationId xmlns:a16="http://schemas.microsoft.com/office/drawing/2014/main" id="{00000000-0008-0000-0300-0000BE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57" name="Text Box 8">
          <a:extLst>
            <a:ext uri="{FF2B5EF4-FFF2-40B4-BE49-F238E27FC236}">
              <a16:creationId xmlns:a16="http://schemas.microsoft.com/office/drawing/2014/main" id="{00000000-0008-0000-0300-0000BF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58" name="Text Box 9">
          <a:extLst>
            <a:ext uri="{FF2B5EF4-FFF2-40B4-BE49-F238E27FC236}">
              <a16:creationId xmlns:a16="http://schemas.microsoft.com/office/drawing/2014/main" id="{00000000-0008-0000-0300-0000C0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59" name="Text Box 11">
          <a:extLst>
            <a:ext uri="{FF2B5EF4-FFF2-40B4-BE49-F238E27FC236}">
              <a16:creationId xmlns:a16="http://schemas.microsoft.com/office/drawing/2014/main" id="{00000000-0008-0000-0300-0000C1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160" name="Text Box 8">
          <a:extLst>
            <a:ext uri="{FF2B5EF4-FFF2-40B4-BE49-F238E27FC236}">
              <a16:creationId xmlns:a16="http://schemas.microsoft.com/office/drawing/2014/main" id="{00000000-0008-0000-0300-0000C209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161" name="Text Box 9">
          <a:extLst>
            <a:ext uri="{FF2B5EF4-FFF2-40B4-BE49-F238E27FC236}">
              <a16:creationId xmlns:a16="http://schemas.microsoft.com/office/drawing/2014/main" id="{00000000-0008-0000-0300-0000C309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162" name="Text Box 11">
          <a:extLst>
            <a:ext uri="{FF2B5EF4-FFF2-40B4-BE49-F238E27FC236}">
              <a16:creationId xmlns:a16="http://schemas.microsoft.com/office/drawing/2014/main" id="{00000000-0008-0000-0300-0000C409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63" name="Text Box 8">
          <a:extLst>
            <a:ext uri="{FF2B5EF4-FFF2-40B4-BE49-F238E27FC236}">
              <a16:creationId xmlns:a16="http://schemas.microsoft.com/office/drawing/2014/main" id="{00000000-0008-0000-0300-0000C5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64" name="Text Box 9">
          <a:extLst>
            <a:ext uri="{FF2B5EF4-FFF2-40B4-BE49-F238E27FC236}">
              <a16:creationId xmlns:a16="http://schemas.microsoft.com/office/drawing/2014/main" id="{00000000-0008-0000-0300-0000C6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65" name="Text Box 11">
          <a:extLst>
            <a:ext uri="{FF2B5EF4-FFF2-40B4-BE49-F238E27FC236}">
              <a16:creationId xmlns:a16="http://schemas.microsoft.com/office/drawing/2014/main" id="{00000000-0008-0000-0300-0000C7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166" name="Text Box 8">
          <a:extLst>
            <a:ext uri="{FF2B5EF4-FFF2-40B4-BE49-F238E27FC236}">
              <a16:creationId xmlns:a16="http://schemas.microsoft.com/office/drawing/2014/main" id="{00000000-0008-0000-0300-0000C809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167" name="Text Box 9">
          <a:extLst>
            <a:ext uri="{FF2B5EF4-FFF2-40B4-BE49-F238E27FC236}">
              <a16:creationId xmlns:a16="http://schemas.microsoft.com/office/drawing/2014/main" id="{00000000-0008-0000-0300-0000C909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168" name="Text Box 11">
          <a:extLst>
            <a:ext uri="{FF2B5EF4-FFF2-40B4-BE49-F238E27FC236}">
              <a16:creationId xmlns:a16="http://schemas.microsoft.com/office/drawing/2014/main" id="{00000000-0008-0000-0300-0000CA09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69" name="Text Box 8">
          <a:extLst>
            <a:ext uri="{FF2B5EF4-FFF2-40B4-BE49-F238E27FC236}">
              <a16:creationId xmlns:a16="http://schemas.microsoft.com/office/drawing/2014/main" id="{00000000-0008-0000-0300-0000CB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70" name="Text Box 9">
          <a:extLst>
            <a:ext uri="{FF2B5EF4-FFF2-40B4-BE49-F238E27FC236}">
              <a16:creationId xmlns:a16="http://schemas.microsoft.com/office/drawing/2014/main" id="{00000000-0008-0000-0300-0000CC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71" name="Text Box 11">
          <a:extLst>
            <a:ext uri="{FF2B5EF4-FFF2-40B4-BE49-F238E27FC236}">
              <a16:creationId xmlns:a16="http://schemas.microsoft.com/office/drawing/2014/main" id="{00000000-0008-0000-0300-0000CD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172" name="Text Box 8">
          <a:extLst>
            <a:ext uri="{FF2B5EF4-FFF2-40B4-BE49-F238E27FC236}">
              <a16:creationId xmlns:a16="http://schemas.microsoft.com/office/drawing/2014/main" id="{00000000-0008-0000-0300-0000CE09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173" name="Text Box 11">
          <a:extLst>
            <a:ext uri="{FF2B5EF4-FFF2-40B4-BE49-F238E27FC236}">
              <a16:creationId xmlns:a16="http://schemas.microsoft.com/office/drawing/2014/main" id="{00000000-0008-0000-0300-0000CF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174" name="Text Box 11">
          <a:extLst>
            <a:ext uri="{FF2B5EF4-FFF2-40B4-BE49-F238E27FC236}">
              <a16:creationId xmlns:a16="http://schemas.microsoft.com/office/drawing/2014/main" id="{00000000-0008-0000-0300-0000D0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175" name="Text Box 11">
          <a:extLst>
            <a:ext uri="{FF2B5EF4-FFF2-40B4-BE49-F238E27FC236}">
              <a16:creationId xmlns:a16="http://schemas.microsoft.com/office/drawing/2014/main" id="{00000000-0008-0000-0300-0000D1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176" name="Text Box 11">
          <a:extLst>
            <a:ext uri="{FF2B5EF4-FFF2-40B4-BE49-F238E27FC236}">
              <a16:creationId xmlns:a16="http://schemas.microsoft.com/office/drawing/2014/main" id="{00000000-0008-0000-0300-0000D2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177" name="Text Box 11">
          <a:extLst>
            <a:ext uri="{FF2B5EF4-FFF2-40B4-BE49-F238E27FC236}">
              <a16:creationId xmlns:a16="http://schemas.microsoft.com/office/drawing/2014/main" id="{00000000-0008-0000-0300-0000D3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178" name="Text Box 11">
          <a:extLst>
            <a:ext uri="{FF2B5EF4-FFF2-40B4-BE49-F238E27FC236}">
              <a16:creationId xmlns:a16="http://schemas.microsoft.com/office/drawing/2014/main" id="{00000000-0008-0000-0300-0000D4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179" name="Text Box 11">
          <a:extLst>
            <a:ext uri="{FF2B5EF4-FFF2-40B4-BE49-F238E27FC236}">
              <a16:creationId xmlns:a16="http://schemas.microsoft.com/office/drawing/2014/main" id="{00000000-0008-0000-0300-0000D5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180" name="Text Box 11">
          <a:extLst>
            <a:ext uri="{FF2B5EF4-FFF2-40B4-BE49-F238E27FC236}">
              <a16:creationId xmlns:a16="http://schemas.microsoft.com/office/drawing/2014/main" id="{00000000-0008-0000-0300-0000D6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181" name="Text Box 11">
          <a:extLst>
            <a:ext uri="{FF2B5EF4-FFF2-40B4-BE49-F238E27FC236}">
              <a16:creationId xmlns:a16="http://schemas.microsoft.com/office/drawing/2014/main" id="{00000000-0008-0000-0300-0000D7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182" name="Text Box 8">
          <a:extLst>
            <a:ext uri="{FF2B5EF4-FFF2-40B4-BE49-F238E27FC236}">
              <a16:creationId xmlns:a16="http://schemas.microsoft.com/office/drawing/2014/main" id="{00000000-0008-0000-0300-0000D809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183" name="Text Box 11">
          <a:extLst>
            <a:ext uri="{FF2B5EF4-FFF2-40B4-BE49-F238E27FC236}">
              <a16:creationId xmlns:a16="http://schemas.microsoft.com/office/drawing/2014/main" id="{00000000-0008-0000-0300-0000D909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84" name="Text Box 8">
          <a:extLst>
            <a:ext uri="{FF2B5EF4-FFF2-40B4-BE49-F238E27FC236}">
              <a16:creationId xmlns:a16="http://schemas.microsoft.com/office/drawing/2014/main" id="{00000000-0008-0000-0300-0000DA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85" name="Text Box 9">
          <a:extLst>
            <a:ext uri="{FF2B5EF4-FFF2-40B4-BE49-F238E27FC236}">
              <a16:creationId xmlns:a16="http://schemas.microsoft.com/office/drawing/2014/main" id="{00000000-0008-0000-0300-0000DB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86" name="Text Box 11">
          <a:extLst>
            <a:ext uri="{FF2B5EF4-FFF2-40B4-BE49-F238E27FC236}">
              <a16:creationId xmlns:a16="http://schemas.microsoft.com/office/drawing/2014/main" id="{00000000-0008-0000-0300-0000DC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87" name="Text Box 8">
          <a:extLst>
            <a:ext uri="{FF2B5EF4-FFF2-40B4-BE49-F238E27FC236}">
              <a16:creationId xmlns:a16="http://schemas.microsoft.com/office/drawing/2014/main" id="{00000000-0008-0000-0300-0000DD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88" name="Text Box 9">
          <a:extLst>
            <a:ext uri="{FF2B5EF4-FFF2-40B4-BE49-F238E27FC236}">
              <a16:creationId xmlns:a16="http://schemas.microsoft.com/office/drawing/2014/main" id="{00000000-0008-0000-0300-0000DE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89" name="Text Box 11">
          <a:extLst>
            <a:ext uri="{FF2B5EF4-FFF2-40B4-BE49-F238E27FC236}">
              <a16:creationId xmlns:a16="http://schemas.microsoft.com/office/drawing/2014/main" id="{00000000-0008-0000-0300-0000DF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90" name="Text Box 11">
          <a:extLst>
            <a:ext uri="{FF2B5EF4-FFF2-40B4-BE49-F238E27FC236}">
              <a16:creationId xmlns:a16="http://schemas.microsoft.com/office/drawing/2014/main" id="{00000000-0008-0000-0300-0000E0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91" name="Text Box 9">
          <a:extLst>
            <a:ext uri="{FF2B5EF4-FFF2-40B4-BE49-F238E27FC236}">
              <a16:creationId xmlns:a16="http://schemas.microsoft.com/office/drawing/2014/main" id="{00000000-0008-0000-0300-0000E1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92" name="Text Box 11">
          <a:extLst>
            <a:ext uri="{FF2B5EF4-FFF2-40B4-BE49-F238E27FC236}">
              <a16:creationId xmlns:a16="http://schemas.microsoft.com/office/drawing/2014/main" id="{00000000-0008-0000-0300-0000E2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93" name="Text Box 8">
          <a:extLst>
            <a:ext uri="{FF2B5EF4-FFF2-40B4-BE49-F238E27FC236}">
              <a16:creationId xmlns:a16="http://schemas.microsoft.com/office/drawing/2014/main" id="{00000000-0008-0000-0300-0000E3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94" name="Text Box 9">
          <a:extLst>
            <a:ext uri="{FF2B5EF4-FFF2-40B4-BE49-F238E27FC236}">
              <a16:creationId xmlns:a16="http://schemas.microsoft.com/office/drawing/2014/main" id="{00000000-0008-0000-0300-0000E4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95" name="Text Box 11">
          <a:extLst>
            <a:ext uri="{FF2B5EF4-FFF2-40B4-BE49-F238E27FC236}">
              <a16:creationId xmlns:a16="http://schemas.microsoft.com/office/drawing/2014/main" id="{00000000-0008-0000-0300-0000E5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96" name="Text Box 8">
          <a:extLst>
            <a:ext uri="{FF2B5EF4-FFF2-40B4-BE49-F238E27FC236}">
              <a16:creationId xmlns:a16="http://schemas.microsoft.com/office/drawing/2014/main" id="{00000000-0008-0000-0300-0000E6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97" name="Text Box 9">
          <a:extLst>
            <a:ext uri="{FF2B5EF4-FFF2-40B4-BE49-F238E27FC236}">
              <a16:creationId xmlns:a16="http://schemas.microsoft.com/office/drawing/2014/main" id="{00000000-0008-0000-0300-0000E7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98" name="Text Box 11">
          <a:extLst>
            <a:ext uri="{FF2B5EF4-FFF2-40B4-BE49-F238E27FC236}">
              <a16:creationId xmlns:a16="http://schemas.microsoft.com/office/drawing/2014/main" id="{00000000-0008-0000-0300-0000E8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199" name="Text Box 8">
          <a:extLst>
            <a:ext uri="{FF2B5EF4-FFF2-40B4-BE49-F238E27FC236}">
              <a16:creationId xmlns:a16="http://schemas.microsoft.com/office/drawing/2014/main" id="{00000000-0008-0000-0300-0000E9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00" name="Text Box 9">
          <a:extLst>
            <a:ext uri="{FF2B5EF4-FFF2-40B4-BE49-F238E27FC236}">
              <a16:creationId xmlns:a16="http://schemas.microsoft.com/office/drawing/2014/main" id="{00000000-0008-0000-0300-0000EA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01" name="Text Box 11">
          <a:extLst>
            <a:ext uri="{FF2B5EF4-FFF2-40B4-BE49-F238E27FC236}">
              <a16:creationId xmlns:a16="http://schemas.microsoft.com/office/drawing/2014/main" id="{00000000-0008-0000-0300-0000EB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02" name="Text Box 8">
          <a:extLst>
            <a:ext uri="{FF2B5EF4-FFF2-40B4-BE49-F238E27FC236}">
              <a16:creationId xmlns:a16="http://schemas.microsoft.com/office/drawing/2014/main" id="{00000000-0008-0000-0300-0000EC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03" name="Text Box 9">
          <a:extLst>
            <a:ext uri="{FF2B5EF4-FFF2-40B4-BE49-F238E27FC236}">
              <a16:creationId xmlns:a16="http://schemas.microsoft.com/office/drawing/2014/main" id="{00000000-0008-0000-0300-0000ED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04" name="Text Box 11">
          <a:extLst>
            <a:ext uri="{FF2B5EF4-FFF2-40B4-BE49-F238E27FC236}">
              <a16:creationId xmlns:a16="http://schemas.microsoft.com/office/drawing/2014/main" id="{00000000-0008-0000-0300-0000EE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05" name="Text Box 8">
          <a:extLst>
            <a:ext uri="{FF2B5EF4-FFF2-40B4-BE49-F238E27FC236}">
              <a16:creationId xmlns:a16="http://schemas.microsoft.com/office/drawing/2014/main" id="{00000000-0008-0000-0300-0000EF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06" name="Text Box 9">
          <a:extLst>
            <a:ext uri="{FF2B5EF4-FFF2-40B4-BE49-F238E27FC236}">
              <a16:creationId xmlns:a16="http://schemas.microsoft.com/office/drawing/2014/main" id="{00000000-0008-0000-0300-0000F0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07" name="Text Box 11">
          <a:extLst>
            <a:ext uri="{FF2B5EF4-FFF2-40B4-BE49-F238E27FC236}">
              <a16:creationId xmlns:a16="http://schemas.microsoft.com/office/drawing/2014/main" id="{00000000-0008-0000-0300-0000F1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08" name="Text Box 8">
          <a:extLst>
            <a:ext uri="{FF2B5EF4-FFF2-40B4-BE49-F238E27FC236}">
              <a16:creationId xmlns:a16="http://schemas.microsoft.com/office/drawing/2014/main" id="{00000000-0008-0000-0300-0000F2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09" name="Text Box 9">
          <a:extLst>
            <a:ext uri="{FF2B5EF4-FFF2-40B4-BE49-F238E27FC236}">
              <a16:creationId xmlns:a16="http://schemas.microsoft.com/office/drawing/2014/main" id="{00000000-0008-0000-0300-0000F3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10" name="Text Box 11">
          <a:extLst>
            <a:ext uri="{FF2B5EF4-FFF2-40B4-BE49-F238E27FC236}">
              <a16:creationId xmlns:a16="http://schemas.microsoft.com/office/drawing/2014/main" id="{00000000-0008-0000-0300-0000F4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11" name="Text Box 8">
          <a:extLst>
            <a:ext uri="{FF2B5EF4-FFF2-40B4-BE49-F238E27FC236}">
              <a16:creationId xmlns:a16="http://schemas.microsoft.com/office/drawing/2014/main" id="{00000000-0008-0000-0300-0000F5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12" name="Text Box 9">
          <a:extLst>
            <a:ext uri="{FF2B5EF4-FFF2-40B4-BE49-F238E27FC236}">
              <a16:creationId xmlns:a16="http://schemas.microsoft.com/office/drawing/2014/main" id="{00000000-0008-0000-0300-0000F6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13" name="Text Box 11">
          <a:extLst>
            <a:ext uri="{FF2B5EF4-FFF2-40B4-BE49-F238E27FC236}">
              <a16:creationId xmlns:a16="http://schemas.microsoft.com/office/drawing/2014/main" id="{00000000-0008-0000-0300-0000F7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14" name="Text Box 8">
          <a:extLst>
            <a:ext uri="{FF2B5EF4-FFF2-40B4-BE49-F238E27FC236}">
              <a16:creationId xmlns:a16="http://schemas.microsoft.com/office/drawing/2014/main" id="{00000000-0008-0000-0300-0000F8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15" name="Text Box 9">
          <a:extLst>
            <a:ext uri="{FF2B5EF4-FFF2-40B4-BE49-F238E27FC236}">
              <a16:creationId xmlns:a16="http://schemas.microsoft.com/office/drawing/2014/main" id="{00000000-0008-0000-0300-0000F9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16" name="Text Box 11">
          <a:extLst>
            <a:ext uri="{FF2B5EF4-FFF2-40B4-BE49-F238E27FC236}">
              <a16:creationId xmlns:a16="http://schemas.microsoft.com/office/drawing/2014/main" id="{00000000-0008-0000-0300-0000FA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17" name="Text Box 8">
          <a:extLst>
            <a:ext uri="{FF2B5EF4-FFF2-40B4-BE49-F238E27FC236}">
              <a16:creationId xmlns:a16="http://schemas.microsoft.com/office/drawing/2014/main" id="{00000000-0008-0000-0300-0000FB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18" name="Text Box 9">
          <a:extLst>
            <a:ext uri="{FF2B5EF4-FFF2-40B4-BE49-F238E27FC236}">
              <a16:creationId xmlns:a16="http://schemas.microsoft.com/office/drawing/2014/main" id="{00000000-0008-0000-0300-0000FC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19" name="Text Box 11">
          <a:extLst>
            <a:ext uri="{FF2B5EF4-FFF2-40B4-BE49-F238E27FC236}">
              <a16:creationId xmlns:a16="http://schemas.microsoft.com/office/drawing/2014/main" id="{00000000-0008-0000-0300-0000FD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20" name="Text Box 8">
          <a:extLst>
            <a:ext uri="{FF2B5EF4-FFF2-40B4-BE49-F238E27FC236}">
              <a16:creationId xmlns:a16="http://schemas.microsoft.com/office/drawing/2014/main" id="{00000000-0008-0000-0300-0000FE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21" name="Text Box 9">
          <a:extLst>
            <a:ext uri="{FF2B5EF4-FFF2-40B4-BE49-F238E27FC236}">
              <a16:creationId xmlns:a16="http://schemas.microsoft.com/office/drawing/2014/main" id="{00000000-0008-0000-0300-0000FF09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22" name="Text Box 11">
          <a:extLst>
            <a:ext uri="{FF2B5EF4-FFF2-40B4-BE49-F238E27FC236}">
              <a16:creationId xmlns:a16="http://schemas.microsoft.com/office/drawing/2014/main" id="{00000000-0008-0000-0300-000000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23" name="Text Box 8">
          <a:extLst>
            <a:ext uri="{FF2B5EF4-FFF2-40B4-BE49-F238E27FC236}">
              <a16:creationId xmlns:a16="http://schemas.microsoft.com/office/drawing/2014/main" id="{00000000-0008-0000-0300-000001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24" name="Text Box 9">
          <a:extLst>
            <a:ext uri="{FF2B5EF4-FFF2-40B4-BE49-F238E27FC236}">
              <a16:creationId xmlns:a16="http://schemas.microsoft.com/office/drawing/2014/main" id="{00000000-0008-0000-0300-000002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25" name="Text Box 11">
          <a:extLst>
            <a:ext uri="{FF2B5EF4-FFF2-40B4-BE49-F238E27FC236}">
              <a16:creationId xmlns:a16="http://schemas.microsoft.com/office/drawing/2014/main" id="{00000000-0008-0000-0300-000003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226" name="Text Box 8">
          <a:extLst>
            <a:ext uri="{FF2B5EF4-FFF2-40B4-BE49-F238E27FC236}">
              <a16:creationId xmlns:a16="http://schemas.microsoft.com/office/drawing/2014/main" id="{00000000-0008-0000-0300-0000040A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227" name="Text Box 11">
          <a:extLst>
            <a:ext uri="{FF2B5EF4-FFF2-40B4-BE49-F238E27FC236}">
              <a16:creationId xmlns:a16="http://schemas.microsoft.com/office/drawing/2014/main" id="{00000000-0008-0000-0300-000005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28" name="Text Box 8">
          <a:extLst>
            <a:ext uri="{FF2B5EF4-FFF2-40B4-BE49-F238E27FC236}">
              <a16:creationId xmlns:a16="http://schemas.microsoft.com/office/drawing/2014/main" id="{00000000-0008-0000-0300-000006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29" name="Text Box 9">
          <a:extLst>
            <a:ext uri="{FF2B5EF4-FFF2-40B4-BE49-F238E27FC236}">
              <a16:creationId xmlns:a16="http://schemas.microsoft.com/office/drawing/2014/main" id="{00000000-0008-0000-0300-000007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30" name="Text Box 11">
          <a:extLst>
            <a:ext uri="{FF2B5EF4-FFF2-40B4-BE49-F238E27FC236}">
              <a16:creationId xmlns:a16="http://schemas.microsoft.com/office/drawing/2014/main" id="{00000000-0008-0000-0300-000008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2231" name="Text Box 11">
          <a:extLst>
            <a:ext uri="{FF2B5EF4-FFF2-40B4-BE49-F238E27FC236}">
              <a16:creationId xmlns:a16="http://schemas.microsoft.com/office/drawing/2014/main" id="{00000000-0008-0000-0300-0000090A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232" name="Text Box 8">
          <a:extLst>
            <a:ext uri="{FF2B5EF4-FFF2-40B4-BE49-F238E27FC236}">
              <a16:creationId xmlns:a16="http://schemas.microsoft.com/office/drawing/2014/main" id="{00000000-0008-0000-0300-00000A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233" name="Text Box 9">
          <a:extLst>
            <a:ext uri="{FF2B5EF4-FFF2-40B4-BE49-F238E27FC236}">
              <a16:creationId xmlns:a16="http://schemas.microsoft.com/office/drawing/2014/main" id="{00000000-0008-0000-0300-00000B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234" name="Text Box 11">
          <a:extLst>
            <a:ext uri="{FF2B5EF4-FFF2-40B4-BE49-F238E27FC236}">
              <a16:creationId xmlns:a16="http://schemas.microsoft.com/office/drawing/2014/main" id="{00000000-0008-0000-0300-00000C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35" name="Text Box 8">
          <a:extLst>
            <a:ext uri="{FF2B5EF4-FFF2-40B4-BE49-F238E27FC236}">
              <a16:creationId xmlns:a16="http://schemas.microsoft.com/office/drawing/2014/main" id="{00000000-0008-0000-0300-00000D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36" name="Text Box 9">
          <a:extLst>
            <a:ext uri="{FF2B5EF4-FFF2-40B4-BE49-F238E27FC236}">
              <a16:creationId xmlns:a16="http://schemas.microsoft.com/office/drawing/2014/main" id="{00000000-0008-0000-0300-00000E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37" name="Text Box 11">
          <a:extLst>
            <a:ext uri="{FF2B5EF4-FFF2-40B4-BE49-F238E27FC236}">
              <a16:creationId xmlns:a16="http://schemas.microsoft.com/office/drawing/2014/main" id="{00000000-0008-0000-0300-00000F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238" name="Text Box 8">
          <a:extLst>
            <a:ext uri="{FF2B5EF4-FFF2-40B4-BE49-F238E27FC236}">
              <a16:creationId xmlns:a16="http://schemas.microsoft.com/office/drawing/2014/main" id="{00000000-0008-0000-0300-000010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239" name="Text Box 9">
          <a:extLst>
            <a:ext uri="{FF2B5EF4-FFF2-40B4-BE49-F238E27FC236}">
              <a16:creationId xmlns:a16="http://schemas.microsoft.com/office/drawing/2014/main" id="{00000000-0008-0000-0300-000011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240" name="Text Box 11">
          <a:extLst>
            <a:ext uri="{FF2B5EF4-FFF2-40B4-BE49-F238E27FC236}">
              <a16:creationId xmlns:a16="http://schemas.microsoft.com/office/drawing/2014/main" id="{00000000-0008-0000-0300-000012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41" name="Text Box 8">
          <a:extLst>
            <a:ext uri="{FF2B5EF4-FFF2-40B4-BE49-F238E27FC236}">
              <a16:creationId xmlns:a16="http://schemas.microsoft.com/office/drawing/2014/main" id="{00000000-0008-0000-0300-000013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42" name="Text Box 9">
          <a:extLst>
            <a:ext uri="{FF2B5EF4-FFF2-40B4-BE49-F238E27FC236}">
              <a16:creationId xmlns:a16="http://schemas.microsoft.com/office/drawing/2014/main" id="{00000000-0008-0000-0300-000014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43" name="Text Box 11">
          <a:extLst>
            <a:ext uri="{FF2B5EF4-FFF2-40B4-BE49-F238E27FC236}">
              <a16:creationId xmlns:a16="http://schemas.microsoft.com/office/drawing/2014/main" id="{00000000-0008-0000-0300-000015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244" name="Text Box 8">
          <a:extLst>
            <a:ext uri="{FF2B5EF4-FFF2-40B4-BE49-F238E27FC236}">
              <a16:creationId xmlns:a16="http://schemas.microsoft.com/office/drawing/2014/main" id="{00000000-0008-0000-0300-0000160A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245" name="Text Box 11">
          <a:extLst>
            <a:ext uri="{FF2B5EF4-FFF2-40B4-BE49-F238E27FC236}">
              <a16:creationId xmlns:a16="http://schemas.microsoft.com/office/drawing/2014/main" id="{00000000-0008-0000-0300-000017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246" name="Text Box 11">
          <a:extLst>
            <a:ext uri="{FF2B5EF4-FFF2-40B4-BE49-F238E27FC236}">
              <a16:creationId xmlns:a16="http://schemas.microsoft.com/office/drawing/2014/main" id="{00000000-0008-0000-0300-000018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247" name="Text Box 11">
          <a:extLst>
            <a:ext uri="{FF2B5EF4-FFF2-40B4-BE49-F238E27FC236}">
              <a16:creationId xmlns:a16="http://schemas.microsoft.com/office/drawing/2014/main" id="{00000000-0008-0000-0300-000019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248" name="Text Box 11">
          <a:extLst>
            <a:ext uri="{FF2B5EF4-FFF2-40B4-BE49-F238E27FC236}">
              <a16:creationId xmlns:a16="http://schemas.microsoft.com/office/drawing/2014/main" id="{00000000-0008-0000-0300-00001A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249" name="Text Box 11">
          <a:extLst>
            <a:ext uri="{FF2B5EF4-FFF2-40B4-BE49-F238E27FC236}">
              <a16:creationId xmlns:a16="http://schemas.microsoft.com/office/drawing/2014/main" id="{00000000-0008-0000-0300-00001B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250" name="Text Box 11">
          <a:extLst>
            <a:ext uri="{FF2B5EF4-FFF2-40B4-BE49-F238E27FC236}">
              <a16:creationId xmlns:a16="http://schemas.microsoft.com/office/drawing/2014/main" id="{00000000-0008-0000-0300-00001C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251" name="Text Box 11">
          <a:extLst>
            <a:ext uri="{FF2B5EF4-FFF2-40B4-BE49-F238E27FC236}">
              <a16:creationId xmlns:a16="http://schemas.microsoft.com/office/drawing/2014/main" id="{00000000-0008-0000-0300-00001D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252" name="Text Box 11">
          <a:extLst>
            <a:ext uri="{FF2B5EF4-FFF2-40B4-BE49-F238E27FC236}">
              <a16:creationId xmlns:a16="http://schemas.microsoft.com/office/drawing/2014/main" id="{00000000-0008-0000-0300-00001E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253" name="Text Box 11">
          <a:extLst>
            <a:ext uri="{FF2B5EF4-FFF2-40B4-BE49-F238E27FC236}">
              <a16:creationId xmlns:a16="http://schemas.microsoft.com/office/drawing/2014/main" id="{00000000-0008-0000-0300-00001F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254" name="Text Box 8">
          <a:extLst>
            <a:ext uri="{FF2B5EF4-FFF2-40B4-BE49-F238E27FC236}">
              <a16:creationId xmlns:a16="http://schemas.microsoft.com/office/drawing/2014/main" id="{00000000-0008-0000-0300-0000200A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255" name="Text Box 11">
          <a:extLst>
            <a:ext uri="{FF2B5EF4-FFF2-40B4-BE49-F238E27FC236}">
              <a16:creationId xmlns:a16="http://schemas.microsoft.com/office/drawing/2014/main" id="{00000000-0008-0000-0300-000021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56" name="Text Box 9">
          <a:extLst>
            <a:ext uri="{FF2B5EF4-FFF2-40B4-BE49-F238E27FC236}">
              <a16:creationId xmlns:a16="http://schemas.microsoft.com/office/drawing/2014/main" id="{00000000-0008-0000-0300-000022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57" name="Text Box 11">
          <a:extLst>
            <a:ext uri="{FF2B5EF4-FFF2-40B4-BE49-F238E27FC236}">
              <a16:creationId xmlns:a16="http://schemas.microsoft.com/office/drawing/2014/main" id="{00000000-0008-0000-0300-000023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58" name="Text Box 8">
          <a:extLst>
            <a:ext uri="{FF2B5EF4-FFF2-40B4-BE49-F238E27FC236}">
              <a16:creationId xmlns:a16="http://schemas.microsoft.com/office/drawing/2014/main" id="{00000000-0008-0000-0300-000024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59" name="Text Box 9">
          <a:extLst>
            <a:ext uri="{FF2B5EF4-FFF2-40B4-BE49-F238E27FC236}">
              <a16:creationId xmlns:a16="http://schemas.microsoft.com/office/drawing/2014/main" id="{00000000-0008-0000-0300-000025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60" name="Text Box 11">
          <a:extLst>
            <a:ext uri="{FF2B5EF4-FFF2-40B4-BE49-F238E27FC236}">
              <a16:creationId xmlns:a16="http://schemas.microsoft.com/office/drawing/2014/main" id="{00000000-0008-0000-0300-000026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61" name="Text Box 8">
          <a:extLst>
            <a:ext uri="{FF2B5EF4-FFF2-40B4-BE49-F238E27FC236}">
              <a16:creationId xmlns:a16="http://schemas.microsoft.com/office/drawing/2014/main" id="{00000000-0008-0000-0300-000027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62" name="Text Box 9">
          <a:extLst>
            <a:ext uri="{FF2B5EF4-FFF2-40B4-BE49-F238E27FC236}">
              <a16:creationId xmlns:a16="http://schemas.microsoft.com/office/drawing/2014/main" id="{00000000-0008-0000-0300-000028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63" name="Text Box 11">
          <a:extLst>
            <a:ext uri="{FF2B5EF4-FFF2-40B4-BE49-F238E27FC236}">
              <a16:creationId xmlns:a16="http://schemas.microsoft.com/office/drawing/2014/main" id="{00000000-0008-0000-0300-000029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64" name="Text Box 8">
          <a:extLst>
            <a:ext uri="{FF2B5EF4-FFF2-40B4-BE49-F238E27FC236}">
              <a16:creationId xmlns:a16="http://schemas.microsoft.com/office/drawing/2014/main" id="{00000000-0008-0000-0300-00002A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65" name="Text Box 9">
          <a:extLst>
            <a:ext uri="{FF2B5EF4-FFF2-40B4-BE49-F238E27FC236}">
              <a16:creationId xmlns:a16="http://schemas.microsoft.com/office/drawing/2014/main" id="{00000000-0008-0000-0300-00002B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66" name="Text Box 11">
          <a:extLst>
            <a:ext uri="{FF2B5EF4-FFF2-40B4-BE49-F238E27FC236}">
              <a16:creationId xmlns:a16="http://schemas.microsoft.com/office/drawing/2014/main" id="{00000000-0008-0000-0300-00002C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67" name="Text Box 8">
          <a:extLst>
            <a:ext uri="{FF2B5EF4-FFF2-40B4-BE49-F238E27FC236}">
              <a16:creationId xmlns:a16="http://schemas.microsoft.com/office/drawing/2014/main" id="{00000000-0008-0000-0300-00002D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68" name="Text Box 9">
          <a:extLst>
            <a:ext uri="{FF2B5EF4-FFF2-40B4-BE49-F238E27FC236}">
              <a16:creationId xmlns:a16="http://schemas.microsoft.com/office/drawing/2014/main" id="{00000000-0008-0000-0300-00002E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69" name="Text Box 11">
          <a:extLst>
            <a:ext uri="{FF2B5EF4-FFF2-40B4-BE49-F238E27FC236}">
              <a16:creationId xmlns:a16="http://schemas.microsoft.com/office/drawing/2014/main" id="{00000000-0008-0000-0300-00002F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70" name="Text Box 8">
          <a:extLst>
            <a:ext uri="{FF2B5EF4-FFF2-40B4-BE49-F238E27FC236}">
              <a16:creationId xmlns:a16="http://schemas.microsoft.com/office/drawing/2014/main" id="{00000000-0008-0000-0300-000030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71" name="Text Box 9">
          <a:extLst>
            <a:ext uri="{FF2B5EF4-FFF2-40B4-BE49-F238E27FC236}">
              <a16:creationId xmlns:a16="http://schemas.microsoft.com/office/drawing/2014/main" id="{00000000-0008-0000-0300-000031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72" name="Text Box 11">
          <a:extLst>
            <a:ext uri="{FF2B5EF4-FFF2-40B4-BE49-F238E27FC236}">
              <a16:creationId xmlns:a16="http://schemas.microsoft.com/office/drawing/2014/main" id="{00000000-0008-0000-0300-000032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73" name="Text Box 8">
          <a:extLst>
            <a:ext uri="{FF2B5EF4-FFF2-40B4-BE49-F238E27FC236}">
              <a16:creationId xmlns:a16="http://schemas.microsoft.com/office/drawing/2014/main" id="{00000000-0008-0000-0300-000033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74" name="Text Box 9">
          <a:extLst>
            <a:ext uri="{FF2B5EF4-FFF2-40B4-BE49-F238E27FC236}">
              <a16:creationId xmlns:a16="http://schemas.microsoft.com/office/drawing/2014/main" id="{00000000-0008-0000-0300-000034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75" name="Text Box 11">
          <a:extLst>
            <a:ext uri="{FF2B5EF4-FFF2-40B4-BE49-F238E27FC236}">
              <a16:creationId xmlns:a16="http://schemas.microsoft.com/office/drawing/2014/main" id="{00000000-0008-0000-0300-000035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76" name="Text Box 8">
          <a:extLst>
            <a:ext uri="{FF2B5EF4-FFF2-40B4-BE49-F238E27FC236}">
              <a16:creationId xmlns:a16="http://schemas.microsoft.com/office/drawing/2014/main" id="{00000000-0008-0000-0300-000036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77" name="Text Box 9">
          <a:extLst>
            <a:ext uri="{FF2B5EF4-FFF2-40B4-BE49-F238E27FC236}">
              <a16:creationId xmlns:a16="http://schemas.microsoft.com/office/drawing/2014/main" id="{00000000-0008-0000-0300-000037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78" name="Text Box 11">
          <a:extLst>
            <a:ext uri="{FF2B5EF4-FFF2-40B4-BE49-F238E27FC236}">
              <a16:creationId xmlns:a16="http://schemas.microsoft.com/office/drawing/2014/main" id="{00000000-0008-0000-0300-000038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79" name="Text Box 8">
          <a:extLst>
            <a:ext uri="{FF2B5EF4-FFF2-40B4-BE49-F238E27FC236}">
              <a16:creationId xmlns:a16="http://schemas.microsoft.com/office/drawing/2014/main" id="{00000000-0008-0000-0300-000039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80" name="Text Box 9">
          <a:extLst>
            <a:ext uri="{FF2B5EF4-FFF2-40B4-BE49-F238E27FC236}">
              <a16:creationId xmlns:a16="http://schemas.microsoft.com/office/drawing/2014/main" id="{00000000-0008-0000-0300-00003A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81" name="Text Box 11">
          <a:extLst>
            <a:ext uri="{FF2B5EF4-FFF2-40B4-BE49-F238E27FC236}">
              <a16:creationId xmlns:a16="http://schemas.microsoft.com/office/drawing/2014/main" id="{00000000-0008-0000-0300-00003B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82" name="Text Box 8">
          <a:extLst>
            <a:ext uri="{FF2B5EF4-FFF2-40B4-BE49-F238E27FC236}">
              <a16:creationId xmlns:a16="http://schemas.microsoft.com/office/drawing/2014/main" id="{00000000-0008-0000-0300-00003C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83" name="Text Box 9">
          <a:extLst>
            <a:ext uri="{FF2B5EF4-FFF2-40B4-BE49-F238E27FC236}">
              <a16:creationId xmlns:a16="http://schemas.microsoft.com/office/drawing/2014/main" id="{00000000-0008-0000-0300-00003D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84" name="Text Box 11">
          <a:extLst>
            <a:ext uri="{FF2B5EF4-FFF2-40B4-BE49-F238E27FC236}">
              <a16:creationId xmlns:a16="http://schemas.microsoft.com/office/drawing/2014/main" id="{00000000-0008-0000-0300-00003E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85" name="Text Box 8">
          <a:extLst>
            <a:ext uri="{FF2B5EF4-FFF2-40B4-BE49-F238E27FC236}">
              <a16:creationId xmlns:a16="http://schemas.microsoft.com/office/drawing/2014/main" id="{00000000-0008-0000-0300-00003F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86" name="Text Box 9">
          <a:extLst>
            <a:ext uri="{FF2B5EF4-FFF2-40B4-BE49-F238E27FC236}">
              <a16:creationId xmlns:a16="http://schemas.microsoft.com/office/drawing/2014/main" id="{00000000-0008-0000-0300-000040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87" name="Text Box 11">
          <a:extLst>
            <a:ext uri="{FF2B5EF4-FFF2-40B4-BE49-F238E27FC236}">
              <a16:creationId xmlns:a16="http://schemas.microsoft.com/office/drawing/2014/main" id="{00000000-0008-0000-0300-000041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88" name="Text Box 8">
          <a:extLst>
            <a:ext uri="{FF2B5EF4-FFF2-40B4-BE49-F238E27FC236}">
              <a16:creationId xmlns:a16="http://schemas.microsoft.com/office/drawing/2014/main" id="{00000000-0008-0000-0300-000042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89" name="Text Box 9">
          <a:extLst>
            <a:ext uri="{FF2B5EF4-FFF2-40B4-BE49-F238E27FC236}">
              <a16:creationId xmlns:a16="http://schemas.microsoft.com/office/drawing/2014/main" id="{00000000-0008-0000-0300-000043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90" name="Text Box 11">
          <a:extLst>
            <a:ext uri="{FF2B5EF4-FFF2-40B4-BE49-F238E27FC236}">
              <a16:creationId xmlns:a16="http://schemas.microsoft.com/office/drawing/2014/main" id="{00000000-0008-0000-0300-000044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291" name="Text Box 8">
          <a:extLst>
            <a:ext uri="{FF2B5EF4-FFF2-40B4-BE49-F238E27FC236}">
              <a16:creationId xmlns:a16="http://schemas.microsoft.com/office/drawing/2014/main" id="{00000000-0008-0000-0300-0000450A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292" name="Text Box 11">
          <a:extLst>
            <a:ext uri="{FF2B5EF4-FFF2-40B4-BE49-F238E27FC236}">
              <a16:creationId xmlns:a16="http://schemas.microsoft.com/office/drawing/2014/main" id="{00000000-0008-0000-0300-000046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93" name="Text Box 8">
          <a:extLst>
            <a:ext uri="{FF2B5EF4-FFF2-40B4-BE49-F238E27FC236}">
              <a16:creationId xmlns:a16="http://schemas.microsoft.com/office/drawing/2014/main" id="{00000000-0008-0000-0300-000047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94" name="Text Box 9">
          <a:extLst>
            <a:ext uri="{FF2B5EF4-FFF2-40B4-BE49-F238E27FC236}">
              <a16:creationId xmlns:a16="http://schemas.microsoft.com/office/drawing/2014/main" id="{00000000-0008-0000-0300-000048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95" name="Text Box 11">
          <a:extLst>
            <a:ext uri="{FF2B5EF4-FFF2-40B4-BE49-F238E27FC236}">
              <a16:creationId xmlns:a16="http://schemas.microsoft.com/office/drawing/2014/main" id="{00000000-0008-0000-0300-000049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296" name="Text Box 8">
          <a:extLst>
            <a:ext uri="{FF2B5EF4-FFF2-40B4-BE49-F238E27FC236}">
              <a16:creationId xmlns:a16="http://schemas.microsoft.com/office/drawing/2014/main" id="{00000000-0008-0000-0300-00004A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297" name="Text Box 9">
          <a:extLst>
            <a:ext uri="{FF2B5EF4-FFF2-40B4-BE49-F238E27FC236}">
              <a16:creationId xmlns:a16="http://schemas.microsoft.com/office/drawing/2014/main" id="{00000000-0008-0000-0300-00004B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298" name="Text Box 11">
          <a:extLst>
            <a:ext uri="{FF2B5EF4-FFF2-40B4-BE49-F238E27FC236}">
              <a16:creationId xmlns:a16="http://schemas.microsoft.com/office/drawing/2014/main" id="{00000000-0008-0000-0300-00004C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299" name="Text Box 8">
          <a:extLst>
            <a:ext uri="{FF2B5EF4-FFF2-40B4-BE49-F238E27FC236}">
              <a16:creationId xmlns:a16="http://schemas.microsoft.com/office/drawing/2014/main" id="{00000000-0008-0000-0300-00004D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00" name="Text Box 9">
          <a:extLst>
            <a:ext uri="{FF2B5EF4-FFF2-40B4-BE49-F238E27FC236}">
              <a16:creationId xmlns:a16="http://schemas.microsoft.com/office/drawing/2014/main" id="{00000000-0008-0000-0300-00004E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01" name="Text Box 11">
          <a:extLst>
            <a:ext uri="{FF2B5EF4-FFF2-40B4-BE49-F238E27FC236}">
              <a16:creationId xmlns:a16="http://schemas.microsoft.com/office/drawing/2014/main" id="{00000000-0008-0000-0300-00004F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302" name="Text Box 8">
          <a:extLst>
            <a:ext uri="{FF2B5EF4-FFF2-40B4-BE49-F238E27FC236}">
              <a16:creationId xmlns:a16="http://schemas.microsoft.com/office/drawing/2014/main" id="{00000000-0008-0000-0300-000050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303" name="Text Box 9">
          <a:extLst>
            <a:ext uri="{FF2B5EF4-FFF2-40B4-BE49-F238E27FC236}">
              <a16:creationId xmlns:a16="http://schemas.microsoft.com/office/drawing/2014/main" id="{00000000-0008-0000-0300-000051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304" name="Text Box 11">
          <a:extLst>
            <a:ext uri="{FF2B5EF4-FFF2-40B4-BE49-F238E27FC236}">
              <a16:creationId xmlns:a16="http://schemas.microsoft.com/office/drawing/2014/main" id="{00000000-0008-0000-0300-000052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05" name="Text Box 8">
          <a:extLst>
            <a:ext uri="{FF2B5EF4-FFF2-40B4-BE49-F238E27FC236}">
              <a16:creationId xmlns:a16="http://schemas.microsoft.com/office/drawing/2014/main" id="{00000000-0008-0000-0300-000053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06" name="Text Box 9">
          <a:extLst>
            <a:ext uri="{FF2B5EF4-FFF2-40B4-BE49-F238E27FC236}">
              <a16:creationId xmlns:a16="http://schemas.microsoft.com/office/drawing/2014/main" id="{00000000-0008-0000-0300-000054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07" name="Text Box 11">
          <a:extLst>
            <a:ext uri="{FF2B5EF4-FFF2-40B4-BE49-F238E27FC236}">
              <a16:creationId xmlns:a16="http://schemas.microsoft.com/office/drawing/2014/main" id="{00000000-0008-0000-0300-000055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308" name="Text Box 8">
          <a:extLst>
            <a:ext uri="{FF2B5EF4-FFF2-40B4-BE49-F238E27FC236}">
              <a16:creationId xmlns:a16="http://schemas.microsoft.com/office/drawing/2014/main" id="{00000000-0008-0000-0300-0000560A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09" name="Text Box 11">
          <a:extLst>
            <a:ext uri="{FF2B5EF4-FFF2-40B4-BE49-F238E27FC236}">
              <a16:creationId xmlns:a16="http://schemas.microsoft.com/office/drawing/2014/main" id="{00000000-0008-0000-0300-000057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10" name="Text Box 11">
          <a:extLst>
            <a:ext uri="{FF2B5EF4-FFF2-40B4-BE49-F238E27FC236}">
              <a16:creationId xmlns:a16="http://schemas.microsoft.com/office/drawing/2014/main" id="{00000000-0008-0000-0300-000058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11" name="Text Box 11">
          <a:extLst>
            <a:ext uri="{FF2B5EF4-FFF2-40B4-BE49-F238E27FC236}">
              <a16:creationId xmlns:a16="http://schemas.microsoft.com/office/drawing/2014/main" id="{00000000-0008-0000-0300-000059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12" name="Text Box 11">
          <a:extLst>
            <a:ext uri="{FF2B5EF4-FFF2-40B4-BE49-F238E27FC236}">
              <a16:creationId xmlns:a16="http://schemas.microsoft.com/office/drawing/2014/main" id="{00000000-0008-0000-0300-00005A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13" name="Text Box 11">
          <a:extLst>
            <a:ext uri="{FF2B5EF4-FFF2-40B4-BE49-F238E27FC236}">
              <a16:creationId xmlns:a16="http://schemas.microsoft.com/office/drawing/2014/main" id="{00000000-0008-0000-0300-00005B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14" name="Text Box 11">
          <a:extLst>
            <a:ext uri="{FF2B5EF4-FFF2-40B4-BE49-F238E27FC236}">
              <a16:creationId xmlns:a16="http://schemas.microsoft.com/office/drawing/2014/main" id="{00000000-0008-0000-0300-00005C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15" name="Text Box 11">
          <a:extLst>
            <a:ext uri="{FF2B5EF4-FFF2-40B4-BE49-F238E27FC236}">
              <a16:creationId xmlns:a16="http://schemas.microsoft.com/office/drawing/2014/main" id="{00000000-0008-0000-0300-00005D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16" name="Text Box 11">
          <a:extLst>
            <a:ext uri="{FF2B5EF4-FFF2-40B4-BE49-F238E27FC236}">
              <a16:creationId xmlns:a16="http://schemas.microsoft.com/office/drawing/2014/main" id="{00000000-0008-0000-0300-00005E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17" name="Text Box 11">
          <a:extLst>
            <a:ext uri="{FF2B5EF4-FFF2-40B4-BE49-F238E27FC236}">
              <a16:creationId xmlns:a16="http://schemas.microsoft.com/office/drawing/2014/main" id="{00000000-0008-0000-0300-00005F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318" name="Text Box 8">
          <a:extLst>
            <a:ext uri="{FF2B5EF4-FFF2-40B4-BE49-F238E27FC236}">
              <a16:creationId xmlns:a16="http://schemas.microsoft.com/office/drawing/2014/main" id="{00000000-0008-0000-0300-0000600A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19" name="Text Box 11">
          <a:extLst>
            <a:ext uri="{FF2B5EF4-FFF2-40B4-BE49-F238E27FC236}">
              <a16:creationId xmlns:a16="http://schemas.microsoft.com/office/drawing/2014/main" id="{00000000-0008-0000-0300-000061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20" name="Text Box 8">
          <a:extLst>
            <a:ext uri="{FF2B5EF4-FFF2-40B4-BE49-F238E27FC236}">
              <a16:creationId xmlns:a16="http://schemas.microsoft.com/office/drawing/2014/main" id="{00000000-0008-0000-0300-000062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21" name="Text Box 9">
          <a:extLst>
            <a:ext uri="{FF2B5EF4-FFF2-40B4-BE49-F238E27FC236}">
              <a16:creationId xmlns:a16="http://schemas.microsoft.com/office/drawing/2014/main" id="{00000000-0008-0000-0300-000063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22" name="Text Box 11">
          <a:extLst>
            <a:ext uri="{FF2B5EF4-FFF2-40B4-BE49-F238E27FC236}">
              <a16:creationId xmlns:a16="http://schemas.microsoft.com/office/drawing/2014/main" id="{00000000-0008-0000-0300-000064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23" name="Text Box 8">
          <a:extLst>
            <a:ext uri="{FF2B5EF4-FFF2-40B4-BE49-F238E27FC236}">
              <a16:creationId xmlns:a16="http://schemas.microsoft.com/office/drawing/2014/main" id="{00000000-0008-0000-0300-000065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24" name="Text Box 9">
          <a:extLst>
            <a:ext uri="{FF2B5EF4-FFF2-40B4-BE49-F238E27FC236}">
              <a16:creationId xmlns:a16="http://schemas.microsoft.com/office/drawing/2014/main" id="{00000000-0008-0000-0300-000066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25" name="Text Box 11">
          <a:extLst>
            <a:ext uri="{FF2B5EF4-FFF2-40B4-BE49-F238E27FC236}">
              <a16:creationId xmlns:a16="http://schemas.microsoft.com/office/drawing/2014/main" id="{00000000-0008-0000-0300-000067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26" name="Text Box 11">
          <a:extLst>
            <a:ext uri="{FF2B5EF4-FFF2-40B4-BE49-F238E27FC236}">
              <a16:creationId xmlns:a16="http://schemas.microsoft.com/office/drawing/2014/main" id="{00000000-0008-0000-0300-000068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27" name="Text Box 9">
          <a:extLst>
            <a:ext uri="{FF2B5EF4-FFF2-40B4-BE49-F238E27FC236}">
              <a16:creationId xmlns:a16="http://schemas.microsoft.com/office/drawing/2014/main" id="{00000000-0008-0000-0300-000069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28" name="Text Box 11">
          <a:extLst>
            <a:ext uri="{FF2B5EF4-FFF2-40B4-BE49-F238E27FC236}">
              <a16:creationId xmlns:a16="http://schemas.microsoft.com/office/drawing/2014/main" id="{00000000-0008-0000-0300-00006A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29" name="Text Box 8">
          <a:extLst>
            <a:ext uri="{FF2B5EF4-FFF2-40B4-BE49-F238E27FC236}">
              <a16:creationId xmlns:a16="http://schemas.microsoft.com/office/drawing/2014/main" id="{00000000-0008-0000-0300-00006B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30" name="Text Box 9">
          <a:extLst>
            <a:ext uri="{FF2B5EF4-FFF2-40B4-BE49-F238E27FC236}">
              <a16:creationId xmlns:a16="http://schemas.microsoft.com/office/drawing/2014/main" id="{00000000-0008-0000-0300-00006C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31" name="Text Box 11">
          <a:extLst>
            <a:ext uri="{FF2B5EF4-FFF2-40B4-BE49-F238E27FC236}">
              <a16:creationId xmlns:a16="http://schemas.microsoft.com/office/drawing/2014/main" id="{00000000-0008-0000-0300-00006D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32" name="Text Box 8">
          <a:extLst>
            <a:ext uri="{FF2B5EF4-FFF2-40B4-BE49-F238E27FC236}">
              <a16:creationId xmlns:a16="http://schemas.microsoft.com/office/drawing/2014/main" id="{00000000-0008-0000-0300-00006E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33" name="Text Box 9">
          <a:extLst>
            <a:ext uri="{FF2B5EF4-FFF2-40B4-BE49-F238E27FC236}">
              <a16:creationId xmlns:a16="http://schemas.microsoft.com/office/drawing/2014/main" id="{00000000-0008-0000-0300-00006F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34" name="Text Box 11">
          <a:extLst>
            <a:ext uri="{FF2B5EF4-FFF2-40B4-BE49-F238E27FC236}">
              <a16:creationId xmlns:a16="http://schemas.microsoft.com/office/drawing/2014/main" id="{00000000-0008-0000-0300-000070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35" name="Text Box 8">
          <a:extLst>
            <a:ext uri="{FF2B5EF4-FFF2-40B4-BE49-F238E27FC236}">
              <a16:creationId xmlns:a16="http://schemas.microsoft.com/office/drawing/2014/main" id="{00000000-0008-0000-0300-000071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36" name="Text Box 9">
          <a:extLst>
            <a:ext uri="{FF2B5EF4-FFF2-40B4-BE49-F238E27FC236}">
              <a16:creationId xmlns:a16="http://schemas.microsoft.com/office/drawing/2014/main" id="{00000000-0008-0000-0300-000072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37" name="Text Box 11">
          <a:extLst>
            <a:ext uri="{FF2B5EF4-FFF2-40B4-BE49-F238E27FC236}">
              <a16:creationId xmlns:a16="http://schemas.microsoft.com/office/drawing/2014/main" id="{00000000-0008-0000-0300-000073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38" name="Text Box 8">
          <a:extLst>
            <a:ext uri="{FF2B5EF4-FFF2-40B4-BE49-F238E27FC236}">
              <a16:creationId xmlns:a16="http://schemas.microsoft.com/office/drawing/2014/main" id="{00000000-0008-0000-0300-000074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39" name="Text Box 9">
          <a:extLst>
            <a:ext uri="{FF2B5EF4-FFF2-40B4-BE49-F238E27FC236}">
              <a16:creationId xmlns:a16="http://schemas.microsoft.com/office/drawing/2014/main" id="{00000000-0008-0000-0300-000075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40" name="Text Box 11">
          <a:extLst>
            <a:ext uri="{FF2B5EF4-FFF2-40B4-BE49-F238E27FC236}">
              <a16:creationId xmlns:a16="http://schemas.microsoft.com/office/drawing/2014/main" id="{00000000-0008-0000-0300-000076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41" name="Text Box 8">
          <a:extLst>
            <a:ext uri="{FF2B5EF4-FFF2-40B4-BE49-F238E27FC236}">
              <a16:creationId xmlns:a16="http://schemas.microsoft.com/office/drawing/2014/main" id="{00000000-0008-0000-0300-000077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42" name="Text Box 9">
          <a:extLst>
            <a:ext uri="{FF2B5EF4-FFF2-40B4-BE49-F238E27FC236}">
              <a16:creationId xmlns:a16="http://schemas.microsoft.com/office/drawing/2014/main" id="{00000000-0008-0000-0300-000078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43" name="Text Box 11">
          <a:extLst>
            <a:ext uri="{FF2B5EF4-FFF2-40B4-BE49-F238E27FC236}">
              <a16:creationId xmlns:a16="http://schemas.microsoft.com/office/drawing/2014/main" id="{00000000-0008-0000-0300-000079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44" name="Text Box 8">
          <a:extLst>
            <a:ext uri="{FF2B5EF4-FFF2-40B4-BE49-F238E27FC236}">
              <a16:creationId xmlns:a16="http://schemas.microsoft.com/office/drawing/2014/main" id="{00000000-0008-0000-0300-00007A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45" name="Text Box 9">
          <a:extLst>
            <a:ext uri="{FF2B5EF4-FFF2-40B4-BE49-F238E27FC236}">
              <a16:creationId xmlns:a16="http://schemas.microsoft.com/office/drawing/2014/main" id="{00000000-0008-0000-0300-00007B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46" name="Text Box 11">
          <a:extLst>
            <a:ext uri="{FF2B5EF4-FFF2-40B4-BE49-F238E27FC236}">
              <a16:creationId xmlns:a16="http://schemas.microsoft.com/office/drawing/2014/main" id="{00000000-0008-0000-0300-00007C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47" name="Text Box 8">
          <a:extLst>
            <a:ext uri="{FF2B5EF4-FFF2-40B4-BE49-F238E27FC236}">
              <a16:creationId xmlns:a16="http://schemas.microsoft.com/office/drawing/2014/main" id="{00000000-0008-0000-0300-00007D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48" name="Text Box 9">
          <a:extLst>
            <a:ext uri="{FF2B5EF4-FFF2-40B4-BE49-F238E27FC236}">
              <a16:creationId xmlns:a16="http://schemas.microsoft.com/office/drawing/2014/main" id="{00000000-0008-0000-0300-00007E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49" name="Text Box 11">
          <a:extLst>
            <a:ext uri="{FF2B5EF4-FFF2-40B4-BE49-F238E27FC236}">
              <a16:creationId xmlns:a16="http://schemas.microsoft.com/office/drawing/2014/main" id="{00000000-0008-0000-0300-00007F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50" name="Text Box 8">
          <a:extLst>
            <a:ext uri="{FF2B5EF4-FFF2-40B4-BE49-F238E27FC236}">
              <a16:creationId xmlns:a16="http://schemas.microsoft.com/office/drawing/2014/main" id="{00000000-0008-0000-0300-000080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51" name="Text Box 9">
          <a:extLst>
            <a:ext uri="{FF2B5EF4-FFF2-40B4-BE49-F238E27FC236}">
              <a16:creationId xmlns:a16="http://schemas.microsoft.com/office/drawing/2014/main" id="{00000000-0008-0000-0300-000081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52" name="Text Box 11">
          <a:extLst>
            <a:ext uri="{FF2B5EF4-FFF2-40B4-BE49-F238E27FC236}">
              <a16:creationId xmlns:a16="http://schemas.microsoft.com/office/drawing/2014/main" id="{00000000-0008-0000-0300-000082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53" name="Text Box 8">
          <a:extLst>
            <a:ext uri="{FF2B5EF4-FFF2-40B4-BE49-F238E27FC236}">
              <a16:creationId xmlns:a16="http://schemas.microsoft.com/office/drawing/2014/main" id="{00000000-0008-0000-0300-000083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54" name="Text Box 9">
          <a:extLst>
            <a:ext uri="{FF2B5EF4-FFF2-40B4-BE49-F238E27FC236}">
              <a16:creationId xmlns:a16="http://schemas.microsoft.com/office/drawing/2014/main" id="{00000000-0008-0000-0300-000084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55" name="Text Box 11">
          <a:extLst>
            <a:ext uri="{FF2B5EF4-FFF2-40B4-BE49-F238E27FC236}">
              <a16:creationId xmlns:a16="http://schemas.microsoft.com/office/drawing/2014/main" id="{00000000-0008-0000-0300-000085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56" name="Text Box 8">
          <a:extLst>
            <a:ext uri="{FF2B5EF4-FFF2-40B4-BE49-F238E27FC236}">
              <a16:creationId xmlns:a16="http://schemas.microsoft.com/office/drawing/2014/main" id="{00000000-0008-0000-0300-000086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57" name="Text Box 9">
          <a:extLst>
            <a:ext uri="{FF2B5EF4-FFF2-40B4-BE49-F238E27FC236}">
              <a16:creationId xmlns:a16="http://schemas.microsoft.com/office/drawing/2014/main" id="{00000000-0008-0000-0300-000087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58" name="Text Box 11">
          <a:extLst>
            <a:ext uri="{FF2B5EF4-FFF2-40B4-BE49-F238E27FC236}">
              <a16:creationId xmlns:a16="http://schemas.microsoft.com/office/drawing/2014/main" id="{00000000-0008-0000-0300-000088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59" name="Text Box 8">
          <a:extLst>
            <a:ext uri="{FF2B5EF4-FFF2-40B4-BE49-F238E27FC236}">
              <a16:creationId xmlns:a16="http://schemas.microsoft.com/office/drawing/2014/main" id="{00000000-0008-0000-0300-000089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60" name="Text Box 9">
          <a:extLst>
            <a:ext uri="{FF2B5EF4-FFF2-40B4-BE49-F238E27FC236}">
              <a16:creationId xmlns:a16="http://schemas.microsoft.com/office/drawing/2014/main" id="{00000000-0008-0000-0300-00008A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61" name="Text Box 11">
          <a:extLst>
            <a:ext uri="{FF2B5EF4-FFF2-40B4-BE49-F238E27FC236}">
              <a16:creationId xmlns:a16="http://schemas.microsoft.com/office/drawing/2014/main" id="{00000000-0008-0000-0300-00008B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362" name="Text Box 8">
          <a:extLst>
            <a:ext uri="{FF2B5EF4-FFF2-40B4-BE49-F238E27FC236}">
              <a16:creationId xmlns:a16="http://schemas.microsoft.com/office/drawing/2014/main" id="{00000000-0008-0000-0300-00008C0A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63" name="Text Box 11">
          <a:extLst>
            <a:ext uri="{FF2B5EF4-FFF2-40B4-BE49-F238E27FC236}">
              <a16:creationId xmlns:a16="http://schemas.microsoft.com/office/drawing/2014/main" id="{00000000-0008-0000-0300-00008D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64" name="Text Box 8">
          <a:extLst>
            <a:ext uri="{FF2B5EF4-FFF2-40B4-BE49-F238E27FC236}">
              <a16:creationId xmlns:a16="http://schemas.microsoft.com/office/drawing/2014/main" id="{00000000-0008-0000-0300-00008E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65" name="Text Box 9">
          <a:extLst>
            <a:ext uri="{FF2B5EF4-FFF2-40B4-BE49-F238E27FC236}">
              <a16:creationId xmlns:a16="http://schemas.microsoft.com/office/drawing/2014/main" id="{00000000-0008-0000-0300-00008F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66" name="Text Box 11">
          <a:extLst>
            <a:ext uri="{FF2B5EF4-FFF2-40B4-BE49-F238E27FC236}">
              <a16:creationId xmlns:a16="http://schemas.microsoft.com/office/drawing/2014/main" id="{00000000-0008-0000-0300-000090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2367" name="Text Box 11">
          <a:extLst>
            <a:ext uri="{FF2B5EF4-FFF2-40B4-BE49-F238E27FC236}">
              <a16:creationId xmlns:a16="http://schemas.microsoft.com/office/drawing/2014/main" id="{00000000-0008-0000-0300-0000910A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368" name="Text Box 8">
          <a:extLst>
            <a:ext uri="{FF2B5EF4-FFF2-40B4-BE49-F238E27FC236}">
              <a16:creationId xmlns:a16="http://schemas.microsoft.com/office/drawing/2014/main" id="{00000000-0008-0000-0300-000092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369" name="Text Box 9">
          <a:extLst>
            <a:ext uri="{FF2B5EF4-FFF2-40B4-BE49-F238E27FC236}">
              <a16:creationId xmlns:a16="http://schemas.microsoft.com/office/drawing/2014/main" id="{00000000-0008-0000-0300-000093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370" name="Text Box 11">
          <a:extLst>
            <a:ext uri="{FF2B5EF4-FFF2-40B4-BE49-F238E27FC236}">
              <a16:creationId xmlns:a16="http://schemas.microsoft.com/office/drawing/2014/main" id="{00000000-0008-0000-0300-000094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71" name="Text Box 8">
          <a:extLst>
            <a:ext uri="{FF2B5EF4-FFF2-40B4-BE49-F238E27FC236}">
              <a16:creationId xmlns:a16="http://schemas.microsoft.com/office/drawing/2014/main" id="{00000000-0008-0000-0300-000095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72" name="Text Box 9">
          <a:extLst>
            <a:ext uri="{FF2B5EF4-FFF2-40B4-BE49-F238E27FC236}">
              <a16:creationId xmlns:a16="http://schemas.microsoft.com/office/drawing/2014/main" id="{00000000-0008-0000-0300-000096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73" name="Text Box 11">
          <a:extLst>
            <a:ext uri="{FF2B5EF4-FFF2-40B4-BE49-F238E27FC236}">
              <a16:creationId xmlns:a16="http://schemas.microsoft.com/office/drawing/2014/main" id="{00000000-0008-0000-0300-000097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374" name="Text Box 8">
          <a:extLst>
            <a:ext uri="{FF2B5EF4-FFF2-40B4-BE49-F238E27FC236}">
              <a16:creationId xmlns:a16="http://schemas.microsoft.com/office/drawing/2014/main" id="{00000000-0008-0000-0300-000098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375" name="Text Box 9">
          <a:extLst>
            <a:ext uri="{FF2B5EF4-FFF2-40B4-BE49-F238E27FC236}">
              <a16:creationId xmlns:a16="http://schemas.microsoft.com/office/drawing/2014/main" id="{00000000-0008-0000-0300-000099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376" name="Text Box 11">
          <a:extLst>
            <a:ext uri="{FF2B5EF4-FFF2-40B4-BE49-F238E27FC236}">
              <a16:creationId xmlns:a16="http://schemas.microsoft.com/office/drawing/2014/main" id="{00000000-0008-0000-0300-00009A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77" name="Text Box 8">
          <a:extLst>
            <a:ext uri="{FF2B5EF4-FFF2-40B4-BE49-F238E27FC236}">
              <a16:creationId xmlns:a16="http://schemas.microsoft.com/office/drawing/2014/main" id="{00000000-0008-0000-0300-00009B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78" name="Text Box 9">
          <a:extLst>
            <a:ext uri="{FF2B5EF4-FFF2-40B4-BE49-F238E27FC236}">
              <a16:creationId xmlns:a16="http://schemas.microsoft.com/office/drawing/2014/main" id="{00000000-0008-0000-0300-00009C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79" name="Text Box 11">
          <a:extLst>
            <a:ext uri="{FF2B5EF4-FFF2-40B4-BE49-F238E27FC236}">
              <a16:creationId xmlns:a16="http://schemas.microsoft.com/office/drawing/2014/main" id="{00000000-0008-0000-0300-00009D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380" name="Text Box 8">
          <a:extLst>
            <a:ext uri="{FF2B5EF4-FFF2-40B4-BE49-F238E27FC236}">
              <a16:creationId xmlns:a16="http://schemas.microsoft.com/office/drawing/2014/main" id="{00000000-0008-0000-0300-00009E0A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81" name="Text Box 11">
          <a:extLst>
            <a:ext uri="{FF2B5EF4-FFF2-40B4-BE49-F238E27FC236}">
              <a16:creationId xmlns:a16="http://schemas.microsoft.com/office/drawing/2014/main" id="{00000000-0008-0000-0300-00009F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82" name="Text Box 11">
          <a:extLst>
            <a:ext uri="{FF2B5EF4-FFF2-40B4-BE49-F238E27FC236}">
              <a16:creationId xmlns:a16="http://schemas.microsoft.com/office/drawing/2014/main" id="{00000000-0008-0000-0300-0000A0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83" name="Text Box 11">
          <a:extLst>
            <a:ext uri="{FF2B5EF4-FFF2-40B4-BE49-F238E27FC236}">
              <a16:creationId xmlns:a16="http://schemas.microsoft.com/office/drawing/2014/main" id="{00000000-0008-0000-0300-0000A1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84" name="Text Box 11">
          <a:extLst>
            <a:ext uri="{FF2B5EF4-FFF2-40B4-BE49-F238E27FC236}">
              <a16:creationId xmlns:a16="http://schemas.microsoft.com/office/drawing/2014/main" id="{00000000-0008-0000-0300-0000A2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85" name="Text Box 11">
          <a:extLst>
            <a:ext uri="{FF2B5EF4-FFF2-40B4-BE49-F238E27FC236}">
              <a16:creationId xmlns:a16="http://schemas.microsoft.com/office/drawing/2014/main" id="{00000000-0008-0000-0300-0000A3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86" name="Text Box 11">
          <a:extLst>
            <a:ext uri="{FF2B5EF4-FFF2-40B4-BE49-F238E27FC236}">
              <a16:creationId xmlns:a16="http://schemas.microsoft.com/office/drawing/2014/main" id="{00000000-0008-0000-0300-0000A4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87" name="Text Box 11">
          <a:extLst>
            <a:ext uri="{FF2B5EF4-FFF2-40B4-BE49-F238E27FC236}">
              <a16:creationId xmlns:a16="http://schemas.microsoft.com/office/drawing/2014/main" id="{00000000-0008-0000-0300-0000A5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88" name="Text Box 11">
          <a:extLst>
            <a:ext uri="{FF2B5EF4-FFF2-40B4-BE49-F238E27FC236}">
              <a16:creationId xmlns:a16="http://schemas.microsoft.com/office/drawing/2014/main" id="{00000000-0008-0000-0300-0000A6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89" name="Text Box 11">
          <a:extLst>
            <a:ext uri="{FF2B5EF4-FFF2-40B4-BE49-F238E27FC236}">
              <a16:creationId xmlns:a16="http://schemas.microsoft.com/office/drawing/2014/main" id="{00000000-0008-0000-0300-0000A7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390" name="Text Box 8">
          <a:extLst>
            <a:ext uri="{FF2B5EF4-FFF2-40B4-BE49-F238E27FC236}">
              <a16:creationId xmlns:a16="http://schemas.microsoft.com/office/drawing/2014/main" id="{00000000-0008-0000-0300-0000A80A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391" name="Text Box 11">
          <a:extLst>
            <a:ext uri="{FF2B5EF4-FFF2-40B4-BE49-F238E27FC236}">
              <a16:creationId xmlns:a16="http://schemas.microsoft.com/office/drawing/2014/main" id="{00000000-0008-0000-0300-0000A9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92" name="Text Box 9">
          <a:extLst>
            <a:ext uri="{FF2B5EF4-FFF2-40B4-BE49-F238E27FC236}">
              <a16:creationId xmlns:a16="http://schemas.microsoft.com/office/drawing/2014/main" id="{00000000-0008-0000-0300-0000AA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93" name="Text Box 11">
          <a:extLst>
            <a:ext uri="{FF2B5EF4-FFF2-40B4-BE49-F238E27FC236}">
              <a16:creationId xmlns:a16="http://schemas.microsoft.com/office/drawing/2014/main" id="{00000000-0008-0000-0300-0000AB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94" name="Text Box 8">
          <a:extLst>
            <a:ext uri="{FF2B5EF4-FFF2-40B4-BE49-F238E27FC236}">
              <a16:creationId xmlns:a16="http://schemas.microsoft.com/office/drawing/2014/main" id="{00000000-0008-0000-0300-0000AC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95" name="Text Box 9">
          <a:extLst>
            <a:ext uri="{FF2B5EF4-FFF2-40B4-BE49-F238E27FC236}">
              <a16:creationId xmlns:a16="http://schemas.microsoft.com/office/drawing/2014/main" id="{00000000-0008-0000-0300-0000AD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96" name="Text Box 11">
          <a:extLst>
            <a:ext uri="{FF2B5EF4-FFF2-40B4-BE49-F238E27FC236}">
              <a16:creationId xmlns:a16="http://schemas.microsoft.com/office/drawing/2014/main" id="{00000000-0008-0000-0300-0000AE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97" name="Text Box 8">
          <a:extLst>
            <a:ext uri="{FF2B5EF4-FFF2-40B4-BE49-F238E27FC236}">
              <a16:creationId xmlns:a16="http://schemas.microsoft.com/office/drawing/2014/main" id="{00000000-0008-0000-0300-0000AF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98" name="Text Box 9">
          <a:extLst>
            <a:ext uri="{FF2B5EF4-FFF2-40B4-BE49-F238E27FC236}">
              <a16:creationId xmlns:a16="http://schemas.microsoft.com/office/drawing/2014/main" id="{00000000-0008-0000-0300-0000B0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399" name="Text Box 11">
          <a:extLst>
            <a:ext uri="{FF2B5EF4-FFF2-40B4-BE49-F238E27FC236}">
              <a16:creationId xmlns:a16="http://schemas.microsoft.com/office/drawing/2014/main" id="{00000000-0008-0000-0300-0000B1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00" name="Text Box 8">
          <a:extLst>
            <a:ext uri="{FF2B5EF4-FFF2-40B4-BE49-F238E27FC236}">
              <a16:creationId xmlns:a16="http://schemas.microsoft.com/office/drawing/2014/main" id="{00000000-0008-0000-0300-0000B2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01" name="Text Box 9">
          <a:extLst>
            <a:ext uri="{FF2B5EF4-FFF2-40B4-BE49-F238E27FC236}">
              <a16:creationId xmlns:a16="http://schemas.microsoft.com/office/drawing/2014/main" id="{00000000-0008-0000-0300-0000B3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02" name="Text Box 11">
          <a:extLst>
            <a:ext uri="{FF2B5EF4-FFF2-40B4-BE49-F238E27FC236}">
              <a16:creationId xmlns:a16="http://schemas.microsoft.com/office/drawing/2014/main" id="{00000000-0008-0000-0300-0000B4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03" name="Text Box 8">
          <a:extLst>
            <a:ext uri="{FF2B5EF4-FFF2-40B4-BE49-F238E27FC236}">
              <a16:creationId xmlns:a16="http://schemas.microsoft.com/office/drawing/2014/main" id="{00000000-0008-0000-0300-0000B5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04" name="Text Box 9">
          <a:extLst>
            <a:ext uri="{FF2B5EF4-FFF2-40B4-BE49-F238E27FC236}">
              <a16:creationId xmlns:a16="http://schemas.microsoft.com/office/drawing/2014/main" id="{00000000-0008-0000-0300-0000B6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05" name="Text Box 11">
          <a:extLst>
            <a:ext uri="{FF2B5EF4-FFF2-40B4-BE49-F238E27FC236}">
              <a16:creationId xmlns:a16="http://schemas.microsoft.com/office/drawing/2014/main" id="{00000000-0008-0000-0300-0000B7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06" name="Text Box 8">
          <a:extLst>
            <a:ext uri="{FF2B5EF4-FFF2-40B4-BE49-F238E27FC236}">
              <a16:creationId xmlns:a16="http://schemas.microsoft.com/office/drawing/2014/main" id="{00000000-0008-0000-0300-0000B8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07" name="Text Box 9">
          <a:extLst>
            <a:ext uri="{FF2B5EF4-FFF2-40B4-BE49-F238E27FC236}">
              <a16:creationId xmlns:a16="http://schemas.microsoft.com/office/drawing/2014/main" id="{00000000-0008-0000-0300-0000B9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08" name="Text Box 11">
          <a:extLst>
            <a:ext uri="{FF2B5EF4-FFF2-40B4-BE49-F238E27FC236}">
              <a16:creationId xmlns:a16="http://schemas.microsoft.com/office/drawing/2014/main" id="{00000000-0008-0000-0300-0000BA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09" name="Text Box 8">
          <a:extLst>
            <a:ext uri="{FF2B5EF4-FFF2-40B4-BE49-F238E27FC236}">
              <a16:creationId xmlns:a16="http://schemas.microsoft.com/office/drawing/2014/main" id="{00000000-0008-0000-0300-0000BB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10" name="Text Box 9">
          <a:extLst>
            <a:ext uri="{FF2B5EF4-FFF2-40B4-BE49-F238E27FC236}">
              <a16:creationId xmlns:a16="http://schemas.microsoft.com/office/drawing/2014/main" id="{00000000-0008-0000-0300-0000BC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11" name="Text Box 11">
          <a:extLst>
            <a:ext uri="{FF2B5EF4-FFF2-40B4-BE49-F238E27FC236}">
              <a16:creationId xmlns:a16="http://schemas.microsoft.com/office/drawing/2014/main" id="{00000000-0008-0000-0300-0000BD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12" name="Text Box 8">
          <a:extLst>
            <a:ext uri="{FF2B5EF4-FFF2-40B4-BE49-F238E27FC236}">
              <a16:creationId xmlns:a16="http://schemas.microsoft.com/office/drawing/2014/main" id="{00000000-0008-0000-0300-0000BE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13" name="Text Box 9">
          <a:extLst>
            <a:ext uri="{FF2B5EF4-FFF2-40B4-BE49-F238E27FC236}">
              <a16:creationId xmlns:a16="http://schemas.microsoft.com/office/drawing/2014/main" id="{00000000-0008-0000-0300-0000BF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14" name="Text Box 11">
          <a:extLst>
            <a:ext uri="{FF2B5EF4-FFF2-40B4-BE49-F238E27FC236}">
              <a16:creationId xmlns:a16="http://schemas.microsoft.com/office/drawing/2014/main" id="{00000000-0008-0000-0300-0000C0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15" name="Text Box 8">
          <a:extLst>
            <a:ext uri="{FF2B5EF4-FFF2-40B4-BE49-F238E27FC236}">
              <a16:creationId xmlns:a16="http://schemas.microsoft.com/office/drawing/2014/main" id="{00000000-0008-0000-0300-0000C1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16" name="Text Box 9">
          <a:extLst>
            <a:ext uri="{FF2B5EF4-FFF2-40B4-BE49-F238E27FC236}">
              <a16:creationId xmlns:a16="http://schemas.microsoft.com/office/drawing/2014/main" id="{00000000-0008-0000-0300-0000C2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17" name="Text Box 11">
          <a:extLst>
            <a:ext uri="{FF2B5EF4-FFF2-40B4-BE49-F238E27FC236}">
              <a16:creationId xmlns:a16="http://schemas.microsoft.com/office/drawing/2014/main" id="{00000000-0008-0000-0300-0000C3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18" name="Text Box 8">
          <a:extLst>
            <a:ext uri="{FF2B5EF4-FFF2-40B4-BE49-F238E27FC236}">
              <a16:creationId xmlns:a16="http://schemas.microsoft.com/office/drawing/2014/main" id="{00000000-0008-0000-0300-0000C4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19" name="Text Box 9">
          <a:extLst>
            <a:ext uri="{FF2B5EF4-FFF2-40B4-BE49-F238E27FC236}">
              <a16:creationId xmlns:a16="http://schemas.microsoft.com/office/drawing/2014/main" id="{00000000-0008-0000-0300-0000C5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20" name="Text Box 11">
          <a:extLst>
            <a:ext uri="{FF2B5EF4-FFF2-40B4-BE49-F238E27FC236}">
              <a16:creationId xmlns:a16="http://schemas.microsoft.com/office/drawing/2014/main" id="{00000000-0008-0000-0300-0000C6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21" name="Text Box 8">
          <a:extLst>
            <a:ext uri="{FF2B5EF4-FFF2-40B4-BE49-F238E27FC236}">
              <a16:creationId xmlns:a16="http://schemas.microsoft.com/office/drawing/2014/main" id="{00000000-0008-0000-0300-0000C7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22" name="Text Box 9">
          <a:extLst>
            <a:ext uri="{FF2B5EF4-FFF2-40B4-BE49-F238E27FC236}">
              <a16:creationId xmlns:a16="http://schemas.microsoft.com/office/drawing/2014/main" id="{00000000-0008-0000-0300-0000C8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23" name="Text Box 11">
          <a:extLst>
            <a:ext uri="{FF2B5EF4-FFF2-40B4-BE49-F238E27FC236}">
              <a16:creationId xmlns:a16="http://schemas.microsoft.com/office/drawing/2014/main" id="{00000000-0008-0000-0300-0000C9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24" name="Text Box 8">
          <a:extLst>
            <a:ext uri="{FF2B5EF4-FFF2-40B4-BE49-F238E27FC236}">
              <a16:creationId xmlns:a16="http://schemas.microsoft.com/office/drawing/2014/main" id="{00000000-0008-0000-0300-0000CA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25" name="Text Box 9">
          <a:extLst>
            <a:ext uri="{FF2B5EF4-FFF2-40B4-BE49-F238E27FC236}">
              <a16:creationId xmlns:a16="http://schemas.microsoft.com/office/drawing/2014/main" id="{00000000-0008-0000-0300-0000CB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26" name="Text Box 11">
          <a:extLst>
            <a:ext uri="{FF2B5EF4-FFF2-40B4-BE49-F238E27FC236}">
              <a16:creationId xmlns:a16="http://schemas.microsoft.com/office/drawing/2014/main" id="{00000000-0008-0000-0300-0000CC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427" name="Text Box 8">
          <a:extLst>
            <a:ext uri="{FF2B5EF4-FFF2-40B4-BE49-F238E27FC236}">
              <a16:creationId xmlns:a16="http://schemas.microsoft.com/office/drawing/2014/main" id="{00000000-0008-0000-0300-0000CD0A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428" name="Text Box 11">
          <a:extLst>
            <a:ext uri="{FF2B5EF4-FFF2-40B4-BE49-F238E27FC236}">
              <a16:creationId xmlns:a16="http://schemas.microsoft.com/office/drawing/2014/main" id="{00000000-0008-0000-0300-0000CE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29" name="Text Box 8">
          <a:extLst>
            <a:ext uri="{FF2B5EF4-FFF2-40B4-BE49-F238E27FC236}">
              <a16:creationId xmlns:a16="http://schemas.microsoft.com/office/drawing/2014/main" id="{00000000-0008-0000-0300-0000CF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30" name="Text Box 9">
          <a:extLst>
            <a:ext uri="{FF2B5EF4-FFF2-40B4-BE49-F238E27FC236}">
              <a16:creationId xmlns:a16="http://schemas.microsoft.com/office/drawing/2014/main" id="{00000000-0008-0000-0300-0000D0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31" name="Text Box 11">
          <a:extLst>
            <a:ext uri="{FF2B5EF4-FFF2-40B4-BE49-F238E27FC236}">
              <a16:creationId xmlns:a16="http://schemas.microsoft.com/office/drawing/2014/main" id="{00000000-0008-0000-0300-0000D1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432" name="Text Box 8">
          <a:extLst>
            <a:ext uri="{FF2B5EF4-FFF2-40B4-BE49-F238E27FC236}">
              <a16:creationId xmlns:a16="http://schemas.microsoft.com/office/drawing/2014/main" id="{00000000-0008-0000-0300-0000D2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433" name="Text Box 9">
          <a:extLst>
            <a:ext uri="{FF2B5EF4-FFF2-40B4-BE49-F238E27FC236}">
              <a16:creationId xmlns:a16="http://schemas.microsoft.com/office/drawing/2014/main" id="{00000000-0008-0000-0300-0000D3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434" name="Text Box 11">
          <a:extLst>
            <a:ext uri="{FF2B5EF4-FFF2-40B4-BE49-F238E27FC236}">
              <a16:creationId xmlns:a16="http://schemas.microsoft.com/office/drawing/2014/main" id="{00000000-0008-0000-0300-0000D4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35" name="Text Box 8">
          <a:extLst>
            <a:ext uri="{FF2B5EF4-FFF2-40B4-BE49-F238E27FC236}">
              <a16:creationId xmlns:a16="http://schemas.microsoft.com/office/drawing/2014/main" id="{00000000-0008-0000-0300-0000D5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36" name="Text Box 9">
          <a:extLst>
            <a:ext uri="{FF2B5EF4-FFF2-40B4-BE49-F238E27FC236}">
              <a16:creationId xmlns:a16="http://schemas.microsoft.com/office/drawing/2014/main" id="{00000000-0008-0000-0300-0000D6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37" name="Text Box 11">
          <a:extLst>
            <a:ext uri="{FF2B5EF4-FFF2-40B4-BE49-F238E27FC236}">
              <a16:creationId xmlns:a16="http://schemas.microsoft.com/office/drawing/2014/main" id="{00000000-0008-0000-0300-0000D7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438" name="Text Box 8">
          <a:extLst>
            <a:ext uri="{FF2B5EF4-FFF2-40B4-BE49-F238E27FC236}">
              <a16:creationId xmlns:a16="http://schemas.microsoft.com/office/drawing/2014/main" id="{00000000-0008-0000-0300-0000D8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439" name="Text Box 9">
          <a:extLst>
            <a:ext uri="{FF2B5EF4-FFF2-40B4-BE49-F238E27FC236}">
              <a16:creationId xmlns:a16="http://schemas.microsoft.com/office/drawing/2014/main" id="{00000000-0008-0000-0300-0000D9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440" name="Text Box 11">
          <a:extLst>
            <a:ext uri="{FF2B5EF4-FFF2-40B4-BE49-F238E27FC236}">
              <a16:creationId xmlns:a16="http://schemas.microsoft.com/office/drawing/2014/main" id="{00000000-0008-0000-0300-0000DA0A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41" name="Text Box 8">
          <a:extLst>
            <a:ext uri="{FF2B5EF4-FFF2-40B4-BE49-F238E27FC236}">
              <a16:creationId xmlns:a16="http://schemas.microsoft.com/office/drawing/2014/main" id="{00000000-0008-0000-0300-0000DB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42" name="Text Box 9">
          <a:extLst>
            <a:ext uri="{FF2B5EF4-FFF2-40B4-BE49-F238E27FC236}">
              <a16:creationId xmlns:a16="http://schemas.microsoft.com/office/drawing/2014/main" id="{00000000-0008-0000-0300-0000DC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43" name="Text Box 11">
          <a:extLst>
            <a:ext uri="{FF2B5EF4-FFF2-40B4-BE49-F238E27FC236}">
              <a16:creationId xmlns:a16="http://schemas.microsoft.com/office/drawing/2014/main" id="{00000000-0008-0000-0300-0000DD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444" name="Text Box 8">
          <a:extLst>
            <a:ext uri="{FF2B5EF4-FFF2-40B4-BE49-F238E27FC236}">
              <a16:creationId xmlns:a16="http://schemas.microsoft.com/office/drawing/2014/main" id="{00000000-0008-0000-0300-0000DE0A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445" name="Text Box 11">
          <a:extLst>
            <a:ext uri="{FF2B5EF4-FFF2-40B4-BE49-F238E27FC236}">
              <a16:creationId xmlns:a16="http://schemas.microsoft.com/office/drawing/2014/main" id="{00000000-0008-0000-0300-0000DF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446" name="Text Box 11">
          <a:extLst>
            <a:ext uri="{FF2B5EF4-FFF2-40B4-BE49-F238E27FC236}">
              <a16:creationId xmlns:a16="http://schemas.microsoft.com/office/drawing/2014/main" id="{00000000-0008-0000-0300-0000E0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447" name="Text Box 11">
          <a:extLst>
            <a:ext uri="{FF2B5EF4-FFF2-40B4-BE49-F238E27FC236}">
              <a16:creationId xmlns:a16="http://schemas.microsoft.com/office/drawing/2014/main" id="{00000000-0008-0000-0300-0000E1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448" name="Text Box 11">
          <a:extLst>
            <a:ext uri="{FF2B5EF4-FFF2-40B4-BE49-F238E27FC236}">
              <a16:creationId xmlns:a16="http://schemas.microsoft.com/office/drawing/2014/main" id="{00000000-0008-0000-0300-0000E2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449" name="Text Box 11">
          <a:extLst>
            <a:ext uri="{FF2B5EF4-FFF2-40B4-BE49-F238E27FC236}">
              <a16:creationId xmlns:a16="http://schemas.microsoft.com/office/drawing/2014/main" id="{00000000-0008-0000-0300-0000E3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450" name="Text Box 11">
          <a:extLst>
            <a:ext uri="{FF2B5EF4-FFF2-40B4-BE49-F238E27FC236}">
              <a16:creationId xmlns:a16="http://schemas.microsoft.com/office/drawing/2014/main" id="{00000000-0008-0000-0300-0000E4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451" name="Text Box 11">
          <a:extLst>
            <a:ext uri="{FF2B5EF4-FFF2-40B4-BE49-F238E27FC236}">
              <a16:creationId xmlns:a16="http://schemas.microsoft.com/office/drawing/2014/main" id="{00000000-0008-0000-0300-0000E5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452" name="Text Box 11">
          <a:extLst>
            <a:ext uri="{FF2B5EF4-FFF2-40B4-BE49-F238E27FC236}">
              <a16:creationId xmlns:a16="http://schemas.microsoft.com/office/drawing/2014/main" id="{00000000-0008-0000-0300-0000E6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453" name="Text Box 11">
          <a:extLst>
            <a:ext uri="{FF2B5EF4-FFF2-40B4-BE49-F238E27FC236}">
              <a16:creationId xmlns:a16="http://schemas.microsoft.com/office/drawing/2014/main" id="{00000000-0008-0000-0300-0000E7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454" name="Text Box 8">
          <a:extLst>
            <a:ext uri="{FF2B5EF4-FFF2-40B4-BE49-F238E27FC236}">
              <a16:creationId xmlns:a16="http://schemas.microsoft.com/office/drawing/2014/main" id="{00000000-0008-0000-0300-0000E80A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455" name="Text Box 11">
          <a:extLst>
            <a:ext uri="{FF2B5EF4-FFF2-40B4-BE49-F238E27FC236}">
              <a16:creationId xmlns:a16="http://schemas.microsoft.com/office/drawing/2014/main" id="{00000000-0008-0000-0300-0000E90A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56" name="Text Box 8">
          <a:extLst>
            <a:ext uri="{FF2B5EF4-FFF2-40B4-BE49-F238E27FC236}">
              <a16:creationId xmlns:a16="http://schemas.microsoft.com/office/drawing/2014/main" id="{00000000-0008-0000-0300-0000EA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57" name="Text Box 9">
          <a:extLst>
            <a:ext uri="{FF2B5EF4-FFF2-40B4-BE49-F238E27FC236}">
              <a16:creationId xmlns:a16="http://schemas.microsoft.com/office/drawing/2014/main" id="{00000000-0008-0000-0300-0000EB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58" name="Text Box 11">
          <a:extLst>
            <a:ext uri="{FF2B5EF4-FFF2-40B4-BE49-F238E27FC236}">
              <a16:creationId xmlns:a16="http://schemas.microsoft.com/office/drawing/2014/main" id="{00000000-0008-0000-0300-0000EC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59" name="Text Box 8">
          <a:extLst>
            <a:ext uri="{FF2B5EF4-FFF2-40B4-BE49-F238E27FC236}">
              <a16:creationId xmlns:a16="http://schemas.microsoft.com/office/drawing/2014/main" id="{00000000-0008-0000-0300-0000ED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60" name="Text Box 9">
          <a:extLst>
            <a:ext uri="{FF2B5EF4-FFF2-40B4-BE49-F238E27FC236}">
              <a16:creationId xmlns:a16="http://schemas.microsoft.com/office/drawing/2014/main" id="{00000000-0008-0000-0300-0000EE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61" name="Text Box 11">
          <a:extLst>
            <a:ext uri="{FF2B5EF4-FFF2-40B4-BE49-F238E27FC236}">
              <a16:creationId xmlns:a16="http://schemas.microsoft.com/office/drawing/2014/main" id="{00000000-0008-0000-0300-0000EF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62" name="Text Box 11">
          <a:extLst>
            <a:ext uri="{FF2B5EF4-FFF2-40B4-BE49-F238E27FC236}">
              <a16:creationId xmlns:a16="http://schemas.microsoft.com/office/drawing/2014/main" id="{00000000-0008-0000-0300-0000F0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63" name="Text Box 9">
          <a:extLst>
            <a:ext uri="{FF2B5EF4-FFF2-40B4-BE49-F238E27FC236}">
              <a16:creationId xmlns:a16="http://schemas.microsoft.com/office/drawing/2014/main" id="{00000000-0008-0000-0300-0000F1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64" name="Text Box 11">
          <a:extLst>
            <a:ext uri="{FF2B5EF4-FFF2-40B4-BE49-F238E27FC236}">
              <a16:creationId xmlns:a16="http://schemas.microsoft.com/office/drawing/2014/main" id="{00000000-0008-0000-0300-0000F2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65" name="Text Box 8">
          <a:extLst>
            <a:ext uri="{FF2B5EF4-FFF2-40B4-BE49-F238E27FC236}">
              <a16:creationId xmlns:a16="http://schemas.microsoft.com/office/drawing/2014/main" id="{00000000-0008-0000-0300-0000F3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66" name="Text Box 9">
          <a:extLst>
            <a:ext uri="{FF2B5EF4-FFF2-40B4-BE49-F238E27FC236}">
              <a16:creationId xmlns:a16="http://schemas.microsoft.com/office/drawing/2014/main" id="{00000000-0008-0000-0300-0000F4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67" name="Text Box 11">
          <a:extLst>
            <a:ext uri="{FF2B5EF4-FFF2-40B4-BE49-F238E27FC236}">
              <a16:creationId xmlns:a16="http://schemas.microsoft.com/office/drawing/2014/main" id="{00000000-0008-0000-0300-0000F5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68" name="Text Box 8">
          <a:extLst>
            <a:ext uri="{FF2B5EF4-FFF2-40B4-BE49-F238E27FC236}">
              <a16:creationId xmlns:a16="http://schemas.microsoft.com/office/drawing/2014/main" id="{00000000-0008-0000-0300-0000F6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69" name="Text Box 9">
          <a:extLst>
            <a:ext uri="{FF2B5EF4-FFF2-40B4-BE49-F238E27FC236}">
              <a16:creationId xmlns:a16="http://schemas.microsoft.com/office/drawing/2014/main" id="{00000000-0008-0000-0300-0000F7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70" name="Text Box 11">
          <a:extLst>
            <a:ext uri="{FF2B5EF4-FFF2-40B4-BE49-F238E27FC236}">
              <a16:creationId xmlns:a16="http://schemas.microsoft.com/office/drawing/2014/main" id="{00000000-0008-0000-0300-0000F8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71" name="Text Box 8">
          <a:extLst>
            <a:ext uri="{FF2B5EF4-FFF2-40B4-BE49-F238E27FC236}">
              <a16:creationId xmlns:a16="http://schemas.microsoft.com/office/drawing/2014/main" id="{00000000-0008-0000-0300-0000F9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72" name="Text Box 9">
          <a:extLst>
            <a:ext uri="{FF2B5EF4-FFF2-40B4-BE49-F238E27FC236}">
              <a16:creationId xmlns:a16="http://schemas.microsoft.com/office/drawing/2014/main" id="{00000000-0008-0000-0300-0000FA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73" name="Text Box 11">
          <a:extLst>
            <a:ext uri="{FF2B5EF4-FFF2-40B4-BE49-F238E27FC236}">
              <a16:creationId xmlns:a16="http://schemas.microsoft.com/office/drawing/2014/main" id="{00000000-0008-0000-0300-0000FB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74" name="Text Box 8">
          <a:extLst>
            <a:ext uri="{FF2B5EF4-FFF2-40B4-BE49-F238E27FC236}">
              <a16:creationId xmlns:a16="http://schemas.microsoft.com/office/drawing/2014/main" id="{00000000-0008-0000-0300-0000FC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75" name="Text Box 9">
          <a:extLst>
            <a:ext uri="{FF2B5EF4-FFF2-40B4-BE49-F238E27FC236}">
              <a16:creationId xmlns:a16="http://schemas.microsoft.com/office/drawing/2014/main" id="{00000000-0008-0000-0300-0000FD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76" name="Text Box 11">
          <a:extLst>
            <a:ext uri="{FF2B5EF4-FFF2-40B4-BE49-F238E27FC236}">
              <a16:creationId xmlns:a16="http://schemas.microsoft.com/office/drawing/2014/main" id="{00000000-0008-0000-0300-0000FE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77" name="Text Box 8">
          <a:extLst>
            <a:ext uri="{FF2B5EF4-FFF2-40B4-BE49-F238E27FC236}">
              <a16:creationId xmlns:a16="http://schemas.microsoft.com/office/drawing/2014/main" id="{00000000-0008-0000-0300-0000FF0A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78" name="Text Box 9">
          <a:extLst>
            <a:ext uri="{FF2B5EF4-FFF2-40B4-BE49-F238E27FC236}">
              <a16:creationId xmlns:a16="http://schemas.microsoft.com/office/drawing/2014/main" id="{00000000-0008-0000-0300-000000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79" name="Text Box 11">
          <a:extLst>
            <a:ext uri="{FF2B5EF4-FFF2-40B4-BE49-F238E27FC236}">
              <a16:creationId xmlns:a16="http://schemas.microsoft.com/office/drawing/2014/main" id="{00000000-0008-0000-0300-000001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80" name="Text Box 8">
          <a:extLst>
            <a:ext uri="{FF2B5EF4-FFF2-40B4-BE49-F238E27FC236}">
              <a16:creationId xmlns:a16="http://schemas.microsoft.com/office/drawing/2014/main" id="{00000000-0008-0000-0300-000002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81" name="Text Box 9">
          <a:extLst>
            <a:ext uri="{FF2B5EF4-FFF2-40B4-BE49-F238E27FC236}">
              <a16:creationId xmlns:a16="http://schemas.microsoft.com/office/drawing/2014/main" id="{00000000-0008-0000-0300-000003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82" name="Text Box 11">
          <a:extLst>
            <a:ext uri="{FF2B5EF4-FFF2-40B4-BE49-F238E27FC236}">
              <a16:creationId xmlns:a16="http://schemas.microsoft.com/office/drawing/2014/main" id="{00000000-0008-0000-0300-000004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83" name="Text Box 8">
          <a:extLst>
            <a:ext uri="{FF2B5EF4-FFF2-40B4-BE49-F238E27FC236}">
              <a16:creationId xmlns:a16="http://schemas.microsoft.com/office/drawing/2014/main" id="{00000000-0008-0000-0300-000005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84" name="Text Box 9">
          <a:extLst>
            <a:ext uri="{FF2B5EF4-FFF2-40B4-BE49-F238E27FC236}">
              <a16:creationId xmlns:a16="http://schemas.microsoft.com/office/drawing/2014/main" id="{00000000-0008-0000-0300-000006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85" name="Text Box 11">
          <a:extLst>
            <a:ext uri="{FF2B5EF4-FFF2-40B4-BE49-F238E27FC236}">
              <a16:creationId xmlns:a16="http://schemas.microsoft.com/office/drawing/2014/main" id="{00000000-0008-0000-0300-000007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86" name="Text Box 8">
          <a:extLst>
            <a:ext uri="{FF2B5EF4-FFF2-40B4-BE49-F238E27FC236}">
              <a16:creationId xmlns:a16="http://schemas.microsoft.com/office/drawing/2014/main" id="{00000000-0008-0000-0300-000008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87" name="Text Box 9">
          <a:extLst>
            <a:ext uri="{FF2B5EF4-FFF2-40B4-BE49-F238E27FC236}">
              <a16:creationId xmlns:a16="http://schemas.microsoft.com/office/drawing/2014/main" id="{00000000-0008-0000-0300-000009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88" name="Text Box 11">
          <a:extLst>
            <a:ext uri="{FF2B5EF4-FFF2-40B4-BE49-F238E27FC236}">
              <a16:creationId xmlns:a16="http://schemas.microsoft.com/office/drawing/2014/main" id="{00000000-0008-0000-0300-00000A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89" name="Text Box 8">
          <a:extLst>
            <a:ext uri="{FF2B5EF4-FFF2-40B4-BE49-F238E27FC236}">
              <a16:creationId xmlns:a16="http://schemas.microsoft.com/office/drawing/2014/main" id="{00000000-0008-0000-0300-00000B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90" name="Text Box 9">
          <a:extLst>
            <a:ext uri="{FF2B5EF4-FFF2-40B4-BE49-F238E27FC236}">
              <a16:creationId xmlns:a16="http://schemas.microsoft.com/office/drawing/2014/main" id="{00000000-0008-0000-0300-00000C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91" name="Text Box 11">
          <a:extLst>
            <a:ext uri="{FF2B5EF4-FFF2-40B4-BE49-F238E27FC236}">
              <a16:creationId xmlns:a16="http://schemas.microsoft.com/office/drawing/2014/main" id="{00000000-0008-0000-0300-00000D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92" name="Text Box 8">
          <a:extLst>
            <a:ext uri="{FF2B5EF4-FFF2-40B4-BE49-F238E27FC236}">
              <a16:creationId xmlns:a16="http://schemas.microsoft.com/office/drawing/2014/main" id="{00000000-0008-0000-0300-00000E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93" name="Text Box 9">
          <a:extLst>
            <a:ext uri="{FF2B5EF4-FFF2-40B4-BE49-F238E27FC236}">
              <a16:creationId xmlns:a16="http://schemas.microsoft.com/office/drawing/2014/main" id="{00000000-0008-0000-0300-00000F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94" name="Text Box 11">
          <a:extLst>
            <a:ext uri="{FF2B5EF4-FFF2-40B4-BE49-F238E27FC236}">
              <a16:creationId xmlns:a16="http://schemas.microsoft.com/office/drawing/2014/main" id="{00000000-0008-0000-0300-000010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95" name="Text Box 8">
          <a:extLst>
            <a:ext uri="{FF2B5EF4-FFF2-40B4-BE49-F238E27FC236}">
              <a16:creationId xmlns:a16="http://schemas.microsoft.com/office/drawing/2014/main" id="{00000000-0008-0000-0300-000011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96" name="Text Box 9">
          <a:extLst>
            <a:ext uri="{FF2B5EF4-FFF2-40B4-BE49-F238E27FC236}">
              <a16:creationId xmlns:a16="http://schemas.microsoft.com/office/drawing/2014/main" id="{00000000-0008-0000-0300-000012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497" name="Text Box 11">
          <a:extLst>
            <a:ext uri="{FF2B5EF4-FFF2-40B4-BE49-F238E27FC236}">
              <a16:creationId xmlns:a16="http://schemas.microsoft.com/office/drawing/2014/main" id="{00000000-0008-0000-0300-000013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498" name="Text Box 8">
          <a:extLst>
            <a:ext uri="{FF2B5EF4-FFF2-40B4-BE49-F238E27FC236}">
              <a16:creationId xmlns:a16="http://schemas.microsoft.com/office/drawing/2014/main" id="{00000000-0008-0000-0300-0000140B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499" name="Text Box 11">
          <a:extLst>
            <a:ext uri="{FF2B5EF4-FFF2-40B4-BE49-F238E27FC236}">
              <a16:creationId xmlns:a16="http://schemas.microsoft.com/office/drawing/2014/main" id="{00000000-0008-0000-0300-0000150B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00" name="Text Box 8">
          <a:extLst>
            <a:ext uri="{FF2B5EF4-FFF2-40B4-BE49-F238E27FC236}">
              <a16:creationId xmlns:a16="http://schemas.microsoft.com/office/drawing/2014/main" id="{00000000-0008-0000-0300-000016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01" name="Text Box 9">
          <a:extLst>
            <a:ext uri="{FF2B5EF4-FFF2-40B4-BE49-F238E27FC236}">
              <a16:creationId xmlns:a16="http://schemas.microsoft.com/office/drawing/2014/main" id="{00000000-0008-0000-0300-000017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02" name="Text Box 11">
          <a:extLst>
            <a:ext uri="{FF2B5EF4-FFF2-40B4-BE49-F238E27FC236}">
              <a16:creationId xmlns:a16="http://schemas.microsoft.com/office/drawing/2014/main" id="{00000000-0008-0000-0300-000018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2503" name="Text Box 11">
          <a:extLst>
            <a:ext uri="{FF2B5EF4-FFF2-40B4-BE49-F238E27FC236}">
              <a16:creationId xmlns:a16="http://schemas.microsoft.com/office/drawing/2014/main" id="{00000000-0008-0000-0300-0000190B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504" name="Text Box 8">
          <a:extLst>
            <a:ext uri="{FF2B5EF4-FFF2-40B4-BE49-F238E27FC236}">
              <a16:creationId xmlns:a16="http://schemas.microsoft.com/office/drawing/2014/main" id="{00000000-0008-0000-0300-00001A0B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505" name="Text Box 9">
          <a:extLst>
            <a:ext uri="{FF2B5EF4-FFF2-40B4-BE49-F238E27FC236}">
              <a16:creationId xmlns:a16="http://schemas.microsoft.com/office/drawing/2014/main" id="{00000000-0008-0000-0300-00001B0B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506" name="Text Box 11">
          <a:extLst>
            <a:ext uri="{FF2B5EF4-FFF2-40B4-BE49-F238E27FC236}">
              <a16:creationId xmlns:a16="http://schemas.microsoft.com/office/drawing/2014/main" id="{00000000-0008-0000-0300-00001C0B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07" name="Text Box 8">
          <a:extLst>
            <a:ext uri="{FF2B5EF4-FFF2-40B4-BE49-F238E27FC236}">
              <a16:creationId xmlns:a16="http://schemas.microsoft.com/office/drawing/2014/main" id="{00000000-0008-0000-0300-00001D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08" name="Text Box 9">
          <a:extLst>
            <a:ext uri="{FF2B5EF4-FFF2-40B4-BE49-F238E27FC236}">
              <a16:creationId xmlns:a16="http://schemas.microsoft.com/office/drawing/2014/main" id="{00000000-0008-0000-0300-00001E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09" name="Text Box 11">
          <a:extLst>
            <a:ext uri="{FF2B5EF4-FFF2-40B4-BE49-F238E27FC236}">
              <a16:creationId xmlns:a16="http://schemas.microsoft.com/office/drawing/2014/main" id="{00000000-0008-0000-0300-00001F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510" name="Text Box 8">
          <a:extLst>
            <a:ext uri="{FF2B5EF4-FFF2-40B4-BE49-F238E27FC236}">
              <a16:creationId xmlns:a16="http://schemas.microsoft.com/office/drawing/2014/main" id="{00000000-0008-0000-0300-0000200B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511" name="Text Box 9">
          <a:extLst>
            <a:ext uri="{FF2B5EF4-FFF2-40B4-BE49-F238E27FC236}">
              <a16:creationId xmlns:a16="http://schemas.microsoft.com/office/drawing/2014/main" id="{00000000-0008-0000-0300-0000210B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512" name="Text Box 11">
          <a:extLst>
            <a:ext uri="{FF2B5EF4-FFF2-40B4-BE49-F238E27FC236}">
              <a16:creationId xmlns:a16="http://schemas.microsoft.com/office/drawing/2014/main" id="{00000000-0008-0000-0300-0000220B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13" name="Text Box 8">
          <a:extLst>
            <a:ext uri="{FF2B5EF4-FFF2-40B4-BE49-F238E27FC236}">
              <a16:creationId xmlns:a16="http://schemas.microsoft.com/office/drawing/2014/main" id="{00000000-0008-0000-0300-000023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14" name="Text Box 9">
          <a:extLst>
            <a:ext uri="{FF2B5EF4-FFF2-40B4-BE49-F238E27FC236}">
              <a16:creationId xmlns:a16="http://schemas.microsoft.com/office/drawing/2014/main" id="{00000000-0008-0000-0300-000024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15" name="Text Box 11">
          <a:extLst>
            <a:ext uri="{FF2B5EF4-FFF2-40B4-BE49-F238E27FC236}">
              <a16:creationId xmlns:a16="http://schemas.microsoft.com/office/drawing/2014/main" id="{00000000-0008-0000-0300-000025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516" name="Text Box 8">
          <a:extLst>
            <a:ext uri="{FF2B5EF4-FFF2-40B4-BE49-F238E27FC236}">
              <a16:creationId xmlns:a16="http://schemas.microsoft.com/office/drawing/2014/main" id="{00000000-0008-0000-0300-0000260B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517" name="Text Box 11">
          <a:extLst>
            <a:ext uri="{FF2B5EF4-FFF2-40B4-BE49-F238E27FC236}">
              <a16:creationId xmlns:a16="http://schemas.microsoft.com/office/drawing/2014/main" id="{00000000-0008-0000-0300-0000270B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518" name="Text Box 11">
          <a:extLst>
            <a:ext uri="{FF2B5EF4-FFF2-40B4-BE49-F238E27FC236}">
              <a16:creationId xmlns:a16="http://schemas.microsoft.com/office/drawing/2014/main" id="{00000000-0008-0000-0300-0000280B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519" name="Text Box 11">
          <a:extLst>
            <a:ext uri="{FF2B5EF4-FFF2-40B4-BE49-F238E27FC236}">
              <a16:creationId xmlns:a16="http://schemas.microsoft.com/office/drawing/2014/main" id="{00000000-0008-0000-0300-0000290B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520" name="Text Box 11">
          <a:extLst>
            <a:ext uri="{FF2B5EF4-FFF2-40B4-BE49-F238E27FC236}">
              <a16:creationId xmlns:a16="http://schemas.microsoft.com/office/drawing/2014/main" id="{00000000-0008-0000-0300-00002A0B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521" name="Text Box 11">
          <a:extLst>
            <a:ext uri="{FF2B5EF4-FFF2-40B4-BE49-F238E27FC236}">
              <a16:creationId xmlns:a16="http://schemas.microsoft.com/office/drawing/2014/main" id="{00000000-0008-0000-0300-00002B0B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522" name="Text Box 11">
          <a:extLst>
            <a:ext uri="{FF2B5EF4-FFF2-40B4-BE49-F238E27FC236}">
              <a16:creationId xmlns:a16="http://schemas.microsoft.com/office/drawing/2014/main" id="{00000000-0008-0000-0300-00002C0B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523" name="Text Box 11">
          <a:extLst>
            <a:ext uri="{FF2B5EF4-FFF2-40B4-BE49-F238E27FC236}">
              <a16:creationId xmlns:a16="http://schemas.microsoft.com/office/drawing/2014/main" id="{00000000-0008-0000-0300-00002D0B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524" name="Text Box 11">
          <a:extLst>
            <a:ext uri="{FF2B5EF4-FFF2-40B4-BE49-F238E27FC236}">
              <a16:creationId xmlns:a16="http://schemas.microsoft.com/office/drawing/2014/main" id="{00000000-0008-0000-0300-00002E0B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525" name="Text Box 11">
          <a:extLst>
            <a:ext uri="{FF2B5EF4-FFF2-40B4-BE49-F238E27FC236}">
              <a16:creationId xmlns:a16="http://schemas.microsoft.com/office/drawing/2014/main" id="{00000000-0008-0000-0300-00002F0B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526" name="Text Box 8">
          <a:extLst>
            <a:ext uri="{FF2B5EF4-FFF2-40B4-BE49-F238E27FC236}">
              <a16:creationId xmlns:a16="http://schemas.microsoft.com/office/drawing/2014/main" id="{00000000-0008-0000-0300-0000300B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527" name="Text Box 11">
          <a:extLst>
            <a:ext uri="{FF2B5EF4-FFF2-40B4-BE49-F238E27FC236}">
              <a16:creationId xmlns:a16="http://schemas.microsoft.com/office/drawing/2014/main" id="{00000000-0008-0000-0300-0000310B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28" name="Text Box 9">
          <a:extLst>
            <a:ext uri="{FF2B5EF4-FFF2-40B4-BE49-F238E27FC236}">
              <a16:creationId xmlns:a16="http://schemas.microsoft.com/office/drawing/2014/main" id="{00000000-0008-0000-0300-000032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29" name="Text Box 11">
          <a:extLst>
            <a:ext uri="{FF2B5EF4-FFF2-40B4-BE49-F238E27FC236}">
              <a16:creationId xmlns:a16="http://schemas.microsoft.com/office/drawing/2014/main" id="{00000000-0008-0000-0300-000033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30" name="Text Box 8">
          <a:extLst>
            <a:ext uri="{FF2B5EF4-FFF2-40B4-BE49-F238E27FC236}">
              <a16:creationId xmlns:a16="http://schemas.microsoft.com/office/drawing/2014/main" id="{00000000-0008-0000-0300-000034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31" name="Text Box 9">
          <a:extLst>
            <a:ext uri="{FF2B5EF4-FFF2-40B4-BE49-F238E27FC236}">
              <a16:creationId xmlns:a16="http://schemas.microsoft.com/office/drawing/2014/main" id="{00000000-0008-0000-0300-000035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32" name="Text Box 11">
          <a:extLst>
            <a:ext uri="{FF2B5EF4-FFF2-40B4-BE49-F238E27FC236}">
              <a16:creationId xmlns:a16="http://schemas.microsoft.com/office/drawing/2014/main" id="{00000000-0008-0000-0300-000036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33" name="Text Box 8">
          <a:extLst>
            <a:ext uri="{FF2B5EF4-FFF2-40B4-BE49-F238E27FC236}">
              <a16:creationId xmlns:a16="http://schemas.microsoft.com/office/drawing/2014/main" id="{00000000-0008-0000-0300-000037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34" name="Text Box 9">
          <a:extLst>
            <a:ext uri="{FF2B5EF4-FFF2-40B4-BE49-F238E27FC236}">
              <a16:creationId xmlns:a16="http://schemas.microsoft.com/office/drawing/2014/main" id="{00000000-0008-0000-0300-000038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35" name="Text Box 11">
          <a:extLst>
            <a:ext uri="{FF2B5EF4-FFF2-40B4-BE49-F238E27FC236}">
              <a16:creationId xmlns:a16="http://schemas.microsoft.com/office/drawing/2014/main" id="{00000000-0008-0000-0300-000039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36" name="Text Box 8">
          <a:extLst>
            <a:ext uri="{FF2B5EF4-FFF2-40B4-BE49-F238E27FC236}">
              <a16:creationId xmlns:a16="http://schemas.microsoft.com/office/drawing/2014/main" id="{00000000-0008-0000-0300-00003A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37" name="Text Box 9">
          <a:extLst>
            <a:ext uri="{FF2B5EF4-FFF2-40B4-BE49-F238E27FC236}">
              <a16:creationId xmlns:a16="http://schemas.microsoft.com/office/drawing/2014/main" id="{00000000-0008-0000-0300-00003B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38" name="Text Box 11">
          <a:extLst>
            <a:ext uri="{FF2B5EF4-FFF2-40B4-BE49-F238E27FC236}">
              <a16:creationId xmlns:a16="http://schemas.microsoft.com/office/drawing/2014/main" id="{00000000-0008-0000-0300-00003C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39" name="Text Box 8">
          <a:extLst>
            <a:ext uri="{FF2B5EF4-FFF2-40B4-BE49-F238E27FC236}">
              <a16:creationId xmlns:a16="http://schemas.microsoft.com/office/drawing/2014/main" id="{00000000-0008-0000-0300-00003D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40" name="Text Box 9">
          <a:extLst>
            <a:ext uri="{FF2B5EF4-FFF2-40B4-BE49-F238E27FC236}">
              <a16:creationId xmlns:a16="http://schemas.microsoft.com/office/drawing/2014/main" id="{00000000-0008-0000-0300-00003E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41" name="Text Box 11">
          <a:extLst>
            <a:ext uri="{FF2B5EF4-FFF2-40B4-BE49-F238E27FC236}">
              <a16:creationId xmlns:a16="http://schemas.microsoft.com/office/drawing/2014/main" id="{00000000-0008-0000-0300-00003F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42" name="Text Box 8">
          <a:extLst>
            <a:ext uri="{FF2B5EF4-FFF2-40B4-BE49-F238E27FC236}">
              <a16:creationId xmlns:a16="http://schemas.microsoft.com/office/drawing/2014/main" id="{00000000-0008-0000-0300-000040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43" name="Text Box 9">
          <a:extLst>
            <a:ext uri="{FF2B5EF4-FFF2-40B4-BE49-F238E27FC236}">
              <a16:creationId xmlns:a16="http://schemas.microsoft.com/office/drawing/2014/main" id="{00000000-0008-0000-0300-000041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44" name="Text Box 11">
          <a:extLst>
            <a:ext uri="{FF2B5EF4-FFF2-40B4-BE49-F238E27FC236}">
              <a16:creationId xmlns:a16="http://schemas.microsoft.com/office/drawing/2014/main" id="{00000000-0008-0000-0300-000042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45" name="Text Box 8">
          <a:extLst>
            <a:ext uri="{FF2B5EF4-FFF2-40B4-BE49-F238E27FC236}">
              <a16:creationId xmlns:a16="http://schemas.microsoft.com/office/drawing/2014/main" id="{00000000-0008-0000-0300-000043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46" name="Text Box 9">
          <a:extLst>
            <a:ext uri="{FF2B5EF4-FFF2-40B4-BE49-F238E27FC236}">
              <a16:creationId xmlns:a16="http://schemas.microsoft.com/office/drawing/2014/main" id="{00000000-0008-0000-0300-000044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47" name="Text Box 11">
          <a:extLst>
            <a:ext uri="{FF2B5EF4-FFF2-40B4-BE49-F238E27FC236}">
              <a16:creationId xmlns:a16="http://schemas.microsoft.com/office/drawing/2014/main" id="{00000000-0008-0000-0300-000045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48" name="Text Box 8">
          <a:extLst>
            <a:ext uri="{FF2B5EF4-FFF2-40B4-BE49-F238E27FC236}">
              <a16:creationId xmlns:a16="http://schemas.microsoft.com/office/drawing/2014/main" id="{00000000-0008-0000-0300-000046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49" name="Text Box 9">
          <a:extLst>
            <a:ext uri="{FF2B5EF4-FFF2-40B4-BE49-F238E27FC236}">
              <a16:creationId xmlns:a16="http://schemas.microsoft.com/office/drawing/2014/main" id="{00000000-0008-0000-0300-000047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50" name="Text Box 11">
          <a:extLst>
            <a:ext uri="{FF2B5EF4-FFF2-40B4-BE49-F238E27FC236}">
              <a16:creationId xmlns:a16="http://schemas.microsoft.com/office/drawing/2014/main" id="{00000000-0008-0000-0300-000048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51" name="Text Box 8">
          <a:extLst>
            <a:ext uri="{FF2B5EF4-FFF2-40B4-BE49-F238E27FC236}">
              <a16:creationId xmlns:a16="http://schemas.microsoft.com/office/drawing/2014/main" id="{00000000-0008-0000-0300-000049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52" name="Text Box 9">
          <a:extLst>
            <a:ext uri="{FF2B5EF4-FFF2-40B4-BE49-F238E27FC236}">
              <a16:creationId xmlns:a16="http://schemas.microsoft.com/office/drawing/2014/main" id="{00000000-0008-0000-0300-00004A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53" name="Text Box 11">
          <a:extLst>
            <a:ext uri="{FF2B5EF4-FFF2-40B4-BE49-F238E27FC236}">
              <a16:creationId xmlns:a16="http://schemas.microsoft.com/office/drawing/2014/main" id="{00000000-0008-0000-0300-00004B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54" name="Text Box 8">
          <a:extLst>
            <a:ext uri="{FF2B5EF4-FFF2-40B4-BE49-F238E27FC236}">
              <a16:creationId xmlns:a16="http://schemas.microsoft.com/office/drawing/2014/main" id="{00000000-0008-0000-0300-00004C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55" name="Text Box 9">
          <a:extLst>
            <a:ext uri="{FF2B5EF4-FFF2-40B4-BE49-F238E27FC236}">
              <a16:creationId xmlns:a16="http://schemas.microsoft.com/office/drawing/2014/main" id="{00000000-0008-0000-0300-00004D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56" name="Text Box 11">
          <a:extLst>
            <a:ext uri="{FF2B5EF4-FFF2-40B4-BE49-F238E27FC236}">
              <a16:creationId xmlns:a16="http://schemas.microsoft.com/office/drawing/2014/main" id="{00000000-0008-0000-0300-00004E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57" name="Text Box 8">
          <a:extLst>
            <a:ext uri="{FF2B5EF4-FFF2-40B4-BE49-F238E27FC236}">
              <a16:creationId xmlns:a16="http://schemas.microsoft.com/office/drawing/2014/main" id="{00000000-0008-0000-0300-00004F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58" name="Text Box 9">
          <a:extLst>
            <a:ext uri="{FF2B5EF4-FFF2-40B4-BE49-F238E27FC236}">
              <a16:creationId xmlns:a16="http://schemas.microsoft.com/office/drawing/2014/main" id="{00000000-0008-0000-0300-000050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59" name="Text Box 11">
          <a:extLst>
            <a:ext uri="{FF2B5EF4-FFF2-40B4-BE49-F238E27FC236}">
              <a16:creationId xmlns:a16="http://schemas.microsoft.com/office/drawing/2014/main" id="{00000000-0008-0000-0300-000051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60" name="Text Box 8">
          <a:extLst>
            <a:ext uri="{FF2B5EF4-FFF2-40B4-BE49-F238E27FC236}">
              <a16:creationId xmlns:a16="http://schemas.microsoft.com/office/drawing/2014/main" id="{00000000-0008-0000-0300-000052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61" name="Text Box 9">
          <a:extLst>
            <a:ext uri="{FF2B5EF4-FFF2-40B4-BE49-F238E27FC236}">
              <a16:creationId xmlns:a16="http://schemas.microsoft.com/office/drawing/2014/main" id="{00000000-0008-0000-0300-000053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62" name="Text Box 11">
          <a:extLst>
            <a:ext uri="{FF2B5EF4-FFF2-40B4-BE49-F238E27FC236}">
              <a16:creationId xmlns:a16="http://schemas.microsoft.com/office/drawing/2014/main" id="{00000000-0008-0000-0300-000054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563" name="Text Box 8">
          <a:extLst>
            <a:ext uri="{FF2B5EF4-FFF2-40B4-BE49-F238E27FC236}">
              <a16:creationId xmlns:a16="http://schemas.microsoft.com/office/drawing/2014/main" id="{00000000-0008-0000-0300-0000550B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564" name="Text Box 11">
          <a:extLst>
            <a:ext uri="{FF2B5EF4-FFF2-40B4-BE49-F238E27FC236}">
              <a16:creationId xmlns:a16="http://schemas.microsoft.com/office/drawing/2014/main" id="{00000000-0008-0000-0300-0000560B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65" name="Text Box 8">
          <a:extLst>
            <a:ext uri="{FF2B5EF4-FFF2-40B4-BE49-F238E27FC236}">
              <a16:creationId xmlns:a16="http://schemas.microsoft.com/office/drawing/2014/main" id="{00000000-0008-0000-0300-000057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66" name="Text Box 9">
          <a:extLst>
            <a:ext uri="{FF2B5EF4-FFF2-40B4-BE49-F238E27FC236}">
              <a16:creationId xmlns:a16="http://schemas.microsoft.com/office/drawing/2014/main" id="{00000000-0008-0000-0300-000058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67" name="Text Box 11">
          <a:extLst>
            <a:ext uri="{FF2B5EF4-FFF2-40B4-BE49-F238E27FC236}">
              <a16:creationId xmlns:a16="http://schemas.microsoft.com/office/drawing/2014/main" id="{00000000-0008-0000-0300-000059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568" name="Text Box 8">
          <a:extLst>
            <a:ext uri="{FF2B5EF4-FFF2-40B4-BE49-F238E27FC236}">
              <a16:creationId xmlns:a16="http://schemas.microsoft.com/office/drawing/2014/main" id="{00000000-0008-0000-0300-00005A0B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569" name="Text Box 9">
          <a:extLst>
            <a:ext uri="{FF2B5EF4-FFF2-40B4-BE49-F238E27FC236}">
              <a16:creationId xmlns:a16="http://schemas.microsoft.com/office/drawing/2014/main" id="{00000000-0008-0000-0300-00005B0B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570" name="Text Box 11">
          <a:extLst>
            <a:ext uri="{FF2B5EF4-FFF2-40B4-BE49-F238E27FC236}">
              <a16:creationId xmlns:a16="http://schemas.microsoft.com/office/drawing/2014/main" id="{00000000-0008-0000-0300-00005C0B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71" name="Text Box 8">
          <a:extLst>
            <a:ext uri="{FF2B5EF4-FFF2-40B4-BE49-F238E27FC236}">
              <a16:creationId xmlns:a16="http://schemas.microsoft.com/office/drawing/2014/main" id="{00000000-0008-0000-0300-00005D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72" name="Text Box 9">
          <a:extLst>
            <a:ext uri="{FF2B5EF4-FFF2-40B4-BE49-F238E27FC236}">
              <a16:creationId xmlns:a16="http://schemas.microsoft.com/office/drawing/2014/main" id="{00000000-0008-0000-0300-00005E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73" name="Text Box 11">
          <a:extLst>
            <a:ext uri="{FF2B5EF4-FFF2-40B4-BE49-F238E27FC236}">
              <a16:creationId xmlns:a16="http://schemas.microsoft.com/office/drawing/2014/main" id="{00000000-0008-0000-0300-00005F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574" name="Text Box 8">
          <a:extLst>
            <a:ext uri="{FF2B5EF4-FFF2-40B4-BE49-F238E27FC236}">
              <a16:creationId xmlns:a16="http://schemas.microsoft.com/office/drawing/2014/main" id="{00000000-0008-0000-0300-0000600B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575" name="Text Box 9">
          <a:extLst>
            <a:ext uri="{FF2B5EF4-FFF2-40B4-BE49-F238E27FC236}">
              <a16:creationId xmlns:a16="http://schemas.microsoft.com/office/drawing/2014/main" id="{00000000-0008-0000-0300-0000610B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2576" name="Text Box 11">
          <a:extLst>
            <a:ext uri="{FF2B5EF4-FFF2-40B4-BE49-F238E27FC236}">
              <a16:creationId xmlns:a16="http://schemas.microsoft.com/office/drawing/2014/main" id="{00000000-0008-0000-0300-0000620B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77" name="Text Box 8">
          <a:extLst>
            <a:ext uri="{FF2B5EF4-FFF2-40B4-BE49-F238E27FC236}">
              <a16:creationId xmlns:a16="http://schemas.microsoft.com/office/drawing/2014/main" id="{00000000-0008-0000-0300-000063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78" name="Text Box 9">
          <a:extLst>
            <a:ext uri="{FF2B5EF4-FFF2-40B4-BE49-F238E27FC236}">
              <a16:creationId xmlns:a16="http://schemas.microsoft.com/office/drawing/2014/main" id="{00000000-0008-0000-0300-000064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2579" name="Text Box 11">
          <a:extLst>
            <a:ext uri="{FF2B5EF4-FFF2-40B4-BE49-F238E27FC236}">
              <a16:creationId xmlns:a16="http://schemas.microsoft.com/office/drawing/2014/main" id="{00000000-0008-0000-0300-000065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580" name="Text Box 8">
          <a:extLst>
            <a:ext uri="{FF2B5EF4-FFF2-40B4-BE49-F238E27FC236}">
              <a16:creationId xmlns:a16="http://schemas.microsoft.com/office/drawing/2014/main" id="{00000000-0008-0000-0300-0000660B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581" name="Text Box 11">
          <a:extLst>
            <a:ext uri="{FF2B5EF4-FFF2-40B4-BE49-F238E27FC236}">
              <a16:creationId xmlns:a16="http://schemas.microsoft.com/office/drawing/2014/main" id="{00000000-0008-0000-0300-0000670B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582" name="Text Box 11">
          <a:extLst>
            <a:ext uri="{FF2B5EF4-FFF2-40B4-BE49-F238E27FC236}">
              <a16:creationId xmlns:a16="http://schemas.microsoft.com/office/drawing/2014/main" id="{00000000-0008-0000-0300-0000680B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583" name="Text Box 11">
          <a:extLst>
            <a:ext uri="{FF2B5EF4-FFF2-40B4-BE49-F238E27FC236}">
              <a16:creationId xmlns:a16="http://schemas.microsoft.com/office/drawing/2014/main" id="{00000000-0008-0000-0300-0000690B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584" name="Text Box 11">
          <a:extLst>
            <a:ext uri="{FF2B5EF4-FFF2-40B4-BE49-F238E27FC236}">
              <a16:creationId xmlns:a16="http://schemas.microsoft.com/office/drawing/2014/main" id="{00000000-0008-0000-0300-00006A0B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585" name="Text Box 11">
          <a:extLst>
            <a:ext uri="{FF2B5EF4-FFF2-40B4-BE49-F238E27FC236}">
              <a16:creationId xmlns:a16="http://schemas.microsoft.com/office/drawing/2014/main" id="{00000000-0008-0000-0300-00006B0B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586" name="Text Box 11">
          <a:extLst>
            <a:ext uri="{FF2B5EF4-FFF2-40B4-BE49-F238E27FC236}">
              <a16:creationId xmlns:a16="http://schemas.microsoft.com/office/drawing/2014/main" id="{00000000-0008-0000-0300-00006C0B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587" name="Text Box 11">
          <a:extLst>
            <a:ext uri="{FF2B5EF4-FFF2-40B4-BE49-F238E27FC236}">
              <a16:creationId xmlns:a16="http://schemas.microsoft.com/office/drawing/2014/main" id="{00000000-0008-0000-0300-00006D0B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2588" name="Text Box 11">
          <a:extLst>
            <a:ext uri="{FF2B5EF4-FFF2-40B4-BE49-F238E27FC236}">
              <a16:creationId xmlns:a16="http://schemas.microsoft.com/office/drawing/2014/main" id="{00000000-0008-0000-0300-00006E0B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2589" name="Text Box 8">
          <a:extLst>
            <a:ext uri="{FF2B5EF4-FFF2-40B4-BE49-F238E27FC236}">
              <a16:creationId xmlns:a16="http://schemas.microsoft.com/office/drawing/2014/main" id="{00000000-0008-0000-0300-00006F0B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590" name="Text Box 11">
          <a:extLst>
            <a:ext uri="{FF2B5EF4-FFF2-40B4-BE49-F238E27FC236}">
              <a16:creationId xmlns:a16="http://schemas.microsoft.com/office/drawing/2014/main" id="{00000000-0008-0000-0300-000070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591" name="Text Box 11">
          <a:extLst>
            <a:ext uri="{FF2B5EF4-FFF2-40B4-BE49-F238E27FC236}">
              <a16:creationId xmlns:a16="http://schemas.microsoft.com/office/drawing/2014/main" id="{00000000-0008-0000-0300-000071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592" name="Text Box 11">
          <a:extLst>
            <a:ext uri="{FF2B5EF4-FFF2-40B4-BE49-F238E27FC236}">
              <a16:creationId xmlns:a16="http://schemas.microsoft.com/office/drawing/2014/main" id="{00000000-0008-0000-0300-000072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593" name="Text Box 11">
          <a:extLst>
            <a:ext uri="{FF2B5EF4-FFF2-40B4-BE49-F238E27FC236}">
              <a16:creationId xmlns:a16="http://schemas.microsoft.com/office/drawing/2014/main" id="{00000000-0008-0000-0300-000073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594" name="Text Box 11">
          <a:extLst>
            <a:ext uri="{FF2B5EF4-FFF2-40B4-BE49-F238E27FC236}">
              <a16:creationId xmlns:a16="http://schemas.microsoft.com/office/drawing/2014/main" id="{00000000-0008-0000-0300-000074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595" name="Text Box 11">
          <a:extLst>
            <a:ext uri="{FF2B5EF4-FFF2-40B4-BE49-F238E27FC236}">
              <a16:creationId xmlns:a16="http://schemas.microsoft.com/office/drawing/2014/main" id="{00000000-0008-0000-0300-000075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596" name="Text Box 11">
          <a:extLst>
            <a:ext uri="{FF2B5EF4-FFF2-40B4-BE49-F238E27FC236}">
              <a16:creationId xmlns:a16="http://schemas.microsoft.com/office/drawing/2014/main" id="{00000000-0008-0000-0300-000076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597" name="Text Box 11">
          <a:extLst>
            <a:ext uri="{FF2B5EF4-FFF2-40B4-BE49-F238E27FC236}">
              <a16:creationId xmlns:a16="http://schemas.microsoft.com/office/drawing/2014/main" id="{00000000-0008-0000-0300-000077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598" name="Text Box 11">
          <a:extLst>
            <a:ext uri="{FF2B5EF4-FFF2-40B4-BE49-F238E27FC236}">
              <a16:creationId xmlns:a16="http://schemas.microsoft.com/office/drawing/2014/main" id="{00000000-0008-0000-0300-000078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599" name="Text Box 11">
          <a:extLst>
            <a:ext uri="{FF2B5EF4-FFF2-40B4-BE49-F238E27FC236}">
              <a16:creationId xmlns:a16="http://schemas.microsoft.com/office/drawing/2014/main" id="{00000000-0008-0000-0300-000079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00" name="Text Box 11">
          <a:extLst>
            <a:ext uri="{FF2B5EF4-FFF2-40B4-BE49-F238E27FC236}">
              <a16:creationId xmlns:a16="http://schemas.microsoft.com/office/drawing/2014/main" id="{00000000-0008-0000-0300-00007A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01" name="Text Box 11">
          <a:extLst>
            <a:ext uri="{FF2B5EF4-FFF2-40B4-BE49-F238E27FC236}">
              <a16:creationId xmlns:a16="http://schemas.microsoft.com/office/drawing/2014/main" id="{00000000-0008-0000-0300-00007B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02" name="Text Box 11">
          <a:extLst>
            <a:ext uri="{FF2B5EF4-FFF2-40B4-BE49-F238E27FC236}">
              <a16:creationId xmlns:a16="http://schemas.microsoft.com/office/drawing/2014/main" id="{00000000-0008-0000-0300-00007C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03" name="Text Box 11">
          <a:extLst>
            <a:ext uri="{FF2B5EF4-FFF2-40B4-BE49-F238E27FC236}">
              <a16:creationId xmlns:a16="http://schemas.microsoft.com/office/drawing/2014/main" id="{00000000-0008-0000-0300-00007D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04" name="Text Box 11">
          <a:extLst>
            <a:ext uri="{FF2B5EF4-FFF2-40B4-BE49-F238E27FC236}">
              <a16:creationId xmlns:a16="http://schemas.microsoft.com/office/drawing/2014/main" id="{00000000-0008-0000-0300-00007E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05" name="Text Box 11">
          <a:extLst>
            <a:ext uri="{FF2B5EF4-FFF2-40B4-BE49-F238E27FC236}">
              <a16:creationId xmlns:a16="http://schemas.microsoft.com/office/drawing/2014/main" id="{00000000-0008-0000-0300-00007F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06" name="Text Box 11">
          <a:extLst>
            <a:ext uri="{FF2B5EF4-FFF2-40B4-BE49-F238E27FC236}">
              <a16:creationId xmlns:a16="http://schemas.microsoft.com/office/drawing/2014/main" id="{00000000-0008-0000-0300-000080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07" name="Text Box 11">
          <a:extLst>
            <a:ext uri="{FF2B5EF4-FFF2-40B4-BE49-F238E27FC236}">
              <a16:creationId xmlns:a16="http://schemas.microsoft.com/office/drawing/2014/main" id="{00000000-0008-0000-0300-000081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08" name="Text Box 11">
          <a:extLst>
            <a:ext uri="{FF2B5EF4-FFF2-40B4-BE49-F238E27FC236}">
              <a16:creationId xmlns:a16="http://schemas.microsoft.com/office/drawing/2014/main" id="{00000000-0008-0000-0300-000082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09" name="Text Box 11">
          <a:extLst>
            <a:ext uri="{FF2B5EF4-FFF2-40B4-BE49-F238E27FC236}">
              <a16:creationId xmlns:a16="http://schemas.microsoft.com/office/drawing/2014/main" id="{00000000-0008-0000-0300-000083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10" name="Text Box 11">
          <a:extLst>
            <a:ext uri="{FF2B5EF4-FFF2-40B4-BE49-F238E27FC236}">
              <a16:creationId xmlns:a16="http://schemas.microsoft.com/office/drawing/2014/main" id="{00000000-0008-0000-0300-000084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11" name="Text Box 11">
          <a:extLst>
            <a:ext uri="{FF2B5EF4-FFF2-40B4-BE49-F238E27FC236}">
              <a16:creationId xmlns:a16="http://schemas.microsoft.com/office/drawing/2014/main" id="{00000000-0008-0000-0300-000085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12" name="Text Box 11">
          <a:extLst>
            <a:ext uri="{FF2B5EF4-FFF2-40B4-BE49-F238E27FC236}">
              <a16:creationId xmlns:a16="http://schemas.microsoft.com/office/drawing/2014/main" id="{00000000-0008-0000-0300-000086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13" name="Text Box 11">
          <a:extLst>
            <a:ext uri="{FF2B5EF4-FFF2-40B4-BE49-F238E27FC236}">
              <a16:creationId xmlns:a16="http://schemas.microsoft.com/office/drawing/2014/main" id="{00000000-0008-0000-0300-000087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14" name="Text Box 11">
          <a:extLst>
            <a:ext uri="{FF2B5EF4-FFF2-40B4-BE49-F238E27FC236}">
              <a16:creationId xmlns:a16="http://schemas.microsoft.com/office/drawing/2014/main" id="{00000000-0008-0000-0300-000088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15" name="Text Box 11">
          <a:extLst>
            <a:ext uri="{FF2B5EF4-FFF2-40B4-BE49-F238E27FC236}">
              <a16:creationId xmlns:a16="http://schemas.microsoft.com/office/drawing/2014/main" id="{00000000-0008-0000-0300-000089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16" name="Text Box 11">
          <a:extLst>
            <a:ext uri="{FF2B5EF4-FFF2-40B4-BE49-F238E27FC236}">
              <a16:creationId xmlns:a16="http://schemas.microsoft.com/office/drawing/2014/main" id="{00000000-0008-0000-0300-00008A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17" name="Text Box 11">
          <a:extLst>
            <a:ext uri="{FF2B5EF4-FFF2-40B4-BE49-F238E27FC236}">
              <a16:creationId xmlns:a16="http://schemas.microsoft.com/office/drawing/2014/main" id="{00000000-0008-0000-0300-00008B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18" name="Text Box 11">
          <a:extLst>
            <a:ext uri="{FF2B5EF4-FFF2-40B4-BE49-F238E27FC236}">
              <a16:creationId xmlns:a16="http://schemas.microsoft.com/office/drawing/2014/main" id="{00000000-0008-0000-0300-00008C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19" name="Text Box 11">
          <a:extLst>
            <a:ext uri="{FF2B5EF4-FFF2-40B4-BE49-F238E27FC236}">
              <a16:creationId xmlns:a16="http://schemas.microsoft.com/office/drawing/2014/main" id="{00000000-0008-0000-0300-00008D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20" name="Text Box 11">
          <a:extLst>
            <a:ext uri="{FF2B5EF4-FFF2-40B4-BE49-F238E27FC236}">
              <a16:creationId xmlns:a16="http://schemas.microsoft.com/office/drawing/2014/main" id="{00000000-0008-0000-0300-00008E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21" name="Text Box 11">
          <a:extLst>
            <a:ext uri="{FF2B5EF4-FFF2-40B4-BE49-F238E27FC236}">
              <a16:creationId xmlns:a16="http://schemas.microsoft.com/office/drawing/2014/main" id="{00000000-0008-0000-0300-00008F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22" name="Text Box 11">
          <a:extLst>
            <a:ext uri="{FF2B5EF4-FFF2-40B4-BE49-F238E27FC236}">
              <a16:creationId xmlns:a16="http://schemas.microsoft.com/office/drawing/2014/main" id="{00000000-0008-0000-0300-000090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23" name="Text Box 11">
          <a:extLst>
            <a:ext uri="{FF2B5EF4-FFF2-40B4-BE49-F238E27FC236}">
              <a16:creationId xmlns:a16="http://schemas.microsoft.com/office/drawing/2014/main" id="{00000000-0008-0000-0300-000091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24" name="Text Box 11">
          <a:extLst>
            <a:ext uri="{FF2B5EF4-FFF2-40B4-BE49-F238E27FC236}">
              <a16:creationId xmlns:a16="http://schemas.microsoft.com/office/drawing/2014/main" id="{00000000-0008-0000-0300-000092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25" name="Text Box 11">
          <a:extLst>
            <a:ext uri="{FF2B5EF4-FFF2-40B4-BE49-F238E27FC236}">
              <a16:creationId xmlns:a16="http://schemas.microsoft.com/office/drawing/2014/main" id="{00000000-0008-0000-0300-000093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26" name="Text Box 11">
          <a:extLst>
            <a:ext uri="{FF2B5EF4-FFF2-40B4-BE49-F238E27FC236}">
              <a16:creationId xmlns:a16="http://schemas.microsoft.com/office/drawing/2014/main" id="{00000000-0008-0000-0300-000094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27" name="Text Box 11">
          <a:extLst>
            <a:ext uri="{FF2B5EF4-FFF2-40B4-BE49-F238E27FC236}">
              <a16:creationId xmlns:a16="http://schemas.microsoft.com/office/drawing/2014/main" id="{00000000-0008-0000-0300-000095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28" name="Text Box 11">
          <a:extLst>
            <a:ext uri="{FF2B5EF4-FFF2-40B4-BE49-F238E27FC236}">
              <a16:creationId xmlns:a16="http://schemas.microsoft.com/office/drawing/2014/main" id="{00000000-0008-0000-0300-000096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29" name="Text Box 11">
          <a:extLst>
            <a:ext uri="{FF2B5EF4-FFF2-40B4-BE49-F238E27FC236}">
              <a16:creationId xmlns:a16="http://schemas.microsoft.com/office/drawing/2014/main" id="{00000000-0008-0000-0300-000097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30" name="Text Box 11">
          <a:extLst>
            <a:ext uri="{FF2B5EF4-FFF2-40B4-BE49-F238E27FC236}">
              <a16:creationId xmlns:a16="http://schemas.microsoft.com/office/drawing/2014/main" id="{00000000-0008-0000-0300-000098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31" name="Text Box 11">
          <a:extLst>
            <a:ext uri="{FF2B5EF4-FFF2-40B4-BE49-F238E27FC236}">
              <a16:creationId xmlns:a16="http://schemas.microsoft.com/office/drawing/2014/main" id="{00000000-0008-0000-0300-000099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32" name="Text Box 11">
          <a:extLst>
            <a:ext uri="{FF2B5EF4-FFF2-40B4-BE49-F238E27FC236}">
              <a16:creationId xmlns:a16="http://schemas.microsoft.com/office/drawing/2014/main" id="{00000000-0008-0000-0300-00009A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596183</xdr:colOff>
      <xdr:row>32</xdr:row>
      <xdr:rowOff>19050</xdr:rowOff>
    </xdr:to>
    <xdr:sp macro="" textlink="">
      <xdr:nvSpPr>
        <xdr:cNvPr id="2633" name="Text Box 11">
          <a:extLst>
            <a:ext uri="{FF2B5EF4-FFF2-40B4-BE49-F238E27FC236}">
              <a16:creationId xmlns:a16="http://schemas.microsoft.com/office/drawing/2014/main" id="{00000000-0008-0000-0300-00009B0B0000}"/>
            </a:ext>
          </a:extLst>
        </xdr:cNvPr>
        <xdr:cNvSpPr txBox="1">
          <a:spLocks noChangeArrowheads="1"/>
        </xdr:cNvSpPr>
      </xdr:nvSpPr>
      <xdr:spPr bwMode="auto">
        <a:xfrm>
          <a:off x="304800" y="6724650"/>
          <a:ext cx="291383"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176893</xdr:colOff>
      <xdr:row>32</xdr:row>
      <xdr:rowOff>0</xdr:rowOff>
    </xdr:from>
    <xdr:ext cx="76200" cy="28575"/>
    <xdr:sp macro="" textlink="">
      <xdr:nvSpPr>
        <xdr:cNvPr id="2634" name="Text Box 8">
          <a:extLst>
            <a:ext uri="{FF2B5EF4-FFF2-40B4-BE49-F238E27FC236}">
              <a16:creationId xmlns:a16="http://schemas.microsoft.com/office/drawing/2014/main" id="{00000000-0008-0000-0300-00009C0B0000}"/>
            </a:ext>
          </a:extLst>
        </xdr:cNvPr>
        <xdr:cNvSpPr txBox="1">
          <a:spLocks noChangeArrowheads="1"/>
        </xdr:cNvSpPr>
      </xdr:nvSpPr>
      <xdr:spPr bwMode="auto">
        <a:xfrm>
          <a:off x="500743"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35" name="Text Box 9">
          <a:extLst>
            <a:ext uri="{FF2B5EF4-FFF2-40B4-BE49-F238E27FC236}">
              <a16:creationId xmlns:a16="http://schemas.microsoft.com/office/drawing/2014/main" id="{00000000-0008-0000-0300-00009D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36" name="Text Box 11">
          <a:extLst>
            <a:ext uri="{FF2B5EF4-FFF2-40B4-BE49-F238E27FC236}">
              <a16:creationId xmlns:a16="http://schemas.microsoft.com/office/drawing/2014/main" id="{00000000-0008-0000-0300-00009E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37" name="Text Box 8">
          <a:extLst>
            <a:ext uri="{FF2B5EF4-FFF2-40B4-BE49-F238E27FC236}">
              <a16:creationId xmlns:a16="http://schemas.microsoft.com/office/drawing/2014/main" id="{00000000-0008-0000-0300-00009F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38" name="Text Box 9">
          <a:extLst>
            <a:ext uri="{FF2B5EF4-FFF2-40B4-BE49-F238E27FC236}">
              <a16:creationId xmlns:a16="http://schemas.microsoft.com/office/drawing/2014/main" id="{00000000-0008-0000-0300-0000A0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39" name="Text Box 11">
          <a:extLst>
            <a:ext uri="{FF2B5EF4-FFF2-40B4-BE49-F238E27FC236}">
              <a16:creationId xmlns:a16="http://schemas.microsoft.com/office/drawing/2014/main" id="{00000000-0008-0000-0300-0000A1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40" name="Text Box 11">
          <a:extLst>
            <a:ext uri="{FF2B5EF4-FFF2-40B4-BE49-F238E27FC236}">
              <a16:creationId xmlns:a16="http://schemas.microsoft.com/office/drawing/2014/main" id="{00000000-0008-0000-0300-0000A2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41" name="Text Box 9">
          <a:extLst>
            <a:ext uri="{FF2B5EF4-FFF2-40B4-BE49-F238E27FC236}">
              <a16:creationId xmlns:a16="http://schemas.microsoft.com/office/drawing/2014/main" id="{00000000-0008-0000-0300-0000A3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42" name="Text Box 11">
          <a:extLst>
            <a:ext uri="{FF2B5EF4-FFF2-40B4-BE49-F238E27FC236}">
              <a16:creationId xmlns:a16="http://schemas.microsoft.com/office/drawing/2014/main" id="{00000000-0008-0000-0300-0000A4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43" name="Text Box 8">
          <a:extLst>
            <a:ext uri="{FF2B5EF4-FFF2-40B4-BE49-F238E27FC236}">
              <a16:creationId xmlns:a16="http://schemas.microsoft.com/office/drawing/2014/main" id="{00000000-0008-0000-0300-0000A5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44" name="Text Box 9">
          <a:extLst>
            <a:ext uri="{FF2B5EF4-FFF2-40B4-BE49-F238E27FC236}">
              <a16:creationId xmlns:a16="http://schemas.microsoft.com/office/drawing/2014/main" id="{00000000-0008-0000-0300-0000A6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45" name="Text Box 11">
          <a:extLst>
            <a:ext uri="{FF2B5EF4-FFF2-40B4-BE49-F238E27FC236}">
              <a16:creationId xmlns:a16="http://schemas.microsoft.com/office/drawing/2014/main" id="{00000000-0008-0000-0300-0000A7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46" name="Text Box 8">
          <a:extLst>
            <a:ext uri="{FF2B5EF4-FFF2-40B4-BE49-F238E27FC236}">
              <a16:creationId xmlns:a16="http://schemas.microsoft.com/office/drawing/2014/main" id="{00000000-0008-0000-0300-0000A8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47" name="Text Box 9">
          <a:extLst>
            <a:ext uri="{FF2B5EF4-FFF2-40B4-BE49-F238E27FC236}">
              <a16:creationId xmlns:a16="http://schemas.microsoft.com/office/drawing/2014/main" id="{00000000-0008-0000-0300-0000A9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48" name="Text Box 11">
          <a:extLst>
            <a:ext uri="{FF2B5EF4-FFF2-40B4-BE49-F238E27FC236}">
              <a16:creationId xmlns:a16="http://schemas.microsoft.com/office/drawing/2014/main" id="{00000000-0008-0000-0300-0000AA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49" name="Text Box 8">
          <a:extLst>
            <a:ext uri="{FF2B5EF4-FFF2-40B4-BE49-F238E27FC236}">
              <a16:creationId xmlns:a16="http://schemas.microsoft.com/office/drawing/2014/main" id="{00000000-0008-0000-0300-0000AB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50" name="Text Box 9">
          <a:extLst>
            <a:ext uri="{FF2B5EF4-FFF2-40B4-BE49-F238E27FC236}">
              <a16:creationId xmlns:a16="http://schemas.microsoft.com/office/drawing/2014/main" id="{00000000-0008-0000-0300-0000AC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51" name="Text Box 11">
          <a:extLst>
            <a:ext uri="{FF2B5EF4-FFF2-40B4-BE49-F238E27FC236}">
              <a16:creationId xmlns:a16="http://schemas.microsoft.com/office/drawing/2014/main" id="{00000000-0008-0000-0300-0000AD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52" name="Text Box 8">
          <a:extLst>
            <a:ext uri="{FF2B5EF4-FFF2-40B4-BE49-F238E27FC236}">
              <a16:creationId xmlns:a16="http://schemas.microsoft.com/office/drawing/2014/main" id="{00000000-0008-0000-0300-0000AE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53" name="Text Box 9">
          <a:extLst>
            <a:ext uri="{FF2B5EF4-FFF2-40B4-BE49-F238E27FC236}">
              <a16:creationId xmlns:a16="http://schemas.microsoft.com/office/drawing/2014/main" id="{00000000-0008-0000-0300-0000AF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54" name="Text Box 11">
          <a:extLst>
            <a:ext uri="{FF2B5EF4-FFF2-40B4-BE49-F238E27FC236}">
              <a16:creationId xmlns:a16="http://schemas.microsoft.com/office/drawing/2014/main" id="{00000000-0008-0000-0300-0000B0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55" name="Text Box 8">
          <a:extLst>
            <a:ext uri="{FF2B5EF4-FFF2-40B4-BE49-F238E27FC236}">
              <a16:creationId xmlns:a16="http://schemas.microsoft.com/office/drawing/2014/main" id="{00000000-0008-0000-0300-0000B1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56" name="Text Box 9">
          <a:extLst>
            <a:ext uri="{FF2B5EF4-FFF2-40B4-BE49-F238E27FC236}">
              <a16:creationId xmlns:a16="http://schemas.microsoft.com/office/drawing/2014/main" id="{00000000-0008-0000-0300-0000B2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57" name="Text Box 11">
          <a:extLst>
            <a:ext uri="{FF2B5EF4-FFF2-40B4-BE49-F238E27FC236}">
              <a16:creationId xmlns:a16="http://schemas.microsoft.com/office/drawing/2014/main" id="{00000000-0008-0000-0300-0000B3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58" name="Text Box 8">
          <a:extLst>
            <a:ext uri="{FF2B5EF4-FFF2-40B4-BE49-F238E27FC236}">
              <a16:creationId xmlns:a16="http://schemas.microsoft.com/office/drawing/2014/main" id="{00000000-0008-0000-0300-0000B4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59" name="Text Box 9">
          <a:extLst>
            <a:ext uri="{FF2B5EF4-FFF2-40B4-BE49-F238E27FC236}">
              <a16:creationId xmlns:a16="http://schemas.microsoft.com/office/drawing/2014/main" id="{00000000-0008-0000-0300-0000B5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60" name="Text Box 11">
          <a:extLst>
            <a:ext uri="{FF2B5EF4-FFF2-40B4-BE49-F238E27FC236}">
              <a16:creationId xmlns:a16="http://schemas.microsoft.com/office/drawing/2014/main" id="{00000000-0008-0000-0300-0000B6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61" name="Text Box 8">
          <a:extLst>
            <a:ext uri="{FF2B5EF4-FFF2-40B4-BE49-F238E27FC236}">
              <a16:creationId xmlns:a16="http://schemas.microsoft.com/office/drawing/2014/main" id="{00000000-0008-0000-0300-0000B7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62" name="Text Box 9">
          <a:extLst>
            <a:ext uri="{FF2B5EF4-FFF2-40B4-BE49-F238E27FC236}">
              <a16:creationId xmlns:a16="http://schemas.microsoft.com/office/drawing/2014/main" id="{00000000-0008-0000-0300-0000B8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63" name="Text Box 11">
          <a:extLst>
            <a:ext uri="{FF2B5EF4-FFF2-40B4-BE49-F238E27FC236}">
              <a16:creationId xmlns:a16="http://schemas.microsoft.com/office/drawing/2014/main" id="{00000000-0008-0000-0300-0000B9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64" name="Text Box 8">
          <a:extLst>
            <a:ext uri="{FF2B5EF4-FFF2-40B4-BE49-F238E27FC236}">
              <a16:creationId xmlns:a16="http://schemas.microsoft.com/office/drawing/2014/main" id="{00000000-0008-0000-0300-0000BA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65" name="Text Box 9">
          <a:extLst>
            <a:ext uri="{FF2B5EF4-FFF2-40B4-BE49-F238E27FC236}">
              <a16:creationId xmlns:a16="http://schemas.microsoft.com/office/drawing/2014/main" id="{00000000-0008-0000-0300-0000BB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66" name="Text Box 11">
          <a:extLst>
            <a:ext uri="{FF2B5EF4-FFF2-40B4-BE49-F238E27FC236}">
              <a16:creationId xmlns:a16="http://schemas.microsoft.com/office/drawing/2014/main" id="{00000000-0008-0000-0300-0000BC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67" name="Text Box 8">
          <a:extLst>
            <a:ext uri="{FF2B5EF4-FFF2-40B4-BE49-F238E27FC236}">
              <a16:creationId xmlns:a16="http://schemas.microsoft.com/office/drawing/2014/main" id="{00000000-0008-0000-0300-0000BD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68" name="Text Box 9">
          <a:extLst>
            <a:ext uri="{FF2B5EF4-FFF2-40B4-BE49-F238E27FC236}">
              <a16:creationId xmlns:a16="http://schemas.microsoft.com/office/drawing/2014/main" id="{00000000-0008-0000-0300-0000BE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69" name="Text Box 11">
          <a:extLst>
            <a:ext uri="{FF2B5EF4-FFF2-40B4-BE49-F238E27FC236}">
              <a16:creationId xmlns:a16="http://schemas.microsoft.com/office/drawing/2014/main" id="{00000000-0008-0000-0300-0000BF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70" name="Text Box 8">
          <a:extLst>
            <a:ext uri="{FF2B5EF4-FFF2-40B4-BE49-F238E27FC236}">
              <a16:creationId xmlns:a16="http://schemas.microsoft.com/office/drawing/2014/main" id="{00000000-0008-0000-0300-0000C0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71" name="Text Box 9">
          <a:extLst>
            <a:ext uri="{FF2B5EF4-FFF2-40B4-BE49-F238E27FC236}">
              <a16:creationId xmlns:a16="http://schemas.microsoft.com/office/drawing/2014/main" id="{00000000-0008-0000-0300-0000C1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72" name="Text Box 11">
          <a:extLst>
            <a:ext uri="{FF2B5EF4-FFF2-40B4-BE49-F238E27FC236}">
              <a16:creationId xmlns:a16="http://schemas.microsoft.com/office/drawing/2014/main" id="{00000000-0008-0000-0300-0000C2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73" name="Text Box 8">
          <a:extLst>
            <a:ext uri="{FF2B5EF4-FFF2-40B4-BE49-F238E27FC236}">
              <a16:creationId xmlns:a16="http://schemas.microsoft.com/office/drawing/2014/main" id="{00000000-0008-0000-0300-0000C3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74" name="Text Box 9">
          <a:extLst>
            <a:ext uri="{FF2B5EF4-FFF2-40B4-BE49-F238E27FC236}">
              <a16:creationId xmlns:a16="http://schemas.microsoft.com/office/drawing/2014/main" id="{00000000-0008-0000-0300-0000C4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75" name="Text Box 11">
          <a:extLst>
            <a:ext uri="{FF2B5EF4-FFF2-40B4-BE49-F238E27FC236}">
              <a16:creationId xmlns:a16="http://schemas.microsoft.com/office/drawing/2014/main" id="{00000000-0008-0000-0300-0000C5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2676" name="Text Box 8">
          <a:extLst>
            <a:ext uri="{FF2B5EF4-FFF2-40B4-BE49-F238E27FC236}">
              <a16:creationId xmlns:a16="http://schemas.microsoft.com/office/drawing/2014/main" id="{00000000-0008-0000-0300-0000C60B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677" name="Text Box 11">
          <a:extLst>
            <a:ext uri="{FF2B5EF4-FFF2-40B4-BE49-F238E27FC236}">
              <a16:creationId xmlns:a16="http://schemas.microsoft.com/office/drawing/2014/main" id="{00000000-0008-0000-0300-0000C70B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78" name="Text Box 8">
          <a:extLst>
            <a:ext uri="{FF2B5EF4-FFF2-40B4-BE49-F238E27FC236}">
              <a16:creationId xmlns:a16="http://schemas.microsoft.com/office/drawing/2014/main" id="{00000000-0008-0000-0300-0000C8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79" name="Text Box 9">
          <a:extLst>
            <a:ext uri="{FF2B5EF4-FFF2-40B4-BE49-F238E27FC236}">
              <a16:creationId xmlns:a16="http://schemas.microsoft.com/office/drawing/2014/main" id="{00000000-0008-0000-0300-0000C9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80" name="Text Box 11">
          <a:extLst>
            <a:ext uri="{FF2B5EF4-FFF2-40B4-BE49-F238E27FC236}">
              <a16:creationId xmlns:a16="http://schemas.microsoft.com/office/drawing/2014/main" id="{00000000-0008-0000-0300-0000CA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32</xdr:row>
      <xdr:rowOff>0</xdr:rowOff>
    </xdr:from>
    <xdr:ext cx="76200" cy="28575"/>
    <xdr:sp macro="" textlink="">
      <xdr:nvSpPr>
        <xdr:cNvPr id="2681" name="Text Box 11">
          <a:extLst>
            <a:ext uri="{FF2B5EF4-FFF2-40B4-BE49-F238E27FC236}">
              <a16:creationId xmlns:a16="http://schemas.microsoft.com/office/drawing/2014/main" id="{00000000-0008-0000-0300-0000CB0B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682" name="Text Box 8">
          <a:extLst>
            <a:ext uri="{FF2B5EF4-FFF2-40B4-BE49-F238E27FC236}">
              <a16:creationId xmlns:a16="http://schemas.microsoft.com/office/drawing/2014/main" id="{00000000-0008-0000-0300-0000CC0B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683" name="Text Box 9">
          <a:extLst>
            <a:ext uri="{FF2B5EF4-FFF2-40B4-BE49-F238E27FC236}">
              <a16:creationId xmlns:a16="http://schemas.microsoft.com/office/drawing/2014/main" id="{00000000-0008-0000-0300-0000CD0B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684" name="Text Box 11">
          <a:extLst>
            <a:ext uri="{FF2B5EF4-FFF2-40B4-BE49-F238E27FC236}">
              <a16:creationId xmlns:a16="http://schemas.microsoft.com/office/drawing/2014/main" id="{00000000-0008-0000-0300-0000CE0B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85" name="Text Box 8">
          <a:extLst>
            <a:ext uri="{FF2B5EF4-FFF2-40B4-BE49-F238E27FC236}">
              <a16:creationId xmlns:a16="http://schemas.microsoft.com/office/drawing/2014/main" id="{00000000-0008-0000-0300-0000CF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86" name="Text Box 9">
          <a:extLst>
            <a:ext uri="{FF2B5EF4-FFF2-40B4-BE49-F238E27FC236}">
              <a16:creationId xmlns:a16="http://schemas.microsoft.com/office/drawing/2014/main" id="{00000000-0008-0000-0300-0000D0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87" name="Text Box 11">
          <a:extLst>
            <a:ext uri="{FF2B5EF4-FFF2-40B4-BE49-F238E27FC236}">
              <a16:creationId xmlns:a16="http://schemas.microsoft.com/office/drawing/2014/main" id="{00000000-0008-0000-0300-0000D1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688" name="Text Box 8">
          <a:extLst>
            <a:ext uri="{FF2B5EF4-FFF2-40B4-BE49-F238E27FC236}">
              <a16:creationId xmlns:a16="http://schemas.microsoft.com/office/drawing/2014/main" id="{00000000-0008-0000-0300-0000D20B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689" name="Text Box 9">
          <a:extLst>
            <a:ext uri="{FF2B5EF4-FFF2-40B4-BE49-F238E27FC236}">
              <a16:creationId xmlns:a16="http://schemas.microsoft.com/office/drawing/2014/main" id="{00000000-0008-0000-0300-0000D30B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690" name="Text Box 11">
          <a:extLst>
            <a:ext uri="{FF2B5EF4-FFF2-40B4-BE49-F238E27FC236}">
              <a16:creationId xmlns:a16="http://schemas.microsoft.com/office/drawing/2014/main" id="{00000000-0008-0000-0300-0000D40B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91" name="Text Box 8">
          <a:extLst>
            <a:ext uri="{FF2B5EF4-FFF2-40B4-BE49-F238E27FC236}">
              <a16:creationId xmlns:a16="http://schemas.microsoft.com/office/drawing/2014/main" id="{00000000-0008-0000-0300-0000D5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92" name="Text Box 9">
          <a:extLst>
            <a:ext uri="{FF2B5EF4-FFF2-40B4-BE49-F238E27FC236}">
              <a16:creationId xmlns:a16="http://schemas.microsoft.com/office/drawing/2014/main" id="{00000000-0008-0000-0300-0000D6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693" name="Text Box 11">
          <a:extLst>
            <a:ext uri="{FF2B5EF4-FFF2-40B4-BE49-F238E27FC236}">
              <a16:creationId xmlns:a16="http://schemas.microsoft.com/office/drawing/2014/main" id="{00000000-0008-0000-0300-0000D7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2694" name="Text Box 8">
          <a:extLst>
            <a:ext uri="{FF2B5EF4-FFF2-40B4-BE49-F238E27FC236}">
              <a16:creationId xmlns:a16="http://schemas.microsoft.com/office/drawing/2014/main" id="{00000000-0008-0000-0300-0000D80B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695" name="Text Box 11">
          <a:extLst>
            <a:ext uri="{FF2B5EF4-FFF2-40B4-BE49-F238E27FC236}">
              <a16:creationId xmlns:a16="http://schemas.microsoft.com/office/drawing/2014/main" id="{00000000-0008-0000-0300-0000D90B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696" name="Text Box 11">
          <a:extLst>
            <a:ext uri="{FF2B5EF4-FFF2-40B4-BE49-F238E27FC236}">
              <a16:creationId xmlns:a16="http://schemas.microsoft.com/office/drawing/2014/main" id="{00000000-0008-0000-0300-0000DA0B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697" name="Text Box 11">
          <a:extLst>
            <a:ext uri="{FF2B5EF4-FFF2-40B4-BE49-F238E27FC236}">
              <a16:creationId xmlns:a16="http://schemas.microsoft.com/office/drawing/2014/main" id="{00000000-0008-0000-0300-0000DB0B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698" name="Text Box 11">
          <a:extLst>
            <a:ext uri="{FF2B5EF4-FFF2-40B4-BE49-F238E27FC236}">
              <a16:creationId xmlns:a16="http://schemas.microsoft.com/office/drawing/2014/main" id="{00000000-0008-0000-0300-0000DC0B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699" name="Text Box 11">
          <a:extLst>
            <a:ext uri="{FF2B5EF4-FFF2-40B4-BE49-F238E27FC236}">
              <a16:creationId xmlns:a16="http://schemas.microsoft.com/office/drawing/2014/main" id="{00000000-0008-0000-0300-0000DD0B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700" name="Text Box 11">
          <a:extLst>
            <a:ext uri="{FF2B5EF4-FFF2-40B4-BE49-F238E27FC236}">
              <a16:creationId xmlns:a16="http://schemas.microsoft.com/office/drawing/2014/main" id="{00000000-0008-0000-0300-0000DE0B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701" name="Text Box 11">
          <a:extLst>
            <a:ext uri="{FF2B5EF4-FFF2-40B4-BE49-F238E27FC236}">
              <a16:creationId xmlns:a16="http://schemas.microsoft.com/office/drawing/2014/main" id="{00000000-0008-0000-0300-0000DF0B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702" name="Text Box 11">
          <a:extLst>
            <a:ext uri="{FF2B5EF4-FFF2-40B4-BE49-F238E27FC236}">
              <a16:creationId xmlns:a16="http://schemas.microsoft.com/office/drawing/2014/main" id="{00000000-0008-0000-0300-0000E00B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703" name="Text Box 11">
          <a:extLst>
            <a:ext uri="{FF2B5EF4-FFF2-40B4-BE49-F238E27FC236}">
              <a16:creationId xmlns:a16="http://schemas.microsoft.com/office/drawing/2014/main" id="{00000000-0008-0000-0300-0000E10B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2704" name="Text Box 8">
          <a:extLst>
            <a:ext uri="{FF2B5EF4-FFF2-40B4-BE49-F238E27FC236}">
              <a16:creationId xmlns:a16="http://schemas.microsoft.com/office/drawing/2014/main" id="{00000000-0008-0000-0300-0000E20B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705" name="Text Box 11">
          <a:extLst>
            <a:ext uri="{FF2B5EF4-FFF2-40B4-BE49-F238E27FC236}">
              <a16:creationId xmlns:a16="http://schemas.microsoft.com/office/drawing/2014/main" id="{00000000-0008-0000-0300-0000E30B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06" name="Text Box 9">
          <a:extLst>
            <a:ext uri="{FF2B5EF4-FFF2-40B4-BE49-F238E27FC236}">
              <a16:creationId xmlns:a16="http://schemas.microsoft.com/office/drawing/2014/main" id="{00000000-0008-0000-0300-0000E4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07" name="Text Box 11">
          <a:extLst>
            <a:ext uri="{FF2B5EF4-FFF2-40B4-BE49-F238E27FC236}">
              <a16:creationId xmlns:a16="http://schemas.microsoft.com/office/drawing/2014/main" id="{00000000-0008-0000-0300-0000E5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08" name="Text Box 8">
          <a:extLst>
            <a:ext uri="{FF2B5EF4-FFF2-40B4-BE49-F238E27FC236}">
              <a16:creationId xmlns:a16="http://schemas.microsoft.com/office/drawing/2014/main" id="{00000000-0008-0000-0300-0000E6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09" name="Text Box 9">
          <a:extLst>
            <a:ext uri="{FF2B5EF4-FFF2-40B4-BE49-F238E27FC236}">
              <a16:creationId xmlns:a16="http://schemas.microsoft.com/office/drawing/2014/main" id="{00000000-0008-0000-0300-0000E7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10" name="Text Box 11">
          <a:extLst>
            <a:ext uri="{FF2B5EF4-FFF2-40B4-BE49-F238E27FC236}">
              <a16:creationId xmlns:a16="http://schemas.microsoft.com/office/drawing/2014/main" id="{00000000-0008-0000-0300-0000E8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11" name="Text Box 8">
          <a:extLst>
            <a:ext uri="{FF2B5EF4-FFF2-40B4-BE49-F238E27FC236}">
              <a16:creationId xmlns:a16="http://schemas.microsoft.com/office/drawing/2014/main" id="{00000000-0008-0000-0300-0000E9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12" name="Text Box 9">
          <a:extLst>
            <a:ext uri="{FF2B5EF4-FFF2-40B4-BE49-F238E27FC236}">
              <a16:creationId xmlns:a16="http://schemas.microsoft.com/office/drawing/2014/main" id="{00000000-0008-0000-0300-0000EA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13" name="Text Box 11">
          <a:extLst>
            <a:ext uri="{FF2B5EF4-FFF2-40B4-BE49-F238E27FC236}">
              <a16:creationId xmlns:a16="http://schemas.microsoft.com/office/drawing/2014/main" id="{00000000-0008-0000-0300-0000EB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14" name="Text Box 8">
          <a:extLst>
            <a:ext uri="{FF2B5EF4-FFF2-40B4-BE49-F238E27FC236}">
              <a16:creationId xmlns:a16="http://schemas.microsoft.com/office/drawing/2014/main" id="{00000000-0008-0000-0300-0000EC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15" name="Text Box 9">
          <a:extLst>
            <a:ext uri="{FF2B5EF4-FFF2-40B4-BE49-F238E27FC236}">
              <a16:creationId xmlns:a16="http://schemas.microsoft.com/office/drawing/2014/main" id="{00000000-0008-0000-0300-0000ED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16" name="Text Box 11">
          <a:extLst>
            <a:ext uri="{FF2B5EF4-FFF2-40B4-BE49-F238E27FC236}">
              <a16:creationId xmlns:a16="http://schemas.microsoft.com/office/drawing/2014/main" id="{00000000-0008-0000-0300-0000EE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17" name="Text Box 8">
          <a:extLst>
            <a:ext uri="{FF2B5EF4-FFF2-40B4-BE49-F238E27FC236}">
              <a16:creationId xmlns:a16="http://schemas.microsoft.com/office/drawing/2014/main" id="{00000000-0008-0000-0300-0000EF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18" name="Text Box 9">
          <a:extLst>
            <a:ext uri="{FF2B5EF4-FFF2-40B4-BE49-F238E27FC236}">
              <a16:creationId xmlns:a16="http://schemas.microsoft.com/office/drawing/2014/main" id="{00000000-0008-0000-0300-0000F0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19" name="Text Box 11">
          <a:extLst>
            <a:ext uri="{FF2B5EF4-FFF2-40B4-BE49-F238E27FC236}">
              <a16:creationId xmlns:a16="http://schemas.microsoft.com/office/drawing/2014/main" id="{00000000-0008-0000-0300-0000F1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20" name="Text Box 8">
          <a:extLst>
            <a:ext uri="{FF2B5EF4-FFF2-40B4-BE49-F238E27FC236}">
              <a16:creationId xmlns:a16="http://schemas.microsoft.com/office/drawing/2014/main" id="{00000000-0008-0000-0300-0000F2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21" name="Text Box 9">
          <a:extLst>
            <a:ext uri="{FF2B5EF4-FFF2-40B4-BE49-F238E27FC236}">
              <a16:creationId xmlns:a16="http://schemas.microsoft.com/office/drawing/2014/main" id="{00000000-0008-0000-0300-0000F3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22" name="Text Box 11">
          <a:extLst>
            <a:ext uri="{FF2B5EF4-FFF2-40B4-BE49-F238E27FC236}">
              <a16:creationId xmlns:a16="http://schemas.microsoft.com/office/drawing/2014/main" id="{00000000-0008-0000-0300-0000F4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23" name="Text Box 8">
          <a:extLst>
            <a:ext uri="{FF2B5EF4-FFF2-40B4-BE49-F238E27FC236}">
              <a16:creationId xmlns:a16="http://schemas.microsoft.com/office/drawing/2014/main" id="{00000000-0008-0000-0300-0000F5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24" name="Text Box 9">
          <a:extLst>
            <a:ext uri="{FF2B5EF4-FFF2-40B4-BE49-F238E27FC236}">
              <a16:creationId xmlns:a16="http://schemas.microsoft.com/office/drawing/2014/main" id="{00000000-0008-0000-0300-0000F6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25" name="Text Box 11">
          <a:extLst>
            <a:ext uri="{FF2B5EF4-FFF2-40B4-BE49-F238E27FC236}">
              <a16:creationId xmlns:a16="http://schemas.microsoft.com/office/drawing/2014/main" id="{00000000-0008-0000-0300-0000F7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26" name="Text Box 8">
          <a:extLst>
            <a:ext uri="{FF2B5EF4-FFF2-40B4-BE49-F238E27FC236}">
              <a16:creationId xmlns:a16="http://schemas.microsoft.com/office/drawing/2014/main" id="{00000000-0008-0000-0300-0000F8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27" name="Text Box 9">
          <a:extLst>
            <a:ext uri="{FF2B5EF4-FFF2-40B4-BE49-F238E27FC236}">
              <a16:creationId xmlns:a16="http://schemas.microsoft.com/office/drawing/2014/main" id="{00000000-0008-0000-0300-0000F9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28" name="Text Box 11">
          <a:extLst>
            <a:ext uri="{FF2B5EF4-FFF2-40B4-BE49-F238E27FC236}">
              <a16:creationId xmlns:a16="http://schemas.microsoft.com/office/drawing/2014/main" id="{00000000-0008-0000-0300-0000FA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29" name="Text Box 8">
          <a:extLst>
            <a:ext uri="{FF2B5EF4-FFF2-40B4-BE49-F238E27FC236}">
              <a16:creationId xmlns:a16="http://schemas.microsoft.com/office/drawing/2014/main" id="{00000000-0008-0000-0300-0000FB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30" name="Text Box 9">
          <a:extLst>
            <a:ext uri="{FF2B5EF4-FFF2-40B4-BE49-F238E27FC236}">
              <a16:creationId xmlns:a16="http://schemas.microsoft.com/office/drawing/2014/main" id="{00000000-0008-0000-0300-0000FC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31" name="Text Box 11">
          <a:extLst>
            <a:ext uri="{FF2B5EF4-FFF2-40B4-BE49-F238E27FC236}">
              <a16:creationId xmlns:a16="http://schemas.microsoft.com/office/drawing/2014/main" id="{00000000-0008-0000-0300-0000FD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32" name="Text Box 8">
          <a:extLst>
            <a:ext uri="{FF2B5EF4-FFF2-40B4-BE49-F238E27FC236}">
              <a16:creationId xmlns:a16="http://schemas.microsoft.com/office/drawing/2014/main" id="{00000000-0008-0000-0300-0000FE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33" name="Text Box 9">
          <a:extLst>
            <a:ext uri="{FF2B5EF4-FFF2-40B4-BE49-F238E27FC236}">
              <a16:creationId xmlns:a16="http://schemas.microsoft.com/office/drawing/2014/main" id="{00000000-0008-0000-0300-0000FF0B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34" name="Text Box 11">
          <a:extLst>
            <a:ext uri="{FF2B5EF4-FFF2-40B4-BE49-F238E27FC236}">
              <a16:creationId xmlns:a16="http://schemas.microsoft.com/office/drawing/2014/main" id="{00000000-0008-0000-0300-000000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35" name="Text Box 8">
          <a:extLst>
            <a:ext uri="{FF2B5EF4-FFF2-40B4-BE49-F238E27FC236}">
              <a16:creationId xmlns:a16="http://schemas.microsoft.com/office/drawing/2014/main" id="{00000000-0008-0000-0300-000001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36" name="Text Box 9">
          <a:extLst>
            <a:ext uri="{FF2B5EF4-FFF2-40B4-BE49-F238E27FC236}">
              <a16:creationId xmlns:a16="http://schemas.microsoft.com/office/drawing/2014/main" id="{00000000-0008-0000-0300-000002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37" name="Text Box 11">
          <a:extLst>
            <a:ext uri="{FF2B5EF4-FFF2-40B4-BE49-F238E27FC236}">
              <a16:creationId xmlns:a16="http://schemas.microsoft.com/office/drawing/2014/main" id="{00000000-0008-0000-0300-000003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38" name="Text Box 8">
          <a:extLst>
            <a:ext uri="{FF2B5EF4-FFF2-40B4-BE49-F238E27FC236}">
              <a16:creationId xmlns:a16="http://schemas.microsoft.com/office/drawing/2014/main" id="{00000000-0008-0000-0300-000004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39" name="Text Box 9">
          <a:extLst>
            <a:ext uri="{FF2B5EF4-FFF2-40B4-BE49-F238E27FC236}">
              <a16:creationId xmlns:a16="http://schemas.microsoft.com/office/drawing/2014/main" id="{00000000-0008-0000-0300-000005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40" name="Text Box 11">
          <a:extLst>
            <a:ext uri="{FF2B5EF4-FFF2-40B4-BE49-F238E27FC236}">
              <a16:creationId xmlns:a16="http://schemas.microsoft.com/office/drawing/2014/main" id="{00000000-0008-0000-0300-000006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2741" name="Text Box 8">
          <a:extLst>
            <a:ext uri="{FF2B5EF4-FFF2-40B4-BE49-F238E27FC236}">
              <a16:creationId xmlns:a16="http://schemas.microsoft.com/office/drawing/2014/main" id="{00000000-0008-0000-0300-0000070C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742" name="Text Box 11">
          <a:extLst>
            <a:ext uri="{FF2B5EF4-FFF2-40B4-BE49-F238E27FC236}">
              <a16:creationId xmlns:a16="http://schemas.microsoft.com/office/drawing/2014/main" id="{00000000-0008-0000-0300-000008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43" name="Text Box 8">
          <a:extLst>
            <a:ext uri="{FF2B5EF4-FFF2-40B4-BE49-F238E27FC236}">
              <a16:creationId xmlns:a16="http://schemas.microsoft.com/office/drawing/2014/main" id="{00000000-0008-0000-0300-000009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44" name="Text Box 9">
          <a:extLst>
            <a:ext uri="{FF2B5EF4-FFF2-40B4-BE49-F238E27FC236}">
              <a16:creationId xmlns:a16="http://schemas.microsoft.com/office/drawing/2014/main" id="{00000000-0008-0000-0300-00000A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45" name="Text Box 11">
          <a:extLst>
            <a:ext uri="{FF2B5EF4-FFF2-40B4-BE49-F238E27FC236}">
              <a16:creationId xmlns:a16="http://schemas.microsoft.com/office/drawing/2014/main" id="{00000000-0008-0000-0300-00000B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746" name="Text Box 8">
          <a:extLst>
            <a:ext uri="{FF2B5EF4-FFF2-40B4-BE49-F238E27FC236}">
              <a16:creationId xmlns:a16="http://schemas.microsoft.com/office/drawing/2014/main" id="{00000000-0008-0000-0300-00000C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747" name="Text Box 9">
          <a:extLst>
            <a:ext uri="{FF2B5EF4-FFF2-40B4-BE49-F238E27FC236}">
              <a16:creationId xmlns:a16="http://schemas.microsoft.com/office/drawing/2014/main" id="{00000000-0008-0000-0300-00000D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748" name="Text Box 11">
          <a:extLst>
            <a:ext uri="{FF2B5EF4-FFF2-40B4-BE49-F238E27FC236}">
              <a16:creationId xmlns:a16="http://schemas.microsoft.com/office/drawing/2014/main" id="{00000000-0008-0000-0300-00000E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49" name="Text Box 8">
          <a:extLst>
            <a:ext uri="{FF2B5EF4-FFF2-40B4-BE49-F238E27FC236}">
              <a16:creationId xmlns:a16="http://schemas.microsoft.com/office/drawing/2014/main" id="{00000000-0008-0000-0300-00000F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50" name="Text Box 9">
          <a:extLst>
            <a:ext uri="{FF2B5EF4-FFF2-40B4-BE49-F238E27FC236}">
              <a16:creationId xmlns:a16="http://schemas.microsoft.com/office/drawing/2014/main" id="{00000000-0008-0000-0300-000010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51" name="Text Box 11">
          <a:extLst>
            <a:ext uri="{FF2B5EF4-FFF2-40B4-BE49-F238E27FC236}">
              <a16:creationId xmlns:a16="http://schemas.microsoft.com/office/drawing/2014/main" id="{00000000-0008-0000-0300-000011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752" name="Text Box 8">
          <a:extLst>
            <a:ext uri="{FF2B5EF4-FFF2-40B4-BE49-F238E27FC236}">
              <a16:creationId xmlns:a16="http://schemas.microsoft.com/office/drawing/2014/main" id="{00000000-0008-0000-0300-000012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753" name="Text Box 9">
          <a:extLst>
            <a:ext uri="{FF2B5EF4-FFF2-40B4-BE49-F238E27FC236}">
              <a16:creationId xmlns:a16="http://schemas.microsoft.com/office/drawing/2014/main" id="{00000000-0008-0000-0300-000013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754" name="Text Box 11">
          <a:extLst>
            <a:ext uri="{FF2B5EF4-FFF2-40B4-BE49-F238E27FC236}">
              <a16:creationId xmlns:a16="http://schemas.microsoft.com/office/drawing/2014/main" id="{00000000-0008-0000-0300-000014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55" name="Text Box 8">
          <a:extLst>
            <a:ext uri="{FF2B5EF4-FFF2-40B4-BE49-F238E27FC236}">
              <a16:creationId xmlns:a16="http://schemas.microsoft.com/office/drawing/2014/main" id="{00000000-0008-0000-0300-000015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56" name="Text Box 9">
          <a:extLst>
            <a:ext uri="{FF2B5EF4-FFF2-40B4-BE49-F238E27FC236}">
              <a16:creationId xmlns:a16="http://schemas.microsoft.com/office/drawing/2014/main" id="{00000000-0008-0000-0300-000016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57" name="Text Box 11">
          <a:extLst>
            <a:ext uri="{FF2B5EF4-FFF2-40B4-BE49-F238E27FC236}">
              <a16:creationId xmlns:a16="http://schemas.microsoft.com/office/drawing/2014/main" id="{00000000-0008-0000-0300-000017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2758" name="Text Box 8">
          <a:extLst>
            <a:ext uri="{FF2B5EF4-FFF2-40B4-BE49-F238E27FC236}">
              <a16:creationId xmlns:a16="http://schemas.microsoft.com/office/drawing/2014/main" id="{00000000-0008-0000-0300-0000180C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759" name="Text Box 11">
          <a:extLst>
            <a:ext uri="{FF2B5EF4-FFF2-40B4-BE49-F238E27FC236}">
              <a16:creationId xmlns:a16="http://schemas.microsoft.com/office/drawing/2014/main" id="{00000000-0008-0000-0300-000019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760" name="Text Box 11">
          <a:extLst>
            <a:ext uri="{FF2B5EF4-FFF2-40B4-BE49-F238E27FC236}">
              <a16:creationId xmlns:a16="http://schemas.microsoft.com/office/drawing/2014/main" id="{00000000-0008-0000-0300-00001A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761" name="Text Box 11">
          <a:extLst>
            <a:ext uri="{FF2B5EF4-FFF2-40B4-BE49-F238E27FC236}">
              <a16:creationId xmlns:a16="http://schemas.microsoft.com/office/drawing/2014/main" id="{00000000-0008-0000-0300-00001B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762" name="Text Box 11">
          <a:extLst>
            <a:ext uri="{FF2B5EF4-FFF2-40B4-BE49-F238E27FC236}">
              <a16:creationId xmlns:a16="http://schemas.microsoft.com/office/drawing/2014/main" id="{00000000-0008-0000-0300-00001C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763" name="Text Box 11">
          <a:extLst>
            <a:ext uri="{FF2B5EF4-FFF2-40B4-BE49-F238E27FC236}">
              <a16:creationId xmlns:a16="http://schemas.microsoft.com/office/drawing/2014/main" id="{00000000-0008-0000-0300-00001D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764" name="Text Box 11">
          <a:extLst>
            <a:ext uri="{FF2B5EF4-FFF2-40B4-BE49-F238E27FC236}">
              <a16:creationId xmlns:a16="http://schemas.microsoft.com/office/drawing/2014/main" id="{00000000-0008-0000-0300-00001E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765" name="Text Box 11">
          <a:extLst>
            <a:ext uri="{FF2B5EF4-FFF2-40B4-BE49-F238E27FC236}">
              <a16:creationId xmlns:a16="http://schemas.microsoft.com/office/drawing/2014/main" id="{00000000-0008-0000-0300-00001F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766" name="Text Box 11">
          <a:extLst>
            <a:ext uri="{FF2B5EF4-FFF2-40B4-BE49-F238E27FC236}">
              <a16:creationId xmlns:a16="http://schemas.microsoft.com/office/drawing/2014/main" id="{00000000-0008-0000-0300-000020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767" name="Text Box 11">
          <a:extLst>
            <a:ext uri="{FF2B5EF4-FFF2-40B4-BE49-F238E27FC236}">
              <a16:creationId xmlns:a16="http://schemas.microsoft.com/office/drawing/2014/main" id="{00000000-0008-0000-0300-000021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2768" name="Text Box 8">
          <a:extLst>
            <a:ext uri="{FF2B5EF4-FFF2-40B4-BE49-F238E27FC236}">
              <a16:creationId xmlns:a16="http://schemas.microsoft.com/office/drawing/2014/main" id="{00000000-0008-0000-0300-0000220C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769" name="Text Box 11">
          <a:extLst>
            <a:ext uri="{FF2B5EF4-FFF2-40B4-BE49-F238E27FC236}">
              <a16:creationId xmlns:a16="http://schemas.microsoft.com/office/drawing/2014/main" id="{00000000-0008-0000-0300-000023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70" name="Text Box 8">
          <a:extLst>
            <a:ext uri="{FF2B5EF4-FFF2-40B4-BE49-F238E27FC236}">
              <a16:creationId xmlns:a16="http://schemas.microsoft.com/office/drawing/2014/main" id="{00000000-0008-0000-0300-000024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71" name="Text Box 9">
          <a:extLst>
            <a:ext uri="{FF2B5EF4-FFF2-40B4-BE49-F238E27FC236}">
              <a16:creationId xmlns:a16="http://schemas.microsoft.com/office/drawing/2014/main" id="{00000000-0008-0000-0300-000025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72" name="Text Box 11">
          <a:extLst>
            <a:ext uri="{FF2B5EF4-FFF2-40B4-BE49-F238E27FC236}">
              <a16:creationId xmlns:a16="http://schemas.microsoft.com/office/drawing/2014/main" id="{00000000-0008-0000-0300-000026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73" name="Text Box 8">
          <a:extLst>
            <a:ext uri="{FF2B5EF4-FFF2-40B4-BE49-F238E27FC236}">
              <a16:creationId xmlns:a16="http://schemas.microsoft.com/office/drawing/2014/main" id="{00000000-0008-0000-0300-000027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74" name="Text Box 9">
          <a:extLst>
            <a:ext uri="{FF2B5EF4-FFF2-40B4-BE49-F238E27FC236}">
              <a16:creationId xmlns:a16="http://schemas.microsoft.com/office/drawing/2014/main" id="{00000000-0008-0000-0300-000028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75" name="Text Box 11">
          <a:extLst>
            <a:ext uri="{FF2B5EF4-FFF2-40B4-BE49-F238E27FC236}">
              <a16:creationId xmlns:a16="http://schemas.microsoft.com/office/drawing/2014/main" id="{00000000-0008-0000-0300-000029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76" name="Text Box 11">
          <a:extLst>
            <a:ext uri="{FF2B5EF4-FFF2-40B4-BE49-F238E27FC236}">
              <a16:creationId xmlns:a16="http://schemas.microsoft.com/office/drawing/2014/main" id="{00000000-0008-0000-0300-00002A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77" name="Text Box 9">
          <a:extLst>
            <a:ext uri="{FF2B5EF4-FFF2-40B4-BE49-F238E27FC236}">
              <a16:creationId xmlns:a16="http://schemas.microsoft.com/office/drawing/2014/main" id="{00000000-0008-0000-0300-00002B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78" name="Text Box 11">
          <a:extLst>
            <a:ext uri="{FF2B5EF4-FFF2-40B4-BE49-F238E27FC236}">
              <a16:creationId xmlns:a16="http://schemas.microsoft.com/office/drawing/2014/main" id="{00000000-0008-0000-0300-00002C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79" name="Text Box 8">
          <a:extLst>
            <a:ext uri="{FF2B5EF4-FFF2-40B4-BE49-F238E27FC236}">
              <a16:creationId xmlns:a16="http://schemas.microsoft.com/office/drawing/2014/main" id="{00000000-0008-0000-0300-00002D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80" name="Text Box 9">
          <a:extLst>
            <a:ext uri="{FF2B5EF4-FFF2-40B4-BE49-F238E27FC236}">
              <a16:creationId xmlns:a16="http://schemas.microsoft.com/office/drawing/2014/main" id="{00000000-0008-0000-0300-00002E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81" name="Text Box 11">
          <a:extLst>
            <a:ext uri="{FF2B5EF4-FFF2-40B4-BE49-F238E27FC236}">
              <a16:creationId xmlns:a16="http://schemas.microsoft.com/office/drawing/2014/main" id="{00000000-0008-0000-0300-00002F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82" name="Text Box 8">
          <a:extLst>
            <a:ext uri="{FF2B5EF4-FFF2-40B4-BE49-F238E27FC236}">
              <a16:creationId xmlns:a16="http://schemas.microsoft.com/office/drawing/2014/main" id="{00000000-0008-0000-0300-000030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83" name="Text Box 9">
          <a:extLst>
            <a:ext uri="{FF2B5EF4-FFF2-40B4-BE49-F238E27FC236}">
              <a16:creationId xmlns:a16="http://schemas.microsoft.com/office/drawing/2014/main" id="{00000000-0008-0000-0300-000031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84" name="Text Box 11">
          <a:extLst>
            <a:ext uri="{FF2B5EF4-FFF2-40B4-BE49-F238E27FC236}">
              <a16:creationId xmlns:a16="http://schemas.microsoft.com/office/drawing/2014/main" id="{00000000-0008-0000-0300-000032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85" name="Text Box 8">
          <a:extLst>
            <a:ext uri="{FF2B5EF4-FFF2-40B4-BE49-F238E27FC236}">
              <a16:creationId xmlns:a16="http://schemas.microsoft.com/office/drawing/2014/main" id="{00000000-0008-0000-0300-000033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86" name="Text Box 9">
          <a:extLst>
            <a:ext uri="{FF2B5EF4-FFF2-40B4-BE49-F238E27FC236}">
              <a16:creationId xmlns:a16="http://schemas.microsoft.com/office/drawing/2014/main" id="{00000000-0008-0000-0300-000034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87" name="Text Box 11">
          <a:extLst>
            <a:ext uri="{FF2B5EF4-FFF2-40B4-BE49-F238E27FC236}">
              <a16:creationId xmlns:a16="http://schemas.microsoft.com/office/drawing/2014/main" id="{00000000-0008-0000-0300-000035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88" name="Text Box 8">
          <a:extLst>
            <a:ext uri="{FF2B5EF4-FFF2-40B4-BE49-F238E27FC236}">
              <a16:creationId xmlns:a16="http://schemas.microsoft.com/office/drawing/2014/main" id="{00000000-0008-0000-0300-000036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89" name="Text Box 9">
          <a:extLst>
            <a:ext uri="{FF2B5EF4-FFF2-40B4-BE49-F238E27FC236}">
              <a16:creationId xmlns:a16="http://schemas.microsoft.com/office/drawing/2014/main" id="{00000000-0008-0000-0300-000037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90" name="Text Box 11">
          <a:extLst>
            <a:ext uri="{FF2B5EF4-FFF2-40B4-BE49-F238E27FC236}">
              <a16:creationId xmlns:a16="http://schemas.microsoft.com/office/drawing/2014/main" id="{00000000-0008-0000-0300-000038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91" name="Text Box 8">
          <a:extLst>
            <a:ext uri="{FF2B5EF4-FFF2-40B4-BE49-F238E27FC236}">
              <a16:creationId xmlns:a16="http://schemas.microsoft.com/office/drawing/2014/main" id="{00000000-0008-0000-0300-000039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92" name="Text Box 9">
          <a:extLst>
            <a:ext uri="{FF2B5EF4-FFF2-40B4-BE49-F238E27FC236}">
              <a16:creationId xmlns:a16="http://schemas.microsoft.com/office/drawing/2014/main" id="{00000000-0008-0000-0300-00003A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93" name="Text Box 11">
          <a:extLst>
            <a:ext uri="{FF2B5EF4-FFF2-40B4-BE49-F238E27FC236}">
              <a16:creationId xmlns:a16="http://schemas.microsoft.com/office/drawing/2014/main" id="{00000000-0008-0000-0300-00003B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94" name="Text Box 8">
          <a:extLst>
            <a:ext uri="{FF2B5EF4-FFF2-40B4-BE49-F238E27FC236}">
              <a16:creationId xmlns:a16="http://schemas.microsoft.com/office/drawing/2014/main" id="{00000000-0008-0000-0300-00003C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95" name="Text Box 9">
          <a:extLst>
            <a:ext uri="{FF2B5EF4-FFF2-40B4-BE49-F238E27FC236}">
              <a16:creationId xmlns:a16="http://schemas.microsoft.com/office/drawing/2014/main" id="{00000000-0008-0000-0300-00003D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96" name="Text Box 11">
          <a:extLst>
            <a:ext uri="{FF2B5EF4-FFF2-40B4-BE49-F238E27FC236}">
              <a16:creationId xmlns:a16="http://schemas.microsoft.com/office/drawing/2014/main" id="{00000000-0008-0000-0300-00003E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97" name="Text Box 8">
          <a:extLst>
            <a:ext uri="{FF2B5EF4-FFF2-40B4-BE49-F238E27FC236}">
              <a16:creationId xmlns:a16="http://schemas.microsoft.com/office/drawing/2014/main" id="{00000000-0008-0000-0300-00003F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98" name="Text Box 9">
          <a:extLst>
            <a:ext uri="{FF2B5EF4-FFF2-40B4-BE49-F238E27FC236}">
              <a16:creationId xmlns:a16="http://schemas.microsoft.com/office/drawing/2014/main" id="{00000000-0008-0000-0300-000040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799" name="Text Box 11">
          <a:extLst>
            <a:ext uri="{FF2B5EF4-FFF2-40B4-BE49-F238E27FC236}">
              <a16:creationId xmlns:a16="http://schemas.microsoft.com/office/drawing/2014/main" id="{00000000-0008-0000-0300-000041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00" name="Text Box 8">
          <a:extLst>
            <a:ext uri="{FF2B5EF4-FFF2-40B4-BE49-F238E27FC236}">
              <a16:creationId xmlns:a16="http://schemas.microsoft.com/office/drawing/2014/main" id="{00000000-0008-0000-0300-000042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01" name="Text Box 9">
          <a:extLst>
            <a:ext uri="{FF2B5EF4-FFF2-40B4-BE49-F238E27FC236}">
              <a16:creationId xmlns:a16="http://schemas.microsoft.com/office/drawing/2014/main" id="{00000000-0008-0000-0300-000043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02" name="Text Box 11">
          <a:extLst>
            <a:ext uri="{FF2B5EF4-FFF2-40B4-BE49-F238E27FC236}">
              <a16:creationId xmlns:a16="http://schemas.microsoft.com/office/drawing/2014/main" id="{00000000-0008-0000-0300-000044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03" name="Text Box 8">
          <a:extLst>
            <a:ext uri="{FF2B5EF4-FFF2-40B4-BE49-F238E27FC236}">
              <a16:creationId xmlns:a16="http://schemas.microsoft.com/office/drawing/2014/main" id="{00000000-0008-0000-0300-000045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04" name="Text Box 9">
          <a:extLst>
            <a:ext uri="{FF2B5EF4-FFF2-40B4-BE49-F238E27FC236}">
              <a16:creationId xmlns:a16="http://schemas.microsoft.com/office/drawing/2014/main" id="{00000000-0008-0000-0300-000046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05" name="Text Box 11">
          <a:extLst>
            <a:ext uri="{FF2B5EF4-FFF2-40B4-BE49-F238E27FC236}">
              <a16:creationId xmlns:a16="http://schemas.microsoft.com/office/drawing/2014/main" id="{00000000-0008-0000-0300-000047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06" name="Text Box 8">
          <a:extLst>
            <a:ext uri="{FF2B5EF4-FFF2-40B4-BE49-F238E27FC236}">
              <a16:creationId xmlns:a16="http://schemas.microsoft.com/office/drawing/2014/main" id="{00000000-0008-0000-0300-000048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07" name="Text Box 9">
          <a:extLst>
            <a:ext uri="{FF2B5EF4-FFF2-40B4-BE49-F238E27FC236}">
              <a16:creationId xmlns:a16="http://schemas.microsoft.com/office/drawing/2014/main" id="{00000000-0008-0000-0300-000049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08" name="Text Box 11">
          <a:extLst>
            <a:ext uri="{FF2B5EF4-FFF2-40B4-BE49-F238E27FC236}">
              <a16:creationId xmlns:a16="http://schemas.microsoft.com/office/drawing/2014/main" id="{00000000-0008-0000-0300-00004A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09" name="Text Box 8">
          <a:extLst>
            <a:ext uri="{FF2B5EF4-FFF2-40B4-BE49-F238E27FC236}">
              <a16:creationId xmlns:a16="http://schemas.microsoft.com/office/drawing/2014/main" id="{00000000-0008-0000-0300-00004B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10" name="Text Box 9">
          <a:extLst>
            <a:ext uri="{FF2B5EF4-FFF2-40B4-BE49-F238E27FC236}">
              <a16:creationId xmlns:a16="http://schemas.microsoft.com/office/drawing/2014/main" id="{00000000-0008-0000-0300-00004C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11" name="Text Box 11">
          <a:extLst>
            <a:ext uri="{FF2B5EF4-FFF2-40B4-BE49-F238E27FC236}">
              <a16:creationId xmlns:a16="http://schemas.microsoft.com/office/drawing/2014/main" id="{00000000-0008-0000-0300-00004D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2812" name="Text Box 8">
          <a:extLst>
            <a:ext uri="{FF2B5EF4-FFF2-40B4-BE49-F238E27FC236}">
              <a16:creationId xmlns:a16="http://schemas.microsoft.com/office/drawing/2014/main" id="{00000000-0008-0000-0300-00004E0C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813" name="Text Box 11">
          <a:extLst>
            <a:ext uri="{FF2B5EF4-FFF2-40B4-BE49-F238E27FC236}">
              <a16:creationId xmlns:a16="http://schemas.microsoft.com/office/drawing/2014/main" id="{00000000-0008-0000-0300-00004F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14" name="Text Box 8">
          <a:extLst>
            <a:ext uri="{FF2B5EF4-FFF2-40B4-BE49-F238E27FC236}">
              <a16:creationId xmlns:a16="http://schemas.microsoft.com/office/drawing/2014/main" id="{00000000-0008-0000-0300-000050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15" name="Text Box 9">
          <a:extLst>
            <a:ext uri="{FF2B5EF4-FFF2-40B4-BE49-F238E27FC236}">
              <a16:creationId xmlns:a16="http://schemas.microsoft.com/office/drawing/2014/main" id="{00000000-0008-0000-0300-000051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16" name="Text Box 11">
          <a:extLst>
            <a:ext uri="{FF2B5EF4-FFF2-40B4-BE49-F238E27FC236}">
              <a16:creationId xmlns:a16="http://schemas.microsoft.com/office/drawing/2014/main" id="{00000000-0008-0000-0300-000052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32</xdr:row>
      <xdr:rowOff>0</xdr:rowOff>
    </xdr:from>
    <xdr:ext cx="76200" cy="28575"/>
    <xdr:sp macro="" textlink="">
      <xdr:nvSpPr>
        <xdr:cNvPr id="2817" name="Text Box 11">
          <a:extLst>
            <a:ext uri="{FF2B5EF4-FFF2-40B4-BE49-F238E27FC236}">
              <a16:creationId xmlns:a16="http://schemas.microsoft.com/office/drawing/2014/main" id="{00000000-0008-0000-0300-0000530C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818" name="Text Box 8">
          <a:extLst>
            <a:ext uri="{FF2B5EF4-FFF2-40B4-BE49-F238E27FC236}">
              <a16:creationId xmlns:a16="http://schemas.microsoft.com/office/drawing/2014/main" id="{00000000-0008-0000-0300-000054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819" name="Text Box 9">
          <a:extLst>
            <a:ext uri="{FF2B5EF4-FFF2-40B4-BE49-F238E27FC236}">
              <a16:creationId xmlns:a16="http://schemas.microsoft.com/office/drawing/2014/main" id="{00000000-0008-0000-0300-000055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820" name="Text Box 11">
          <a:extLst>
            <a:ext uri="{FF2B5EF4-FFF2-40B4-BE49-F238E27FC236}">
              <a16:creationId xmlns:a16="http://schemas.microsoft.com/office/drawing/2014/main" id="{00000000-0008-0000-0300-000056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21" name="Text Box 8">
          <a:extLst>
            <a:ext uri="{FF2B5EF4-FFF2-40B4-BE49-F238E27FC236}">
              <a16:creationId xmlns:a16="http://schemas.microsoft.com/office/drawing/2014/main" id="{00000000-0008-0000-0300-000057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22" name="Text Box 9">
          <a:extLst>
            <a:ext uri="{FF2B5EF4-FFF2-40B4-BE49-F238E27FC236}">
              <a16:creationId xmlns:a16="http://schemas.microsoft.com/office/drawing/2014/main" id="{00000000-0008-0000-0300-000058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23" name="Text Box 11">
          <a:extLst>
            <a:ext uri="{FF2B5EF4-FFF2-40B4-BE49-F238E27FC236}">
              <a16:creationId xmlns:a16="http://schemas.microsoft.com/office/drawing/2014/main" id="{00000000-0008-0000-0300-000059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824" name="Text Box 8">
          <a:extLst>
            <a:ext uri="{FF2B5EF4-FFF2-40B4-BE49-F238E27FC236}">
              <a16:creationId xmlns:a16="http://schemas.microsoft.com/office/drawing/2014/main" id="{00000000-0008-0000-0300-00005A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825" name="Text Box 9">
          <a:extLst>
            <a:ext uri="{FF2B5EF4-FFF2-40B4-BE49-F238E27FC236}">
              <a16:creationId xmlns:a16="http://schemas.microsoft.com/office/drawing/2014/main" id="{00000000-0008-0000-0300-00005B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826" name="Text Box 11">
          <a:extLst>
            <a:ext uri="{FF2B5EF4-FFF2-40B4-BE49-F238E27FC236}">
              <a16:creationId xmlns:a16="http://schemas.microsoft.com/office/drawing/2014/main" id="{00000000-0008-0000-0300-00005C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27" name="Text Box 8">
          <a:extLst>
            <a:ext uri="{FF2B5EF4-FFF2-40B4-BE49-F238E27FC236}">
              <a16:creationId xmlns:a16="http://schemas.microsoft.com/office/drawing/2014/main" id="{00000000-0008-0000-0300-00005D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28" name="Text Box 9">
          <a:extLst>
            <a:ext uri="{FF2B5EF4-FFF2-40B4-BE49-F238E27FC236}">
              <a16:creationId xmlns:a16="http://schemas.microsoft.com/office/drawing/2014/main" id="{00000000-0008-0000-0300-00005E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29" name="Text Box 11">
          <a:extLst>
            <a:ext uri="{FF2B5EF4-FFF2-40B4-BE49-F238E27FC236}">
              <a16:creationId xmlns:a16="http://schemas.microsoft.com/office/drawing/2014/main" id="{00000000-0008-0000-0300-00005F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2830" name="Text Box 8">
          <a:extLst>
            <a:ext uri="{FF2B5EF4-FFF2-40B4-BE49-F238E27FC236}">
              <a16:creationId xmlns:a16="http://schemas.microsoft.com/office/drawing/2014/main" id="{00000000-0008-0000-0300-0000600C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831" name="Text Box 11">
          <a:extLst>
            <a:ext uri="{FF2B5EF4-FFF2-40B4-BE49-F238E27FC236}">
              <a16:creationId xmlns:a16="http://schemas.microsoft.com/office/drawing/2014/main" id="{00000000-0008-0000-0300-000061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832" name="Text Box 11">
          <a:extLst>
            <a:ext uri="{FF2B5EF4-FFF2-40B4-BE49-F238E27FC236}">
              <a16:creationId xmlns:a16="http://schemas.microsoft.com/office/drawing/2014/main" id="{00000000-0008-0000-0300-000062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833" name="Text Box 11">
          <a:extLst>
            <a:ext uri="{FF2B5EF4-FFF2-40B4-BE49-F238E27FC236}">
              <a16:creationId xmlns:a16="http://schemas.microsoft.com/office/drawing/2014/main" id="{00000000-0008-0000-0300-000063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834" name="Text Box 11">
          <a:extLst>
            <a:ext uri="{FF2B5EF4-FFF2-40B4-BE49-F238E27FC236}">
              <a16:creationId xmlns:a16="http://schemas.microsoft.com/office/drawing/2014/main" id="{00000000-0008-0000-0300-000064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835" name="Text Box 11">
          <a:extLst>
            <a:ext uri="{FF2B5EF4-FFF2-40B4-BE49-F238E27FC236}">
              <a16:creationId xmlns:a16="http://schemas.microsoft.com/office/drawing/2014/main" id="{00000000-0008-0000-0300-000065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836" name="Text Box 11">
          <a:extLst>
            <a:ext uri="{FF2B5EF4-FFF2-40B4-BE49-F238E27FC236}">
              <a16:creationId xmlns:a16="http://schemas.microsoft.com/office/drawing/2014/main" id="{00000000-0008-0000-0300-000066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837" name="Text Box 11">
          <a:extLst>
            <a:ext uri="{FF2B5EF4-FFF2-40B4-BE49-F238E27FC236}">
              <a16:creationId xmlns:a16="http://schemas.microsoft.com/office/drawing/2014/main" id="{00000000-0008-0000-0300-000067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838" name="Text Box 11">
          <a:extLst>
            <a:ext uri="{FF2B5EF4-FFF2-40B4-BE49-F238E27FC236}">
              <a16:creationId xmlns:a16="http://schemas.microsoft.com/office/drawing/2014/main" id="{00000000-0008-0000-0300-000068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839" name="Text Box 11">
          <a:extLst>
            <a:ext uri="{FF2B5EF4-FFF2-40B4-BE49-F238E27FC236}">
              <a16:creationId xmlns:a16="http://schemas.microsoft.com/office/drawing/2014/main" id="{00000000-0008-0000-0300-000069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2840" name="Text Box 8">
          <a:extLst>
            <a:ext uri="{FF2B5EF4-FFF2-40B4-BE49-F238E27FC236}">
              <a16:creationId xmlns:a16="http://schemas.microsoft.com/office/drawing/2014/main" id="{00000000-0008-0000-0300-00006A0C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841" name="Text Box 11">
          <a:extLst>
            <a:ext uri="{FF2B5EF4-FFF2-40B4-BE49-F238E27FC236}">
              <a16:creationId xmlns:a16="http://schemas.microsoft.com/office/drawing/2014/main" id="{00000000-0008-0000-0300-00006B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42" name="Text Box 9">
          <a:extLst>
            <a:ext uri="{FF2B5EF4-FFF2-40B4-BE49-F238E27FC236}">
              <a16:creationId xmlns:a16="http://schemas.microsoft.com/office/drawing/2014/main" id="{00000000-0008-0000-0300-00006C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43" name="Text Box 11">
          <a:extLst>
            <a:ext uri="{FF2B5EF4-FFF2-40B4-BE49-F238E27FC236}">
              <a16:creationId xmlns:a16="http://schemas.microsoft.com/office/drawing/2014/main" id="{00000000-0008-0000-0300-00006D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44" name="Text Box 8">
          <a:extLst>
            <a:ext uri="{FF2B5EF4-FFF2-40B4-BE49-F238E27FC236}">
              <a16:creationId xmlns:a16="http://schemas.microsoft.com/office/drawing/2014/main" id="{00000000-0008-0000-0300-00006E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45" name="Text Box 9">
          <a:extLst>
            <a:ext uri="{FF2B5EF4-FFF2-40B4-BE49-F238E27FC236}">
              <a16:creationId xmlns:a16="http://schemas.microsoft.com/office/drawing/2014/main" id="{00000000-0008-0000-0300-00006F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46" name="Text Box 11">
          <a:extLst>
            <a:ext uri="{FF2B5EF4-FFF2-40B4-BE49-F238E27FC236}">
              <a16:creationId xmlns:a16="http://schemas.microsoft.com/office/drawing/2014/main" id="{00000000-0008-0000-0300-000070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47" name="Text Box 8">
          <a:extLst>
            <a:ext uri="{FF2B5EF4-FFF2-40B4-BE49-F238E27FC236}">
              <a16:creationId xmlns:a16="http://schemas.microsoft.com/office/drawing/2014/main" id="{00000000-0008-0000-0300-000071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48" name="Text Box 9">
          <a:extLst>
            <a:ext uri="{FF2B5EF4-FFF2-40B4-BE49-F238E27FC236}">
              <a16:creationId xmlns:a16="http://schemas.microsoft.com/office/drawing/2014/main" id="{00000000-0008-0000-0300-000072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49" name="Text Box 11">
          <a:extLst>
            <a:ext uri="{FF2B5EF4-FFF2-40B4-BE49-F238E27FC236}">
              <a16:creationId xmlns:a16="http://schemas.microsoft.com/office/drawing/2014/main" id="{00000000-0008-0000-0300-000073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50" name="Text Box 8">
          <a:extLst>
            <a:ext uri="{FF2B5EF4-FFF2-40B4-BE49-F238E27FC236}">
              <a16:creationId xmlns:a16="http://schemas.microsoft.com/office/drawing/2014/main" id="{00000000-0008-0000-0300-000074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51" name="Text Box 9">
          <a:extLst>
            <a:ext uri="{FF2B5EF4-FFF2-40B4-BE49-F238E27FC236}">
              <a16:creationId xmlns:a16="http://schemas.microsoft.com/office/drawing/2014/main" id="{00000000-0008-0000-0300-000075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52" name="Text Box 11">
          <a:extLst>
            <a:ext uri="{FF2B5EF4-FFF2-40B4-BE49-F238E27FC236}">
              <a16:creationId xmlns:a16="http://schemas.microsoft.com/office/drawing/2014/main" id="{00000000-0008-0000-0300-000076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53" name="Text Box 8">
          <a:extLst>
            <a:ext uri="{FF2B5EF4-FFF2-40B4-BE49-F238E27FC236}">
              <a16:creationId xmlns:a16="http://schemas.microsoft.com/office/drawing/2014/main" id="{00000000-0008-0000-0300-000077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54" name="Text Box 9">
          <a:extLst>
            <a:ext uri="{FF2B5EF4-FFF2-40B4-BE49-F238E27FC236}">
              <a16:creationId xmlns:a16="http://schemas.microsoft.com/office/drawing/2014/main" id="{00000000-0008-0000-0300-000078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55" name="Text Box 11">
          <a:extLst>
            <a:ext uri="{FF2B5EF4-FFF2-40B4-BE49-F238E27FC236}">
              <a16:creationId xmlns:a16="http://schemas.microsoft.com/office/drawing/2014/main" id="{00000000-0008-0000-0300-000079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56" name="Text Box 8">
          <a:extLst>
            <a:ext uri="{FF2B5EF4-FFF2-40B4-BE49-F238E27FC236}">
              <a16:creationId xmlns:a16="http://schemas.microsoft.com/office/drawing/2014/main" id="{00000000-0008-0000-0300-00007A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57" name="Text Box 9">
          <a:extLst>
            <a:ext uri="{FF2B5EF4-FFF2-40B4-BE49-F238E27FC236}">
              <a16:creationId xmlns:a16="http://schemas.microsoft.com/office/drawing/2014/main" id="{00000000-0008-0000-0300-00007B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58" name="Text Box 11">
          <a:extLst>
            <a:ext uri="{FF2B5EF4-FFF2-40B4-BE49-F238E27FC236}">
              <a16:creationId xmlns:a16="http://schemas.microsoft.com/office/drawing/2014/main" id="{00000000-0008-0000-0300-00007C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59" name="Text Box 8">
          <a:extLst>
            <a:ext uri="{FF2B5EF4-FFF2-40B4-BE49-F238E27FC236}">
              <a16:creationId xmlns:a16="http://schemas.microsoft.com/office/drawing/2014/main" id="{00000000-0008-0000-0300-00007D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60" name="Text Box 9">
          <a:extLst>
            <a:ext uri="{FF2B5EF4-FFF2-40B4-BE49-F238E27FC236}">
              <a16:creationId xmlns:a16="http://schemas.microsoft.com/office/drawing/2014/main" id="{00000000-0008-0000-0300-00007E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61" name="Text Box 11">
          <a:extLst>
            <a:ext uri="{FF2B5EF4-FFF2-40B4-BE49-F238E27FC236}">
              <a16:creationId xmlns:a16="http://schemas.microsoft.com/office/drawing/2014/main" id="{00000000-0008-0000-0300-00007F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62" name="Text Box 8">
          <a:extLst>
            <a:ext uri="{FF2B5EF4-FFF2-40B4-BE49-F238E27FC236}">
              <a16:creationId xmlns:a16="http://schemas.microsoft.com/office/drawing/2014/main" id="{00000000-0008-0000-0300-000080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63" name="Text Box 9">
          <a:extLst>
            <a:ext uri="{FF2B5EF4-FFF2-40B4-BE49-F238E27FC236}">
              <a16:creationId xmlns:a16="http://schemas.microsoft.com/office/drawing/2014/main" id="{00000000-0008-0000-0300-000081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64" name="Text Box 11">
          <a:extLst>
            <a:ext uri="{FF2B5EF4-FFF2-40B4-BE49-F238E27FC236}">
              <a16:creationId xmlns:a16="http://schemas.microsoft.com/office/drawing/2014/main" id="{00000000-0008-0000-0300-000082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65" name="Text Box 8">
          <a:extLst>
            <a:ext uri="{FF2B5EF4-FFF2-40B4-BE49-F238E27FC236}">
              <a16:creationId xmlns:a16="http://schemas.microsoft.com/office/drawing/2014/main" id="{00000000-0008-0000-0300-000083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66" name="Text Box 9">
          <a:extLst>
            <a:ext uri="{FF2B5EF4-FFF2-40B4-BE49-F238E27FC236}">
              <a16:creationId xmlns:a16="http://schemas.microsoft.com/office/drawing/2014/main" id="{00000000-0008-0000-0300-000084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67" name="Text Box 11">
          <a:extLst>
            <a:ext uri="{FF2B5EF4-FFF2-40B4-BE49-F238E27FC236}">
              <a16:creationId xmlns:a16="http://schemas.microsoft.com/office/drawing/2014/main" id="{00000000-0008-0000-0300-000085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68" name="Text Box 8">
          <a:extLst>
            <a:ext uri="{FF2B5EF4-FFF2-40B4-BE49-F238E27FC236}">
              <a16:creationId xmlns:a16="http://schemas.microsoft.com/office/drawing/2014/main" id="{00000000-0008-0000-0300-000086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69" name="Text Box 9">
          <a:extLst>
            <a:ext uri="{FF2B5EF4-FFF2-40B4-BE49-F238E27FC236}">
              <a16:creationId xmlns:a16="http://schemas.microsoft.com/office/drawing/2014/main" id="{00000000-0008-0000-0300-000087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70" name="Text Box 11">
          <a:extLst>
            <a:ext uri="{FF2B5EF4-FFF2-40B4-BE49-F238E27FC236}">
              <a16:creationId xmlns:a16="http://schemas.microsoft.com/office/drawing/2014/main" id="{00000000-0008-0000-0300-000088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71" name="Text Box 8">
          <a:extLst>
            <a:ext uri="{FF2B5EF4-FFF2-40B4-BE49-F238E27FC236}">
              <a16:creationId xmlns:a16="http://schemas.microsoft.com/office/drawing/2014/main" id="{00000000-0008-0000-0300-000089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72" name="Text Box 9">
          <a:extLst>
            <a:ext uri="{FF2B5EF4-FFF2-40B4-BE49-F238E27FC236}">
              <a16:creationId xmlns:a16="http://schemas.microsoft.com/office/drawing/2014/main" id="{00000000-0008-0000-0300-00008A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73" name="Text Box 11">
          <a:extLst>
            <a:ext uri="{FF2B5EF4-FFF2-40B4-BE49-F238E27FC236}">
              <a16:creationId xmlns:a16="http://schemas.microsoft.com/office/drawing/2014/main" id="{00000000-0008-0000-0300-00008B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74" name="Text Box 8">
          <a:extLst>
            <a:ext uri="{FF2B5EF4-FFF2-40B4-BE49-F238E27FC236}">
              <a16:creationId xmlns:a16="http://schemas.microsoft.com/office/drawing/2014/main" id="{00000000-0008-0000-0300-00008C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75" name="Text Box 9">
          <a:extLst>
            <a:ext uri="{FF2B5EF4-FFF2-40B4-BE49-F238E27FC236}">
              <a16:creationId xmlns:a16="http://schemas.microsoft.com/office/drawing/2014/main" id="{00000000-0008-0000-0300-00008D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76" name="Text Box 11">
          <a:extLst>
            <a:ext uri="{FF2B5EF4-FFF2-40B4-BE49-F238E27FC236}">
              <a16:creationId xmlns:a16="http://schemas.microsoft.com/office/drawing/2014/main" id="{00000000-0008-0000-0300-00008E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2877" name="Text Box 8">
          <a:extLst>
            <a:ext uri="{FF2B5EF4-FFF2-40B4-BE49-F238E27FC236}">
              <a16:creationId xmlns:a16="http://schemas.microsoft.com/office/drawing/2014/main" id="{00000000-0008-0000-0300-00008F0C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878" name="Text Box 11">
          <a:extLst>
            <a:ext uri="{FF2B5EF4-FFF2-40B4-BE49-F238E27FC236}">
              <a16:creationId xmlns:a16="http://schemas.microsoft.com/office/drawing/2014/main" id="{00000000-0008-0000-0300-000090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79" name="Text Box 8">
          <a:extLst>
            <a:ext uri="{FF2B5EF4-FFF2-40B4-BE49-F238E27FC236}">
              <a16:creationId xmlns:a16="http://schemas.microsoft.com/office/drawing/2014/main" id="{00000000-0008-0000-0300-000091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80" name="Text Box 9">
          <a:extLst>
            <a:ext uri="{FF2B5EF4-FFF2-40B4-BE49-F238E27FC236}">
              <a16:creationId xmlns:a16="http://schemas.microsoft.com/office/drawing/2014/main" id="{00000000-0008-0000-0300-000092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81" name="Text Box 11">
          <a:extLst>
            <a:ext uri="{FF2B5EF4-FFF2-40B4-BE49-F238E27FC236}">
              <a16:creationId xmlns:a16="http://schemas.microsoft.com/office/drawing/2014/main" id="{00000000-0008-0000-0300-000093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882" name="Text Box 8">
          <a:extLst>
            <a:ext uri="{FF2B5EF4-FFF2-40B4-BE49-F238E27FC236}">
              <a16:creationId xmlns:a16="http://schemas.microsoft.com/office/drawing/2014/main" id="{00000000-0008-0000-0300-000094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883" name="Text Box 9">
          <a:extLst>
            <a:ext uri="{FF2B5EF4-FFF2-40B4-BE49-F238E27FC236}">
              <a16:creationId xmlns:a16="http://schemas.microsoft.com/office/drawing/2014/main" id="{00000000-0008-0000-0300-000095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884" name="Text Box 11">
          <a:extLst>
            <a:ext uri="{FF2B5EF4-FFF2-40B4-BE49-F238E27FC236}">
              <a16:creationId xmlns:a16="http://schemas.microsoft.com/office/drawing/2014/main" id="{00000000-0008-0000-0300-000096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85" name="Text Box 8">
          <a:extLst>
            <a:ext uri="{FF2B5EF4-FFF2-40B4-BE49-F238E27FC236}">
              <a16:creationId xmlns:a16="http://schemas.microsoft.com/office/drawing/2014/main" id="{00000000-0008-0000-0300-000097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86" name="Text Box 9">
          <a:extLst>
            <a:ext uri="{FF2B5EF4-FFF2-40B4-BE49-F238E27FC236}">
              <a16:creationId xmlns:a16="http://schemas.microsoft.com/office/drawing/2014/main" id="{00000000-0008-0000-0300-000098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87" name="Text Box 11">
          <a:extLst>
            <a:ext uri="{FF2B5EF4-FFF2-40B4-BE49-F238E27FC236}">
              <a16:creationId xmlns:a16="http://schemas.microsoft.com/office/drawing/2014/main" id="{00000000-0008-0000-0300-000099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888" name="Text Box 8">
          <a:extLst>
            <a:ext uri="{FF2B5EF4-FFF2-40B4-BE49-F238E27FC236}">
              <a16:creationId xmlns:a16="http://schemas.microsoft.com/office/drawing/2014/main" id="{00000000-0008-0000-0300-00009A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889" name="Text Box 9">
          <a:extLst>
            <a:ext uri="{FF2B5EF4-FFF2-40B4-BE49-F238E27FC236}">
              <a16:creationId xmlns:a16="http://schemas.microsoft.com/office/drawing/2014/main" id="{00000000-0008-0000-0300-00009B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890" name="Text Box 11">
          <a:extLst>
            <a:ext uri="{FF2B5EF4-FFF2-40B4-BE49-F238E27FC236}">
              <a16:creationId xmlns:a16="http://schemas.microsoft.com/office/drawing/2014/main" id="{00000000-0008-0000-0300-00009C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91" name="Text Box 8">
          <a:extLst>
            <a:ext uri="{FF2B5EF4-FFF2-40B4-BE49-F238E27FC236}">
              <a16:creationId xmlns:a16="http://schemas.microsoft.com/office/drawing/2014/main" id="{00000000-0008-0000-0300-00009D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92" name="Text Box 9">
          <a:extLst>
            <a:ext uri="{FF2B5EF4-FFF2-40B4-BE49-F238E27FC236}">
              <a16:creationId xmlns:a16="http://schemas.microsoft.com/office/drawing/2014/main" id="{00000000-0008-0000-0300-00009E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893" name="Text Box 11">
          <a:extLst>
            <a:ext uri="{FF2B5EF4-FFF2-40B4-BE49-F238E27FC236}">
              <a16:creationId xmlns:a16="http://schemas.microsoft.com/office/drawing/2014/main" id="{00000000-0008-0000-0300-00009F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2894" name="Text Box 8">
          <a:extLst>
            <a:ext uri="{FF2B5EF4-FFF2-40B4-BE49-F238E27FC236}">
              <a16:creationId xmlns:a16="http://schemas.microsoft.com/office/drawing/2014/main" id="{00000000-0008-0000-0300-0000A00C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895" name="Text Box 11">
          <a:extLst>
            <a:ext uri="{FF2B5EF4-FFF2-40B4-BE49-F238E27FC236}">
              <a16:creationId xmlns:a16="http://schemas.microsoft.com/office/drawing/2014/main" id="{00000000-0008-0000-0300-0000A1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896" name="Text Box 11">
          <a:extLst>
            <a:ext uri="{FF2B5EF4-FFF2-40B4-BE49-F238E27FC236}">
              <a16:creationId xmlns:a16="http://schemas.microsoft.com/office/drawing/2014/main" id="{00000000-0008-0000-0300-0000A2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897" name="Text Box 11">
          <a:extLst>
            <a:ext uri="{FF2B5EF4-FFF2-40B4-BE49-F238E27FC236}">
              <a16:creationId xmlns:a16="http://schemas.microsoft.com/office/drawing/2014/main" id="{00000000-0008-0000-0300-0000A3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898" name="Text Box 11">
          <a:extLst>
            <a:ext uri="{FF2B5EF4-FFF2-40B4-BE49-F238E27FC236}">
              <a16:creationId xmlns:a16="http://schemas.microsoft.com/office/drawing/2014/main" id="{00000000-0008-0000-0300-0000A4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899" name="Text Box 11">
          <a:extLst>
            <a:ext uri="{FF2B5EF4-FFF2-40B4-BE49-F238E27FC236}">
              <a16:creationId xmlns:a16="http://schemas.microsoft.com/office/drawing/2014/main" id="{00000000-0008-0000-0300-0000A5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900" name="Text Box 11">
          <a:extLst>
            <a:ext uri="{FF2B5EF4-FFF2-40B4-BE49-F238E27FC236}">
              <a16:creationId xmlns:a16="http://schemas.microsoft.com/office/drawing/2014/main" id="{00000000-0008-0000-0300-0000A6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901" name="Text Box 11">
          <a:extLst>
            <a:ext uri="{FF2B5EF4-FFF2-40B4-BE49-F238E27FC236}">
              <a16:creationId xmlns:a16="http://schemas.microsoft.com/office/drawing/2014/main" id="{00000000-0008-0000-0300-0000A7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902" name="Text Box 11">
          <a:extLst>
            <a:ext uri="{FF2B5EF4-FFF2-40B4-BE49-F238E27FC236}">
              <a16:creationId xmlns:a16="http://schemas.microsoft.com/office/drawing/2014/main" id="{00000000-0008-0000-0300-0000A8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903" name="Text Box 11">
          <a:extLst>
            <a:ext uri="{FF2B5EF4-FFF2-40B4-BE49-F238E27FC236}">
              <a16:creationId xmlns:a16="http://schemas.microsoft.com/office/drawing/2014/main" id="{00000000-0008-0000-0300-0000A9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2904" name="Text Box 8">
          <a:extLst>
            <a:ext uri="{FF2B5EF4-FFF2-40B4-BE49-F238E27FC236}">
              <a16:creationId xmlns:a16="http://schemas.microsoft.com/office/drawing/2014/main" id="{00000000-0008-0000-0300-0000AA0C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905" name="Text Box 11">
          <a:extLst>
            <a:ext uri="{FF2B5EF4-FFF2-40B4-BE49-F238E27FC236}">
              <a16:creationId xmlns:a16="http://schemas.microsoft.com/office/drawing/2014/main" id="{00000000-0008-0000-0300-0000AB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06" name="Text Box 8">
          <a:extLst>
            <a:ext uri="{FF2B5EF4-FFF2-40B4-BE49-F238E27FC236}">
              <a16:creationId xmlns:a16="http://schemas.microsoft.com/office/drawing/2014/main" id="{00000000-0008-0000-0300-0000AC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07" name="Text Box 9">
          <a:extLst>
            <a:ext uri="{FF2B5EF4-FFF2-40B4-BE49-F238E27FC236}">
              <a16:creationId xmlns:a16="http://schemas.microsoft.com/office/drawing/2014/main" id="{00000000-0008-0000-0300-0000AD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08" name="Text Box 11">
          <a:extLst>
            <a:ext uri="{FF2B5EF4-FFF2-40B4-BE49-F238E27FC236}">
              <a16:creationId xmlns:a16="http://schemas.microsoft.com/office/drawing/2014/main" id="{00000000-0008-0000-0300-0000AE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09" name="Text Box 8">
          <a:extLst>
            <a:ext uri="{FF2B5EF4-FFF2-40B4-BE49-F238E27FC236}">
              <a16:creationId xmlns:a16="http://schemas.microsoft.com/office/drawing/2014/main" id="{00000000-0008-0000-0300-0000AF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10" name="Text Box 9">
          <a:extLst>
            <a:ext uri="{FF2B5EF4-FFF2-40B4-BE49-F238E27FC236}">
              <a16:creationId xmlns:a16="http://schemas.microsoft.com/office/drawing/2014/main" id="{00000000-0008-0000-0300-0000B0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11" name="Text Box 11">
          <a:extLst>
            <a:ext uri="{FF2B5EF4-FFF2-40B4-BE49-F238E27FC236}">
              <a16:creationId xmlns:a16="http://schemas.microsoft.com/office/drawing/2014/main" id="{00000000-0008-0000-0300-0000B1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12" name="Text Box 11">
          <a:extLst>
            <a:ext uri="{FF2B5EF4-FFF2-40B4-BE49-F238E27FC236}">
              <a16:creationId xmlns:a16="http://schemas.microsoft.com/office/drawing/2014/main" id="{00000000-0008-0000-0300-0000B2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13" name="Text Box 9">
          <a:extLst>
            <a:ext uri="{FF2B5EF4-FFF2-40B4-BE49-F238E27FC236}">
              <a16:creationId xmlns:a16="http://schemas.microsoft.com/office/drawing/2014/main" id="{00000000-0008-0000-0300-0000B3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14" name="Text Box 11">
          <a:extLst>
            <a:ext uri="{FF2B5EF4-FFF2-40B4-BE49-F238E27FC236}">
              <a16:creationId xmlns:a16="http://schemas.microsoft.com/office/drawing/2014/main" id="{00000000-0008-0000-0300-0000B4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15" name="Text Box 8">
          <a:extLst>
            <a:ext uri="{FF2B5EF4-FFF2-40B4-BE49-F238E27FC236}">
              <a16:creationId xmlns:a16="http://schemas.microsoft.com/office/drawing/2014/main" id="{00000000-0008-0000-0300-0000B5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16" name="Text Box 9">
          <a:extLst>
            <a:ext uri="{FF2B5EF4-FFF2-40B4-BE49-F238E27FC236}">
              <a16:creationId xmlns:a16="http://schemas.microsoft.com/office/drawing/2014/main" id="{00000000-0008-0000-0300-0000B6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17" name="Text Box 11">
          <a:extLst>
            <a:ext uri="{FF2B5EF4-FFF2-40B4-BE49-F238E27FC236}">
              <a16:creationId xmlns:a16="http://schemas.microsoft.com/office/drawing/2014/main" id="{00000000-0008-0000-0300-0000B7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18" name="Text Box 8">
          <a:extLst>
            <a:ext uri="{FF2B5EF4-FFF2-40B4-BE49-F238E27FC236}">
              <a16:creationId xmlns:a16="http://schemas.microsoft.com/office/drawing/2014/main" id="{00000000-0008-0000-0300-0000B8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19" name="Text Box 9">
          <a:extLst>
            <a:ext uri="{FF2B5EF4-FFF2-40B4-BE49-F238E27FC236}">
              <a16:creationId xmlns:a16="http://schemas.microsoft.com/office/drawing/2014/main" id="{00000000-0008-0000-0300-0000B9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20" name="Text Box 11">
          <a:extLst>
            <a:ext uri="{FF2B5EF4-FFF2-40B4-BE49-F238E27FC236}">
              <a16:creationId xmlns:a16="http://schemas.microsoft.com/office/drawing/2014/main" id="{00000000-0008-0000-0300-0000BA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21" name="Text Box 8">
          <a:extLst>
            <a:ext uri="{FF2B5EF4-FFF2-40B4-BE49-F238E27FC236}">
              <a16:creationId xmlns:a16="http://schemas.microsoft.com/office/drawing/2014/main" id="{00000000-0008-0000-0300-0000BB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22" name="Text Box 9">
          <a:extLst>
            <a:ext uri="{FF2B5EF4-FFF2-40B4-BE49-F238E27FC236}">
              <a16:creationId xmlns:a16="http://schemas.microsoft.com/office/drawing/2014/main" id="{00000000-0008-0000-0300-0000BC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23" name="Text Box 11">
          <a:extLst>
            <a:ext uri="{FF2B5EF4-FFF2-40B4-BE49-F238E27FC236}">
              <a16:creationId xmlns:a16="http://schemas.microsoft.com/office/drawing/2014/main" id="{00000000-0008-0000-0300-0000BD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24" name="Text Box 8">
          <a:extLst>
            <a:ext uri="{FF2B5EF4-FFF2-40B4-BE49-F238E27FC236}">
              <a16:creationId xmlns:a16="http://schemas.microsoft.com/office/drawing/2014/main" id="{00000000-0008-0000-0300-0000BE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25" name="Text Box 9">
          <a:extLst>
            <a:ext uri="{FF2B5EF4-FFF2-40B4-BE49-F238E27FC236}">
              <a16:creationId xmlns:a16="http://schemas.microsoft.com/office/drawing/2014/main" id="{00000000-0008-0000-0300-0000BF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26" name="Text Box 11">
          <a:extLst>
            <a:ext uri="{FF2B5EF4-FFF2-40B4-BE49-F238E27FC236}">
              <a16:creationId xmlns:a16="http://schemas.microsoft.com/office/drawing/2014/main" id="{00000000-0008-0000-0300-0000C0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27" name="Text Box 8">
          <a:extLst>
            <a:ext uri="{FF2B5EF4-FFF2-40B4-BE49-F238E27FC236}">
              <a16:creationId xmlns:a16="http://schemas.microsoft.com/office/drawing/2014/main" id="{00000000-0008-0000-0300-0000C1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28" name="Text Box 9">
          <a:extLst>
            <a:ext uri="{FF2B5EF4-FFF2-40B4-BE49-F238E27FC236}">
              <a16:creationId xmlns:a16="http://schemas.microsoft.com/office/drawing/2014/main" id="{00000000-0008-0000-0300-0000C2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29" name="Text Box 11">
          <a:extLst>
            <a:ext uri="{FF2B5EF4-FFF2-40B4-BE49-F238E27FC236}">
              <a16:creationId xmlns:a16="http://schemas.microsoft.com/office/drawing/2014/main" id="{00000000-0008-0000-0300-0000C3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30" name="Text Box 8">
          <a:extLst>
            <a:ext uri="{FF2B5EF4-FFF2-40B4-BE49-F238E27FC236}">
              <a16:creationId xmlns:a16="http://schemas.microsoft.com/office/drawing/2014/main" id="{00000000-0008-0000-0300-0000C4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31" name="Text Box 9">
          <a:extLst>
            <a:ext uri="{FF2B5EF4-FFF2-40B4-BE49-F238E27FC236}">
              <a16:creationId xmlns:a16="http://schemas.microsoft.com/office/drawing/2014/main" id="{00000000-0008-0000-0300-0000C5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32" name="Text Box 11">
          <a:extLst>
            <a:ext uri="{FF2B5EF4-FFF2-40B4-BE49-F238E27FC236}">
              <a16:creationId xmlns:a16="http://schemas.microsoft.com/office/drawing/2014/main" id="{00000000-0008-0000-0300-0000C6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33" name="Text Box 8">
          <a:extLst>
            <a:ext uri="{FF2B5EF4-FFF2-40B4-BE49-F238E27FC236}">
              <a16:creationId xmlns:a16="http://schemas.microsoft.com/office/drawing/2014/main" id="{00000000-0008-0000-0300-0000C7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34" name="Text Box 9">
          <a:extLst>
            <a:ext uri="{FF2B5EF4-FFF2-40B4-BE49-F238E27FC236}">
              <a16:creationId xmlns:a16="http://schemas.microsoft.com/office/drawing/2014/main" id="{00000000-0008-0000-0300-0000C8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35" name="Text Box 11">
          <a:extLst>
            <a:ext uri="{FF2B5EF4-FFF2-40B4-BE49-F238E27FC236}">
              <a16:creationId xmlns:a16="http://schemas.microsoft.com/office/drawing/2014/main" id="{00000000-0008-0000-0300-0000C9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36" name="Text Box 8">
          <a:extLst>
            <a:ext uri="{FF2B5EF4-FFF2-40B4-BE49-F238E27FC236}">
              <a16:creationId xmlns:a16="http://schemas.microsoft.com/office/drawing/2014/main" id="{00000000-0008-0000-0300-0000CA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37" name="Text Box 9">
          <a:extLst>
            <a:ext uri="{FF2B5EF4-FFF2-40B4-BE49-F238E27FC236}">
              <a16:creationId xmlns:a16="http://schemas.microsoft.com/office/drawing/2014/main" id="{00000000-0008-0000-0300-0000CB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38" name="Text Box 11">
          <a:extLst>
            <a:ext uri="{FF2B5EF4-FFF2-40B4-BE49-F238E27FC236}">
              <a16:creationId xmlns:a16="http://schemas.microsoft.com/office/drawing/2014/main" id="{00000000-0008-0000-0300-0000CC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39" name="Text Box 8">
          <a:extLst>
            <a:ext uri="{FF2B5EF4-FFF2-40B4-BE49-F238E27FC236}">
              <a16:creationId xmlns:a16="http://schemas.microsoft.com/office/drawing/2014/main" id="{00000000-0008-0000-0300-0000CD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40" name="Text Box 9">
          <a:extLst>
            <a:ext uri="{FF2B5EF4-FFF2-40B4-BE49-F238E27FC236}">
              <a16:creationId xmlns:a16="http://schemas.microsoft.com/office/drawing/2014/main" id="{00000000-0008-0000-0300-0000CE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41" name="Text Box 11">
          <a:extLst>
            <a:ext uri="{FF2B5EF4-FFF2-40B4-BE49-F238E27FC236}">
              <a16:creationId xmlns:a16="http://schemas.microsoft.com/office/drawing/2014/main" id="{00000000-0008-0000-0300-0000CF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42" name="Text Box 8">
          <a:extLst>
            <a:ext uri="{FF2B5EF4-FFF2-40B4-BE49-F238E27FC236}">
              <a16:creationId xmlns:a16="http://schemas.microsoft.com/office/drawing/2014/main" id="{00000000-0008-0000-0300-0000D0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43" name="Text Box 9">
          <a:extLst>
            <a:ext uri="{FF2B5EF4-FFF2-40B4-BE49-F238E27FC236}">
              <a16:creationId xmlns:a16="http://schemas.microsoft.com/office/drawing/2014/main" id="{00000000-0008-0000-0300-0000D1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44" name="Text Box 11">
          <a:extLst>
            <a:ext uri="{FF2B5EF4-FFF2-40B4-BE49-F238E27FC236}">
              <a16:creationId xmlns:a16="http://schemas.microsoft.com/office/drawing/2014/main" id="{00000000-0008-0000-0300-0000D2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45" name="Text Box 8">
          <a:extLst>
            <a:ext uri="{FF2B5EF4-FFF2-40B4-BE49-F238E27FC236}">
              <a16:creationId xmlns:a16="http://schemas.microsoft.com/office/drawing/2014/main" id="{00000000-0008-0000-0300-0000D3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46" name="Text Box 9">
          <a:extLst>
            <a:ext uri="{FF2B5EF4-FFF2-40B4-BE49-F238E27FC236}">
              <a16:creationId xmlns:a16="http://schemas.microsoft.com/office/drawing/2014/main" id="{00000000-0008-0000-0300-0000D4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47" name="Text Box 11">
          <a:extLst>
            <a:ext uri="{FF2B5EF4-FFF2-40B4-BE49-F238E27FC236}">
              <a16:creationId xmlns:a16="http://schemas.microsoft.com/office/drawing/2014/main" id="{00000000-0008-0000-0300-0000D5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2948" name="Text Box 8">
          <a:extLst>
            <a:ext uri="{FF2B5EF4-FFF2-40B4-BE49-F238E27FC236}">
              <a16:creationId xmlns:a16="http://schemas.microsoft.com/office/drawing/2014/main" id="{00000000-0008-0000-0300-0000D60C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949" name="Text Box 11">
          <a:extLst>
            <a:ext uri="{FF2B5EF4-FFF2-40B4-BE49-F238E27FC236}">
              <a16:creationId xmlns:a16="http://schemas.microsoft.com/office/drawing/2014/main" id="{00000000-0008-0000-0300-0000D7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50" name="Text Box 8">
          <a:extLst>
            <a:ext uri="{FF2B5EF4-FFF2-40B4-BE49-F238E27FC236}">
              <a16:creationId xmlns:a16="http://schemas.microsoft.com/office/drawing/2014/main" id="{00000000-0008-0000-0300-0000D8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51" name="Text Box 9">
          <a:extLst>
            <a:ext uri="{FF2B5EF4-FFF2-40B4-BE49-F238E27FC236}">
              <a16:creationId xmlns:a16="http://schemas.microsoft.com/office/drawing/2014/main" id="{00000000-0008-0000-0300-0000D9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52" name="Text Box 11">
          <a:extLst>
            <a:ext uri="{FF2B5EF4-FFF2-40B4-BE49-F238E27FC236}">
              <a16:creationId xmlns:a16="http://schemas.microsoft.com/office/drawing/2014/main" id="{00000000-0008-0000-0300-0000DA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32</xdr:row>
      <xdr:rowOff>0</xdr:rowOff>
    </xdr:from>
    <xdr:ext cx="76200" cy="28575"/>
    <xdr:sp macro="" textlink="">
      <xdr:nvSpPr>
        <xdr:cNvPr id="2953" name="Text Box 11">
          <a:extLst>
            <a:ext uri="{FF2B5EF4-FFF2-40B4-BE49-F238E27FC236}">
              <a16:creationId xmlns:a16="http://schemas.microsoft.com/office/drawing/2014/main" id="{00000000-0008-0000-0300-0000DB0C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954" name="Text Box 8">
          <a:extLst>
            <a:ext uri="{FF2B5EF4-FFF2-40B4-BE49-F238E27FC236}">
              <a16:creationId xmlns:a16="http://schemas.microsoft.com/office/drawing/2014/main" id="{00000000-0008-0000-0300-0000DC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955" name="Text Box 9">
          <a:extLst>
            <a:ext uri="{FF2B5EF4-FFF2-40B4-BE49-F238E27FC236}">
              <a16:creationId xmlns:a16="http://schemas.microsoft.com/office/drawing/2014/main" id="{00000000-0008-0000-0300-0000DD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956" name="Text Box 11">
          <a:extLst>
            <a:ext uri="{FF2B5EF4-FFF2-40B4-BE49-F238E27FC236}">
              <a16:creationId xmlns:a16="http://schemas.microsoft.com/office/drawing/2014/main" id="{00000000-0008-0000-0300-0000DE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57" name="Text Box 8">
          <a:extLst>
            <a:ext uri="{FF2B5EF4-FFF2-40B4-BE49-F238E27FC236}">
              <a16:creationId xmlns:a16="http://schemas.microsoft.com/office/drawing/2014/main" id="{00000000-0008-0000-0300-0000DF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58" name="Text Box 9">
          <a:extLst>
            <a:ext uri="{FF2B5EF4-FFF2-40B4-BE49-F238E27FC236}">
              <a16:creationId xmlns:a16="http://schemas.microsoft.com/office/drawing/2014/main" id="{00000000-0008-0000-0300-0000E0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59" name="Text Box 11">
          <a:extLst>
            <a:ext uri="{FF2B5EF4-FFF2-40B4-BE49-F238E27FC236}">
              <a16:creationId xmlns:a16="http://schemas.microsoft.com/office/drawing/2014/main" id="{00000000-0008-0000-0300-0000E1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960" name="Text Box 8">
          <a:extLst>
            <a:ext uri="{FF2B5EF4-FFF2-40B4-BE49-F238E27FC236}">
              <a16:creationId xmlns:a16="http://schemas.microsoft.com/office/drawing/2014/main" id="{00000000-0008-0000-0300-0000E2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961" name="Text Box 9">
          <a:extLst>
            <a:ext uri="{FF2B5EF4-FFF2-40B4-BE49-F238E27FC236}">
              <a16:creationId xmlns:a16="http://schemas.microsoft.com/office/drawing/2014/main" id="{00000000-0008-0000-0300-0000E3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2962" name="Text Box 11">
          <a:extLst>
            <a:ext uri="{FF2B5EF4-FFF2-40B4-BE49-F238E27FC236}">
              <a16:creationId xmlns:a16="http://schemas.microsoft.com/office/drawing/2014/main" id="{00000000-0008-0000-0300-0000E40C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63" name="Text Box 8">
          <a:extLst>
            <a:ext uri="{FF2B5EF4-FFF2-40B4-BE49-F238E27FC236}">
              <a16:creationId xmlns:a16="http://schemas.microsoft.com/office/drawing/2014/main" id="{00000000-0008-0000-0300-0000E5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64" name="Text Box 9">
          <a:extLst>
            <a:ext uri="{FF2B5EF4-FFF2-40B4-BE49-F238E27FC236}">
              <a16:creationId xmlns:a16="http://schemas.microsoft.com/office/drawing/2014/main" id="{00000000-0008-0000-0300-0000E6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65" name="Text Box 11">
          <a:extLst>
            <a:ext uri="{FF2B5EF4-FFF2-40B4-BE49-F238E27FC236}">
              <a16:creationId xmlns:a16="http://schemas.microsoft.com/office/drawing/2014/main" id="{00000000-0008-0000-0300-0000E7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2966" name="Text Box 8">
          <a:extLst>
            <a:ext uri="{FF2B5EF4-FFF2-40B4-BE49-F238E27FC236}">
              <a16:creationId xmlns:a16="http://schemas.microsoft.com/office/drawing/2014/main" id="{00000000-0008-0000-0300-0000E80C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967" name="Text Box 11">
          <a:extLst>
            <a:ext uri="{FF2B5EF4-FFF2-40B4-BE49-F238E27FC236}">
              <a16:creationId xmlns:a16="http://schemas.microsoft.com/office/drawing/2014/main" id="{00000000-0008-0000-0300-0000E9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968" name="Text Box 11">
          <a:extLst>
            <a:ext uri="{FF2B5EF4-FFF2-40B4-BE49-F238E27FC236}">
              <a16:creationId xmlns:a16="http://schemas.microsoft.com/office/drawing/2014/main" id="{00000000-0008-0000-0300-0000EA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969" name="Text Box 11">
          <a:extLst>
            <a:ext uri="{FF2B5EF4-FFF2-40B4-BE49-F238E27FC236}">
              <a16:creationId xmlns:a16="http://schemas.microsoft.com/office/drawing/2014/main" id="{00000000-0008-0000-0300-0000EB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970" name="Text Box 11">
          <a:extLst>
            <a:ext uri="{FF2B5EF4-FFF2-40B4-BE49-F238E27FC236}">
              <a16:creationId xmlns:a16="http://schemas.microsoft.com/office/drawing/2014/main" id="{00000000-0008-0000-0300-0000EC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971" name="Text Box 11">
          <a:extLst>
            <a:ext uri="{FF2B5EF4-FFF2-40B4-BE49-F238E27FC236}">
              <a16:creationId xmlns:a16="http://schemas.microsoft.com/office/drawing/2014/main" id="{00000000-0008-0000-0300-0000ED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972" name="Text Box 11">
          <a:extLst>
            <a:ext uri="{FF2B5EF4-FFF2-40B4-BE49-F238E27FC236}">
              <a16:creationId xmlns:a16="http://schemas.microsoft.com/office/drawing/2014/main" id="{00000000-0008-0000-0300-0000EE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973" name="Text Box 11">
          <a:extLst>
            <a:ext uri="{FF2B5EF4-FFF2-40B4-BE49-F238E27FC236}">
              <a16:creationId xmlns:a16="http://schemas.microsoft.com/office/drawing/2014/main" id="{00000000-0008-0000-0300-0000EF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974" name="Text Box 11">
          <a:extLst>
            <a:ext uri="{FF2B5EF4-FFF2-40B4-BE49-F238E27FC236}">
              <a16:creationId xmlns:a16="http://schemas.microsoft.com/office/drawing/2014/main" id="{00000000-0008-0000-0300-0000F0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975" name="Text Box 11">
          <a:extLst>
            <a:ext uri="{FF2B5EF4-FFF2-40B4-BE49-F238E27FC236}">
              <a16:creationId xmlns:a16="http://schemas.microsoft.com/office/drawing/2014/main" id="{00000000-0008-0000-0300-0000F1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2976" name="Text Box 8">
          <a:extLst>
            <a:ext uri="{FF2B5EF4-FFF2-40B4-BE49-F238E27FC236}">
              <a16:creationId xmlns:a16="http://schemas.microsoft.com/office/drawing/2014/main" id="{00000000-0008-0000-0300-0000F20C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2977" name="Text Box 11">
          <a:extLst>
            <a:ext uri="{FF2B5EF4-FFF2-40B4-BE49-F238E27FC236}">
              <a16:creationId xmlns:a16="http://schemas.microsoft.com/office/drawing/2014/main" id="{00000000-0008-0000-0300-0000F30C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78" name="Text Box 9">
          <a:extLst>
            <a:ext uri="{FF2B5EF4-FFF2-40B4-BE49-F238E27FC236}">
              <a16:creationId xmlns:a16="http://schemas.microsoft.com/office/drawing/2014/main" id="{00000000-0008-0000-0300-0000F4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79" name="Text Box 11">
          <a:extLst>
            <a:ext uri="{FF2B5EF4-FFF2-40B4-BE49-F238E27FC236}">
              <a16:creationId xmlns:a16="http://schemas.microsoft.com/office/drawing/2014/main" id="{00000000-0008-0000-0300-0000F5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80" name="Text Box 8">
          <a:extLst>
            <a:ext uri="{FF2B5EF4-FFF2-40B4-BE49-F238E27FC236}">
              <a16:creationId xmlns:a16="http://schemas.microsoft.com/office/drawing/2014/main" id="{00000000-0008-0000-0300-0000F6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81" name="Text Box 9">
          <a:extLst>
            <a:ext uri="{FF2B5EF4-FFF2-40B4-BE49-F238E27FC236}">
              <a16:creationId xmlns:a16="http://schemas.microsoft.com/office/drawing/2014/main" id="{00000000-0008-0000-0300-0000F7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82" name="Text Box 11">
          <a:extLst>
            <a:ext uri="{FF2B5EF4-FFF2-40B4-BE49-F238E27FC236}">
              <a16:creationId xmlns:a16="http://schemas.microsoft.com/office/drawing/2014/main" id="{00000000-0008-0000-0300-0000F8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83" name="Text Box 8">
          <a:extLst>
            <a:ext uri="{FF2B5EF4-FFF2-40B4-BE49-F238E27FC236}">
              <a16:creationId xmlns:a16="http://schemas.microsoft.com/office/drawing/2014/main" id="{00000000-0008-0000-0300-0000F9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84" name="Text Box 9">
          <a:extLst>
            <a:ext uri="{FF2B5EF4-FFF2-40B4-BE49-F238E27FC236}">
              <a16:creationId xmlns:a16="http://schemas.microsoft.com/office/drawing/2014/main" id="{00000000-0008-0000-0300-0000FA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85" name="Text Box 11">
          <a:extLst>
            <a:ext uri="{FF2B5EF4-FFF2-40B4-BE49-F238E27FC236}">
              <a16:creationId xmlns:a16="http://schemas.microsoft.com/office/drawing/2014/main" id="{00000000-0008-0000-0300-0000FB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86" name="Text Box 8">
          <a:extLst>
            <a:ext uri="{FF2B5EF4-FFF2-40B4-BE49-F238E27FC236}">
              <a16:creationId xmlns:a16="http://schemas.microsoft.com/office/drawing/2014/main" id="{00000000-0008-0000-0300-0000FC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87" name="Text Box 9">
          <a:extLst>
            <a:ext uri="{FF2B5EF4-FFF2-40B4-BE49-F238E27FC236}">
              <a16:creationId xmlns:a16="http://schemas.microsoft.com/office/drawing/2014/main" id="{00000000-0008-0000-0300-0000FD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88" name="Text Box 11">
          <a:extLst>
            <a:ext uri="{FF2B5EF4-FFF2-40B4-BE49-F238E27FC236}">
              <a16:creationId xmlns:a16="http://schemas.microsoft.com/office/drawing/2014/main" id="{00000000-0008-0000-0300-0000FE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89" name="Text Box 8">
          <a:extLst>
            <a:ext uri="{FF2B5EF4-FFF2-40B4-BE49-F238E27FC236}">
              <a16:creationId xmlns:a16="http://schemas.microsoft.com/office/drawing/2014/main" id="{00000000-0008-0000-0300-0000FF0C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90" name="Text Box 9">
          <a:extLst>
            <a:ext uri="{FF2B5EF4-FFF2-40B4-BE49-F238E27FC236}">
              <a16:creationId xmlns:a16="http://schemas.microsoft.com/office/drawing/2014/main" id="{00000000-0008-0000-0300-000000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91" name="Text Box 11">
          <a:extLst>
            <a:ext uri="{FF2B5EF4-FFF2-40B4-BE49-F238E27FC236}">
              <a16:creationId xmlns:a16="http://schemas.microsoft.com/office/drawing/2014/main" id="{00000000-0008-0000-0300-000001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92" name="Text Box 8">
          <a:extLst>
            <a:ext uri="{FF2B5EF4-FFF2-40B4-BE49-F238E27FC236}">
              <a16:creationId xmlns:a16="http://schemas.microsoft.com/office/drawing/2014/main" id="{00000000-0008-0000-0300-000002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93" name="Text Box 9">
          <a:extLst>
            <a:ext uri="{FF2B5EF4-FFF2-40B4-BE49-F238E27FC236}">
              <a16:creationId xmlns:a16="http://schemas.microsoft.com/office/drawing/2014/main" id="{00000000-0008-0000-0300-000003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94" name="Text Box 11">
          <a:extLst>
            <a:ext uri="{FF2B5EF4-FFF2-40B4-BE49-F238E27FC236}">
              <a16:creationId xmlns:a16="http://schemas.microsoft.com/office/drawing/2014/main" id="{00000000-0008-0000-0300-000004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95" name="Text Box 8">
          <a:extLst>
            <a:ext uri="{FF2B5EF4-FFF2-40B4-BE49-F238E27FC236}">
              <a16:creationId xmlns:a16="http://schemas.microsoft.com/office/drawing/2014/main" id="{00000000-0008-0000-0300-000005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96" name="Text Box 9">
          <a:extLst>
            <a:ext uri="{FF2B5EF4-FFF2-40B4-BE49-F238E27FC236}">
              <a16:creationId xmlns:a16="http://schemas.microsoft.com/office/drawing/2014/main" id="{00000000-0008-0000-0300-000006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97" name="Text Box 11">
          <a:extLst>
            <a:ext uri="{FF2B5EF4-FFF2-40B4-BE49-F238E27FC236}">
              <a16:creationId xmlns:a16="http://schemas.microsoft.com/office/drawing/2014/main" id="{00000000-0008-0000-0300-000007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98" name="Text Box 8">
          <a:extLst>
            <a:ext uri="{FF2B5EF4-FFF2-40B4-BE49-F238E27FC236}">
              <a16:creationId xmlns:a16="http://schemas.microsoft.com/office/drawing/2014/main" id="{00000000-0008-0000-0300-000008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2999" name="Text Box 9">
          <a:extLst>
            <a:ext uri="{FF2B5EF4-FFF2-40B4-BE49-F238E27FC236}">
              <a16:creationId xmlns:a16="http://schemas.microsoft.com/office/drawing/2014/main" id="{00000000-0008-0000-0300-000009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00" name="Text Box 11">
          <a:extLst>
            <a:ext uri="{FF2B5EF4-FFF2-40B4-BE49-F238E27FC236}">
              <a16:creationId xmlns:a16="http://schemas.microsoft.com/office/drawing/2014/main" id="{00000000-0008-0000-0300-00000A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01" name="Text Box 8">
          <a:extLst>
            <a:ext uri="{FF2B5EF4-FFF2-40B4-BE49-F238E27FC236}">
              <a16:creationId xmlns:a16="http://schemas.microsoft.com/office/drawing/2014/main" id="{00000000-0008-0000-0300-00000B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02" name="Text Box 9">
          <a:extLst>
            <a:ext uri="{FF2B5EF4-FFF2-40B4-BE49-F238E27FC236}">
              <a16:creationId xmlns:a16="http://schemas.microsoft.com/office/drawing/2014/main" id="{00000000-0008-0000-0300-00000C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03" name="Text Box 11">
          <a:extLst>
            <a:ext uri="{FF2B5EF4-FFF2-40B4-BE49-F238E27FC236}">
              <a16:creationId xmlns:a16="http://schemas.microsoft.com/office/drawing/2014/main" id="{00000000-0008-0000-0300-00000D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04" name="Text Box 8">
          <a:extLst>
            <a:ext uri="{FF2B5EF4-FFF2-40B4-BE49-F238E27FC236}">
              <a16:creationId xmlns:a16="http://schemas.microsoft.com/office/drawing/2014/main" id="{00000000-0008-0000-0300-00000E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05" name="Text Box 9">
          <a:extLst>
            <a:ext uri="{FF2B5EF4-FFF2-40B4-BE49-F238E27FC236}">
              <a16:creationId xmlns:a16="http://schemas.microsoft.com/office/drawing/2014/main" id="{00000000-0008-0000-0300-00000F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06" name="Text Box 11">
          <a:extLst>
            <a:ext uri="{FF2B5EF4-FFF2-40B4-BE49-F238E27FC236}">
              <a16:creationId xmlns:a16="http://schemas.microsoft.com/office/drawing/2014/main" id="{00000000-0008-0000-0300-000010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07" name="Text Box 8">
          <a:extLst>
            <a:ext uri="{FF2B5EF4-FFF2-40B4-BE49-F238E27FC236}">
              <a16:creationId xmlns:a16="http://schemas.microsoft.com/office/drawing/2014/main" id="{00000000-0008-0000-0300-000011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08" name="Text Box 9">
          <a:extLst>
            <a:ext uri="{FF2B5EF4-FFF2-40B4-BE49-F238E27FC236}">
              <a16:creationId xmlns:a16="http://schemas.microsoft.com/office/drawing/2014/main" id="{00000000-0008-0000-0300-000012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09" name="Text Box 11">
          <a:extLst>
            <a:ext uri="{FF2B5EF4-FFF2-40B4-BE49-F238E27FC236}">
              <a16:creationId xmlns:a16="http://schemas.microsoft.com/office/drawing/2014/main" id="{00000000-0008-0000-0300-000013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10" name="Text Box 8">
          <a:extLst>
            <a:ext uri="{FF2B5EF4-FFF2-40B4-BE49-F238E27FC236}">
              <a16:creationId xmlns:a16="http://schemas.microsoft.com/office/drawing/2014/main" id="{00000000-0008-0000-0300-000014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11" name="Text Box 9">
          <a:extLst>
            <a:ext uri="{FF2B5EF4-FFF2-40B4-BE49-F238E27FC236}">
              <a16:creationId xmlns:a16="http://schemas.microsoft.com/office/drawing/2014/main" id="{00000000-0008-0000-0300-000015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12" name="Text Box 11">
          <a:extLst>
            <a:ext uri="{FF2B5EF4-FFF2-40B4-BE49-F238E27FC236}">
              <a16:creationId xmlns:a16="http://schemas.microsoft.com/office/drawing/2014/main" id="{00000000-0008-0000-0300-000016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3013" name="Text Box 8">
          <a:extLst>
            <a:ext uri="{FF2B5EF4-FFF2-40B4-BE49-F238E27FC236}">
              <a16:creationId xmlns:a16="http://schemas.microsoft.com/office/drawing/2014/main" id="{00000000-0008-0000-0300-0000170D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014" name="Text Box 11">
          <a:extLst>
            <a:ext uri="{FF2B5EF4-FFF2-40B4-BE49-F238E27FC236}">
              <a16:creationId xmlns:a16="http://schemas.microsoft.com/office/drawing/2014/main" id="{00000000-0008-0000-0300-000018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15" name="Text Box 8">
          <a:extLst>
            <a:ext uri="{FF2B5EF4-FFF2-40B4-BE49-F238E27FC236}">
              <a16:creationId xmlns:a16="http://schemas.microsoft.com/office/drawing/2014/main" id="{00000000-0008-0000-0300-000019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16" name="Text Box 9">
          <a:extLst>
            <a:ext uri="{FF2B5EF4-FFF2-40B4-BE49-F238E27FC236}">
              <a16:creationId xmlns:a16="http://schemas.microsoft.com/office/drawing/2014/main" id="{00000000-0008-0000-0300-00001A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17" name="Text Box 11">
          <a:extLst>
            <a:ext uri="{FF2B5EF4-FFF2-40B4-BE49-F238E27FC236}">
              <a16:creationId xmlns:a16="http://schemas.microsoft.com/office/drawing/2014/main" id="{00000000-0008-0000-0300-00001B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3018" name="Text Box 8">
          <a:extLst>
            <a:ext uri="{FF2B5EF4-FFF2-40B4-BE49-F238E27FC236}">
              <a16:creationId xmlns:a16="http://schemas.microsoft.com/office/drawing/2014/main" id="{00000000-0008-0000-0300-00001C0D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3019" name="Text Box 9">
          <a:extLst>
            <a:ext uri="{FF2B5EF4-FFF2-40B4-BE49-F238E27FC236}">
              <a16:creationId xmlns:a16="http://schemas.microsoft.com/office/drawing/2014/main" id="{00000000-0008-0000-0300-00001D0D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3020" name="Text Box 11">
          <a:extLst>
            <a:ext uri="{FF2B5EF4-FFF2-40B4-BE49-F238E27FC236}">
              <a16:creationId xmlns:a16="http://schemas.microsoft.com/office/drawing/2014/main" id="{00000000-0008-0000-0300-00001E0D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21" name="Text Box 8">
          <a:extLst>
            <a:ext uri="{FF2B5EF4-FFF2-40B4-BE49-F238E27FC236}">
              <a16:creationId xmlns:a16="http://schemas.microsoft.com/office/drawing/2014/main" id="{00000000-0008-0000-0300-00001F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22" name="Text Box 9">
          <a:extLst>
            <a:ext uri="{FF2B5EF4-FFF2-40B4-BE49-F238E27FC236}">
              <a16:creationId xmlns:a16="http://schemas.microsoft.com/office/drawing/2014/main" id="{00000000-0008-0000-0300-000020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23" name="Text Box 11">
          <a:extLst>
            <a:ext uri="{FF2B5EF4-FFF2-40B4-BE49-F238E27FC236}">
              <a16:creationId xmlns:a16="http://schemas.microsoft.com/office/drawing/2014/main" id="{00000000-0008-0000-0300-000021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3024" name="Text Box 8">
          <a:extLst>
            <a:ext uri="{FF2B5EF4-FFF2-40B4-BE49-F238E27FC236}">
              <a16:creationId xmlns:a16="http://schemas.microsoft.com/office/drawing/2014/main" id="{00000000-0008-0000-0300-0000220D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3025" name="Text Box 9">
          <a:extLst>
            <a:ext uri="{FF2B5EF4-FFF2-40B4-BE49-F238E27FC236}">
              <a16:creationId xmlns:a16="http://schemas.microsoft.com/office/drawing/2014/main" id="{00000000-0008-0000-0300-0000230D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3026" name="Text Box 11">
          <a:extLst>
            <a:ext uri="{FF2B5EF4-FFF2-40B4-BE49-F238E27FC236}">
              <a16:creationId xmlns:a16="http://schemas.microsoft.com/office/drawing/2014/main" id="{00000000-0008-0000-0300-0000240D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27" name="Text Box 8">
          <a:extLst>
            <a:ext uri="{FF2B5EF4-FFF2-40B4-BE49-F238E27FC236}">
              <a16:creationId xmlns:a16="http://schemas.microsoft.com/office/drawing/2014/main" id="{00000000-0008-0000-0300-000025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28" name="Text Box 9">
          <a:extLst>
            <a:ext uri="{FF2B5EF4-FFF2-40B4-BE49-F238E27FC236}">
              <a16:creationId xmlns:a16="http://schemas.microsoft.com/office/drawing/2014/main" id="{00000000-0008-0000-0300-000026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29" name="Text Box 11">
          <a:extLst>
            <a:ext uri="{FF2B5EF4-FFF2-40B4-BE49-F238E27FC236}">
              <a16:creationId xmlns:a16="http://schemas.microsoft.com/office/drawing/2014/main" id="{00000000-0008-0000-0300-000027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3030" name="Text Box 8">
          <a:extLst>
            <a:ext uri="{FF2B5EF4-FFF2-40B4-BE49-F238E27FC236}">
              <a16:creationId xmlns:a16="http://schemas.microsoft.com/office/drawing/2014/main" id="{00000000-0008-0000-0300-0000280D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031" name="Text Box 11">
          <a:extLst>
            <a:ext uri="{FF2B5EF4-FFF2-40B4-BE49-F238E27FC236}">
              <a16:creationId xmlns:a16="http://schemas.microsoft.com/office/drawing/2014/main" id="{00000000-0008-0000-0300-000029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032" name="Text Box 11">
          <a:extLst>
            <a:ext uri="{FF2B5EF4-FFF2-40B4-BE49-F238E27FC236}">
              <a16:creationId xmlns:a16="http://schemas.microsoft.com/office/drawing/2014/main" id="{00000000-0008-0000-0300-00002A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033" name="Text Box 11">
          <a:extLst>
            <a:ext uri="{FF2B5EF4-FFF2-40B4-BE49-F238E27FC236}">
              <a16:creationId xmlns:a16="http://schemas.microsoft.com/office/drawing/2014/main" id="{00000000-0008-0000-0300-00002B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034" name="Text Box 11">
          <a:extLst>
            <a:ext uri="{FF2B5EF4-FFF2-40B4-BE49-F238E27FC236}">
              <a16:creationId xmlns:a16="http://schemas.microsoft.com/office/drawing/2014/main" id="{00000000-0008-0000-0300-00002C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035" name="Text Box 11">
          <a:extLst>
            <a:ext uri="{FF2B5EF4-FFF2-40B4-BE49-F238E27FC236}">
              <a16:creationId xmlns:a16="http://schemas.microsoft.com/office/drawing/2014/main" id="{00000000-0008-0000-0300-00002D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036" name="Text Box 11">
          <a:extLst>
            <a:ext uri="{FF2B5EF4-FFF2-40B4-BE49-F238E27FC236}">
              <a16:creationId xmlns:a16="http://schemas.microsoft.com/office/drawing/2014/main" id="{00000000-0008-0000-0300-00002E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037" name="Text Box 11">
          <a:extLst>
            <a:ext uri="{FF2B5EF4-FFF2-40B4-BE49-F238E27FC236}">
              <a16:creationId xmlns:a16="http://schemas.microsoft.com/office/drawing/2014/main" id="{00000000-0008-0000-0300-00002F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038" name="Text Box 11">
          <a:extLst>
            <a:ext uri="{FF2B5EF4-FFF2-40B4-BE49-F238E27FC236}">
              <a16:creationId xmlns:a16="http://schemas.microsoft.com/office/drawing/2014/main" id="{00000000-0008-0000-0300-000030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039" name="Text Box 11">
          <a:extLst>
            <a:ext uri="{FF2B5EF4-FFF2-40B4-BE49-F238E27FC236}">
              <a16:creationId xmlns:a16="http://schemas.microsoft.com/office/drawing/2014/main" id="{00000000-0008-0000-0300-000031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3040" name="Text Box 8">
          <a:extLst>
            <a:ext uri="{FF2B5EF4-FFF2-40B4-BE49-F238E27FC236}">
              <a16:creationId xmlns:a16="http://schemas.microsoft.com/office/drawing/2014/main" id="{00000000-0008-0000-0300-0000320D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041" name="Text Box 11">
          <a:extLst>
            <a:ext uri="{FF2B5EF4-FFF2-40B4-BE49-F238E27FC236}">
              <a16:creationId xmlns:a16="http://schemas.microsoft.com/office/drawing/2014/main" id="{00000000-0008-0000-0300-000033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42" name="Text Box 8">
          <a:extLst>
            <a:ext uri="{FF2B5EF4-FFF2-40B4-BE49-F238E27FC236}">
              <a16:creationId xmlns:a16="http://schemas.microsoft.com/office/drawing/2014/main" id="{00000000-0008-0000-0300-000034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43" name="Text Box 9">
          <a:extLst>
            <a:ext uri="{FF2B5EF4-FFF2-40B4-BE49-F238E27FC236}">
              <a16:creationId xmlns:a16="http://schemas.microsoft.com/office/drawing/2014/main" id="{00000000-0008-0000-0300-000035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44" name="Text Box 11">
          <a:extLst>
            <a:ext uri="{FF2B5EF4-FFF2-40B4-BE49-F238E27FC236}">
              <a16:creationId xmlns:a16="http://schemas.microsoft.com/office/drawing/2014/main" id="{00000000-0008-0000-0300-000036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45" name="Text Box 8">
          <a:extLst>
            <a:ext uri="{FF2B5EF4-FFF2-40B4-BE49-F238E27FC236}">
              <a16:creationId xmlns:a16="http://schemas.microsoft.com/office/drawing/2014/main" id="{00000000-0008-0000-0300-000037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46" name="Text Box 9">
          <a:extLst>
            <a:ext uri="{FF2B5EF4-FFF2-40B4-BE49-F238E27FC236}">
              <a16:creationId xmlns:a16="http://schemas.microsoft.com/office/drawing/2014/main" id="{00000000-0008-0000-0300-000038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47" name="Text Box 11">
          <a:extLst>
            <a:ext uri="{FF2B5EF4-FFF2-40B4-BE49-F238E27FC236}">
              <a16:creationId xmlns:a16="http://schemas.microsoft.com/office/drawing/2014/main" id="{00000000-0008-0000-0300-000039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48" name="Text Box 11">
          <a:extLst>
            <a:ext uri="{FF2B5EF4-FFF2-40B4-BE49-F238E27FC236}">
              <a16:creationId xmlns:a16="http://schemas.microsoft.com/office/drawing/2014/main" id="{00000000-0008-0000-0300-00003A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49" name="Text Box 9">
          <a:extLst>
            <a:ext uri="{FF2B5EF4-FFF2-40B4-BE49-F238E27FC236}">
              <a16:creationId xmlns:a16="http://schemas.microsoft.com/office/drawing/2014/main" id="{00000000-0008-0000-0300-00003B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50" name="Text Box 11">
          <a:extLst>
            <a:ext uri="{FF2B5EF4-FFF2-40B4-BE49-F238E27FC236}">
              <a16:creationId xmlns:a16="http://schemas.microsoft.com/office/drawing/2014/main" id="{00000000-0008-0000-0300-00003C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51" name="Text Box 8">
          <a:extLst>
            <a:ext uri="{FF2B5EF4-FFF2-40B4-BE49-F238E27FC236}">
              <a16:creationId xmlns:a16="http://schemas.microsoft.com/office/drawing/2014/main" id="{00000000-0008-0000-0300-00003D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52" name="Text Box 9">
          <a:extLst>
            <a:ext uri="{FF2B5EF4-FFF2-40B4-BE49-F238E27FC236}">
              <a16:creationId xmlns:a16="http://schemas.microsoft.com/office/drawing/2014/main" id="{00000000-0008-0000-0300-00003E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53" name="Text Box 11">
          <a:extLst>
            <a:ext uri="{FF2B5EF4-FFF2-40B4-BE49-F238E27FC236}">
              <a16:creationId xmlns:a16="http://schemas.microsoft.com/office/drawing/2014/main" id="{00000000-0008-0000-0300-00003F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54" name="Text Box 8">
          <a:extLst>
            <a:ext uri="{FF2B5EF4-FFF2-40B4-BE49-F238E27FC236}">
              <a16:creationId xmlns:a16="http://schemas.microsoft.com/office/drawing/2014/main" id="{00000000-0008-0000-0300-000040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55" name="Text Box 9">
          <a:extLst>
            <a:ext uri="{FF2B5EF4-FFF2-40B4-BE49-F238E27FC236}">
              <a16:creationId xmlns:a16="http://schemas.microsoft.com/office/drawing/2014/main" id="{00000000-0008-0000-0300-000041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56" name="Text Box 11">
          <a:extLst>
            <a:ext uri="{FF2B5EF4-FFF2-40B4-BE49-F238E27FC236}">
              <a16:creationId xmlns:a16="http://schemas.microsoft.com/office/drawing/2014/main" id="{00000000-0008-0000-0300-000042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57" name="Text Box 8">
          <a:extLst>
            <a:ext uri="{FF2B5EF4-FFF2-40B4-BE49-F238E27FC236}">
              <a16:creationId xmlns:a16="http://schemas.microsoft.com/office/drawing/2014/main" id="{00000000-0008-0000-0300-000043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58" name="Text Box 9">
          <a:extLst>
            <a:ext uri="{FF2B5EF4-FFF2-40B4-BE49-F238E27FC236}">
              <a16:creationId xmlns:a16="http://schemas.microsoft.com/office/drawing/2014/main" id="{00000000-0008-0000-0300-000044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59" name="Text Box 11">
          <a:extLst>
            <a:ext uri="{FF2B5EF4-FFF2-40B4-BE49-F238E27FC236}">
              <a16:creationId xmlns:a16="http://schemas.microsoft.com/office/drawing/2014/main" id="{00000000-0008-0000-0300-000045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60" name="Text Box 8">
          <a:extLst>
            <a:ext uri="{FF2B5EF4-FFF2-40B4-BE49-F238E27FC236}">
              <a16:creationId xmlns:a16="http://schemas.microsoft.com/office/drawing/2014/main" id="{00000000-0008-0000-0300-000046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61" name="Text Box 9">
          <a:extLst>
            <a:ext uri="{FF2B5EF4-FFF2-40B4-BE49-F238E27FC236}">
              <a16:creationId xmlns:a16="http://schemas.microsoft.com/office/drawing/2014/main" id="{00000000-0008-0000-0300-000047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62" name="Text Box 11">
          <a:extLst>
            <a:ext uri="{FF2B5EF4-FFF2-40B4-BE49-F238E27FC236}">
              <a16:creationId xmlns:a16="http://schemas.microsoft.com/office/drawing/2014/main" id="{00000000-0008-0000-0300-000048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63" name="Text Box 8">
          <a:extLst>
            <a:ext uri="{FF2B5EF4-FFF2-40B4-BE49-F238E27FC236}">
              <a16:creationId xmlns:a16="http://schemas.microsoft.com/office/drawing/2014/main" id="{00000000-0008-0000-0300-000049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64" name="Text Box 9">
          <a:extLst>
            <a:ext uri="{FF2B5EF4-FFF2-40B4-BE49-F238E27FC236}">
              <a16:creationId xmlns:a16="http://schemas.microsoft.com/office/drawing/2014/main" id="{00000000-0008-0000-0300-00004A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65" name="Text Box 11">
          <a:extLst>
            <a:ext uri="{FF2B5EF4-FFF2-40B4-BE49-F238E27FC236}">
              <a16:creationId xmlns:a16="http://schemas.microsoft.com/office/drawing/2014/main" id="{00000000-0008-0000-0300-00004B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66" name="Text Box 8">
          <a:extLst>
            <a:ext uri="{FF2B5EF4-FFF2-40B4-BE49-F238E27FC236}">
              <a16:creationId xmlns:a16="http://schemas.microsoft.com/office/drawing/2014/main" id="{00000000-0008-0000-0300-00004C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67" name="Text Box 9">
          <a:extLst>
            <a:ext uri="{FF2B5EF4-FFF2-40B4-BE49-F238E27FC236}">
              <a16:creationId xmlns:a16="http://schemas.microsoft.com/office/drawing/2014/main" id="{00000000-0008-0000-0300-00004D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68" name="Text Box 11">
          <a:extLst>
            <a:ext uri="{FF2B5EF4-FFF2-40B4-BE49-F238E27FC236}">
              <a16:creationId xmlns:a16="http://schemas.microsoft.com/office/drawing/2014/main" id="{00000000-0008-0000-0300-00004E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69" name="Text Box 8">
          <a:extLst>
            <a:ext uri="{FF2B5EF4-FFF2-40B4-BE49-F238E27FC236}">
              <a16:creationId xmlns:a16="http://schemas.microsoft.com/office/drawing/2014/main" id="{00000000-0008-0000-0300-00004F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70" name="Text Box 9">
          <a:extLst>
            <a:ext uri="{FF2B5EF4-FFF2-40B4-BE49-F238E27FC236}">
              <a16:creationId xmlns:a16="http://schemas.microsoft.com/office/drawing/2014/main" id="{00000000-0008-0000-0300-000050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71" name="Text Box 11">
          <a:extLst>
            <a:ext uri="{FF2B5EF4-FFF2-40B4-BE49-F238E27FC236}">
              <a16:creationId xmlns:a16="http://schemas.microsoft.com/office/drawing/2014/main" id="{00000000-0008-0000-0300-000051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72" name="Text Box 8">
          <a:extLst>
            <a:ext uri="{FF2B5EF4-FFF2-40B4-BE49-F238E27FC236}">
              <a16:creationId xmlns:a16="http://schemas.microsoft.com/office/drawing/2014/main" id="{00000000-0008-0000-0300-000052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73" name="Text Box 9">
          <a:extLst>
            <a:ext uri="{FF2B5EF4-FFF2-40B4-BE49-F238E27FC236}">
              <a16:creationId xmlns:a16="http://schemas.microsoft.com/office/drawing/2014/main" id="{00000000-0008-0000-0300-000053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74" name="Text Box 11">
          <a:extLst>
            <a:ext uri="{FF2B5EF4-FFF2-40B4-BE49-F238E27FC236}">
              <a16:creationId xmlns:a16="http://schemas.microsoft.com/office/drawing/2014/main" id="{00000000-0008-0000-0300-000054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75" name="Text Box 8">
          <a:extLst>
            <a:ext uri="{FF2B5EF4-FFF2-40B4-BE49-F238E27FC236}">
              <a16:creationId xmlns:a16="http://schemas.microsoft.com/office/drawing/2014/main" id="{00000000-0008-0000-0300-000055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76" name="Text Box 9">
          <a:extLst>
            <a:ext uri="{FF2B5EF4-FFF2-40B4-BE49-F238E27FC236}">
              <a16:creationId xmlns:a16="http://schemas.microsoft.com/office/drawing/2014/main" id="{00000000-0008-0000-0300-000056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77" name="Text Box 11">
          <a:extLst>
            <a:ext uri="{FF2B5EF4-FFF2-40B4-BE49-F238E27FC236}">
              <a16:creationId xmlns:a16="http://schemas.microsoft.com/office/drawing/2014/main" id="{00000000-0008-0000-0300-000057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78" name="Text Box 8">
          <a:extLst>
            <a:ext uri="{FF2B5EF4-FFF2-40B4-BE49-F238E27FC236}">
              <a16:creationId xmlns:a16="http://schemas.microsoft.com/office/drawing/2014/main" id="{00000000-0008-0000-0300-000058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79" name="Text Box 9">
          <a:extLst>
            <a:ext uri="{FF2B5EF4-FFF2-40B4-BE49-F238E27FC236}">
              <a16:creationId xmlns:a16="http://schemas.microsoft.com/office/drawing/2014/main" id="{00000000-0008-0000-0300-000059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80" name="Text Box 11">
          <a:extLst>
            <a:ext uri="{FF2B5EF4-FFF2-40B4-BE49-F238E27FC236}">
              <a16:creationId xmlns:a16="http://schemas.microsoft.com/office/drawing/2014/main" id="{00000000-0008-0000-0300-00005A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81" name="Text Box 8">
          <a:extLst>
            <a:ext uri="{FF2B5EF4-FFF2-40B4-BE49-F238E27FC236}">
              <a16:creationId xmlns:a16="http://schemas.microsoft.com/office/drawing/2014/main" id="{00000000-0008-0000-0300-00005B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82" name="Text Box 9">
          <a:extLst>
            <a:ext uri="{FF2B5EF4-FFF2-40B4-BE49-F238E27FC236}">
              <a16:creationId xmlns:a16="http://schemas.microsoft.com/office/drawing/2014/main" id="{00000000-0008-0000-0300-00005C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83" name="Text Box 11">
          <a:extLst>
            <a:ext uri="{FF2B5EF4-FFF2-40B4-BE49-F238E27FC236}">
              <a16:creationId xmlns:a16="http://schemas.microsoft.com/office/drawing/2014/main" id="{00000000-0008-0000-0300-00005D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3084" name="Text Box 8">
          <a:extLst>
            <a:ext uri="{FF2B5EF4-FFF2-40B4-BE49-F238E27FC236}">
              <a16:creationId xmlns:a16="http://schemas.microsoft.com/office/drawing/2014/main" id="{00000000-0008-0000-0300-00005E0D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085" name="Text Box 11">
          <a:extLst>
            <a:ext uri="{FF2B5EF4-FFF2-40B4-BE49-F238E27FC236}">
              <a16:creationId xmlns:a16="http://schemas.microsoft.com/office/drawing/2014/main" id="{00000000-0008-0000-0300-00005F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86" name="Text Box 8">
          <a:extLst>
            <a:ext uri="{FF2B5EF4-FFF2-40B4-BE49-F238E27FC236}">
              <a16:creationId xmlns:a16="http://schemas.microsoft.com/office/drawing/2014/main" id="{00000000-0008-0000-0300-000060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87" name="Text Box 9">
          <a:extLst>
            <a:ext uri="{FF2B5EF4-FFF2-40B4-BE49-F238E27FC236}">
              <a16:creationId xmlns:a16="http://schemas.microsoft.com/office/drawing/2014/main" id="{00000000-0008-0000-0300-000061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88" name="Text Box 11">
          <a:extLst>
            <a:ext uri="{FF2B5EF4-FFF2-40B4-BE49-F238E27FC236}">
              <a16:creationId xmlns:a16="http://schemas.microsoft.com/office/drawing/2014/main" id="{00000000-0008-0000-0300-000062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32</xdr:row>
      <xdr:rowOff>0</xdr:rowOff>
    </xdr:from>
    <xdr:ext cx="76200" cy="28575"/>
    <xdr:sp macro="" textlink="">
      <xdr:nvSpPr>
        <xdr:cNvPr id="3089" name="Text Box 11">
          <a:extLst>
            <a:ext uri="{FF2B5EF4-FFF2-40B4-BE49-F238E27FC236}">
              <a16:creationId xmlns:a16="http://schemas.microsoft.com/office/drawing/2014/main" id="{00000000-0008-0000-0300-0000630D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3090" name="Text Box 8">
          <a:extLst>
            <a:ext uri="{FF2B5EF4-FFF2-40B4-BE49-F238E27FC236}">
              <a16:creationId xmlns:a16="http://schemas.microsoft.com/office/drawing/2014/main" id="{00000000-0008-0000-0300-0000640D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3091" name="Text Box 9">
          <a:extLst>
            <a:ext uri="{FF2B5EF4-FFF2-40B4-BE49-F238E27FC236}">
              <a16:creationId xmlns:a16="http://schemas.microsoft.com/office/drawing/2014/main" id="{00000000-0008-0000-0300-0000650D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3092" name="Text Box 11">
          <a:extLst>
            <a:ext uri="{FF2B5EF4-FFF2-40B4-BE49-F238E27FC236}">
              <a16:creationId xmlns:a16="http://schemas.microsoft.com/office/drawing/2014/main" id="{00000000-0008-0000-0300-0000660D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93" name="Text Box 8">
          <a:extLst>
            <a:ext uri="{FF2B5EF4-FFF2-40B4-BE49-F238E27FC236}">
              <a16:creationId xmlns:a16="http://schemas.microsoft.com/office/drawing/2014/main" id="{00000000-0008-0000-0300-000067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94" name="Text Box 9">
          <a:extLst>
            <a:ext uri="{FF2B5EF4-FFF2-40B4-BE49-F238E27FC236}">
              <a16:creationId xmlns:a16="http://schemas.microsoft.com/office/drawing/2014/main" id="{00000000-0008-0000-0300-000068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95" name="Text Box 11">
          <a:extLst>
            <a:ext uri="{FF2B5EF4-FFF2-40B4-BE49-F238E27FC236}">
              <a16:creationId xmlns:a16="http://schemas.microsoft.com/office/drawing/2014/main" id="{00000000-0008-0000-0300-000069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3096" name="Text Box 8">
          <a:extLst>
            <a:ext uri="{FF2B5EF4-FFF2-40B4-BE49-F238E27FC236}">
              <a16:creationId xmlns:a16="http://schemas.microsoft.com/office/drawing/2014/main" id="{00000000-0008-0000-0300-00006A0D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3097" name="Text Box 9">
          <a:extLst>
            <a:ext uri="{FF2B5EF4-FFF2-40B4-BE49-F238E27FC236}">
              <a16:creationId xmlns:a16="http://schemas.microsoft.com/office/drawing/2014/main" id="{00000000-0008-0000-0300-00006B0D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3098" name="Text Box 11">
          <a:extLst>
            <a:ext uri="{FF2B5EF4-FFF2-40B4-BE49-F238E27FC236}">
              <a16:creationId xmlns:a16="http://schemas.microsoft.com/office/drawing/2014/main" id="{00000000-0008-0000-0300-00006C0D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099" name="Text Box 8">
          <a:extLst>
            <a:ext uri="{FF2B5EF4-FFF2-40B4-BE49-F238E27FC236}">
              <a16:creationId xmlns:a16="http://schemas.microsoft.com/office/drawing/2014/main" id="{00000000-0008-0000-0300-00006D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00" name="Text Box 9">
          <a:extLst>
            <a:ext uri="{FF2B5EF4-FFF2-40B4-BE49-F238E27FC236}">
              <a16:creationId xmlns:a16="http://schemas.microsoft.com/office/drawing/2014/main" id="{00000000-0008-0000-0300-00006E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01" name="Text Box 11">
          <a:extLst>
            <a:ext uri="{FF2B5EF4-FFF2-40B4-BE49-F238E27FC236}">
              <a16:creationId xmlns:a16="http://schemas.microsoft.com/office/drawing/2014/main" id="{00000000-0008-0000-0300-00006F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3102" name="Text Box 8">
          <a:extLst>
            <a:ext uri="{FF2B5EF4-FFF2-40B4-BE49-F238E27FC236}">
              <a16:creationId xmlns:a16="http://schemas.microsoft.com/office/drawing/2014/main" id="{00000000-0008-0000-0300-0000700D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103" name="Text Box 11">
          <a:extLst>
            <a:ext uri="{FF2B5EF4-FFF2-40B4-BE49-F238E27FC236}">
              <a16:creationId xmlns:a16="http://schemas.microsoft.com/office/drawing/2014/main" id="{00000000-0008-0000-0300-000071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104" name="Text Box 11">
          <a:extLst>
            <a:ext uri="{FF2B5EF4-FFF2-40B4-BE49-F238E27FC236}">
              <a16:creationId xmlns:a16="http://schemas.microsoft.com/office/drawing/2014/main" id="{00000000-0008-0000-0300-000072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105" name="Text Box 11">
          <a:extLst>
            <a:ext uri="{FF2B5EF4-FFF2-40B4-BE49-F238E27FC236}">
              <a16:creationId xmlns:a16="http://schemas.microsoft.com/office/drawing/2014/main" id="{00000000-0008-0000-0300-000073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106" name="Text Box 11">
          <a:extLst>
            <a:ext uri="{FF2B5EF4-FFF2-40B4-BE49-F238E27FC236}">
              <a16:creationId xmlns:a16="http://schemas.microsoft.com/office/drawing/2014/main" id="{00000000-0008-0000-0300-000074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107" name="Text Box 11">
          <a:extLst>
            <a:ext uri="{FF2B5EF4-FFF2-40B4-BE49-F238E27FC236}">
              <a16:creationId xmlns:a16="http://schemas.microsoft.com/office/drawing/2014/main" id="{00000000-0008-0000-0300-000075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108" name="Text Box 11">
          <a:extLst>
            <a:ext uri="{FF2B5EF4-FFF2-40B4-BE49-F238E27FC236}">
              <a16:creationId xmlns:a16="http://schemas.microsoft.com/office/drawing/2014/main" id="{00000000-0008-0000-0300-000076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109" name="Text Box 11">
          <a:extLst>
            <a:ext uri="{FF2B5EF4-FFF2-40B4-BE49-F238E27FC236}">
              <a16:creationId xmlns:a16="http://schemas.microsoft.com/office/drawing/2014/main" id="{00000000-0008-0000-0300-000077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110" name="Text Box 11">
          <a:extLst>
            <a:ext uri="{FF2B5EF4-FFF2-40B4-BE49-F238E27FC236}">
              <a16:creationId xmlns:a16="http://schemas.microsoft.com/office/drawing/2014/main" id="{00000000-0008-0000-0300-000078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111" name="Text Box 11">
          <a:extLst>
            <a:ext uri="{FF2B5EF4-FFF2-40B4-BE49-F238E27FC236}">
              <a16:creationId xmlns:a16="http://schemas.microsoft.com/office/drawing/2014/main" id="{00000000-0008-0000-0300-000079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3112" name="Text Box 8">
          <a:extLst>
            <a:ext uri="{FF2B5EF4-FFF2-40B4-BE49-F238E27FC236}">
              <a16:creationId xmlns:a16="http://schemas.microsoft.com/office/drawing/2014/main" id="{00000000-0008-0000-0300-00007A0D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113" name="Text Box 11">
          <a:extLst>
            <a:ext uri="{FF2B5EF4-FFF2-40B4-BE49-F238E27FC236}">
              <a16:creationId xmlns:a16="http://schemas.microsoft.com/office/drawing/2014/main" id="{00000000-0008-0000-0300-00007B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14" name="Text Box 9">
          <a:extLst>
            <a:ext uri="{FF2B5EF4-FFF2-40B4-BE49-F238E27FC236}">
              <a16:creationId xmlns:a16="http://schemas.microsoft.com/office/drawing/2014/main" id="{00000000-0008-0000-0300-00007C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15" name="Text Box 11">
          <a:extLst>
            <a:ext uri="{FF2B5EF4-FFF2-40B4-BE49-F238E27FC236}">
              <a16:creationId xmlns:a16="http://schemas.microsoft.com/office/drawing/2014/main" id="{00000000-0008-0000-0300-00007D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16" name="Text Box 8">
          <a:extLst>
            <a:ext uri="{FF2B5EF4-FFF2-40B4-BE49-F238E27FC236}">
              <a16:creationId xmlns:a16="http://schemas.microsoft.com/office/drawing/2014/main" id="{00000000-0008-0000-0300-00007E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17" name="Text Box 9">
          <a:extLst>
            <a:ext uri="{FF2B5EF4-FFF2-40B4-BE49-F238E27FC236}">
              <a16:creationId xmlns:a16="http://schemas.microsoft.com/office/drawing/2014/main" id="{00000000-0008-0000-0300-00007F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18" name="Text Box 11">
          <a:extLst>
            <a:ext uri="{FF2B5EF4-FFF2-40B4-BE49-F238E27FC236}">
              <a16:creationId xmlns:a16="http://schemas.microsoft.com/office/drawing/2014/main" id="{00000000-0008-0000-0300-000080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19" name="Text Box 8">
          <a:extLst>
            <a:ext uri="{FF2B5EF4-FFF2-40B4-BE49-F238E27FC236}">
              <a16:creationId xmlns:a16="http://schemas.microsoft.com/office/drawing/2014/main" id="{00000000-0008-0000-0300-000081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20" name="Text Box 9">
          <a:extLst>
            <a:ext uri="{FF2B5EF4-FFF2-40B4-BE49-F238E27FC236}">
              <a16:creationId xmlns:a16="http://schemas.microsoft.com/office/drawing/2014/main" id="{00000000-0008-0000-0300-000082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21" name="Text Box 11">
          <a:extLst>
            <a:ext uri="{FF2B5EF4-FFF2-40B4-BE49-F238E27FC236}">
              <a16:creationId xmlns:a16="http://schemas.microsoft.com/office/drawing/2014/main" id="{00000000-0008-0000-0300-000083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22" name="Text Box 8">
          <a:extLst>
            <a:ext uri="{FF2B5EF4-FFF2-40B4-BE49-F238E27FC236}">
              <a16:creationId xmlns:a16="http://schemas.microsoft.com/office/drawing/2014/main" id="{00000000-0008-0000-0300-000084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23" name="Text Box 9">
          <a:extLst>
            <a:ext uri="{FF2B5EF4-FFF2-40B4-BE49-F238E27FC236}">
              <a16:creationId xmlns:a16="http://schemas.microsoft.com/office/drawing/2014/main" id="{00000000-0008-0000-0300-000085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24" name="Text Box 11">
          <a:extLst>
            <a:ext uri="{FF2B5EF4-FFF2-40B4-BE49-F238E27FC236}">
              <a16:creationId xmlns:a16="http://schemas.microsoft.com/office/drawing/2014/main" id="{00000000-0008-0000-0300-000086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25" name="Text Box 8">
          <a:extLst>
            <a:ext uri="{FF2B5EF4-FFF2-40B4-BE49-F238E27FC236}">
              <a16:creationId xmlns:a16="http://schemas.microsoft.com/office/drawing/2014/main" id="{00000000-0008-0000-0300-000087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26" name="Text Box 9">
          <a:extLst>
            <a:ext uri="{FF2B5EF4-FFF2-40B4-BE49-F238E27FC236}">
              <a16:creationId xmlns:a16="http://schemas.microsoft.com/office/drawing/2014/main" id="{00000000-0008-0000-0300-000088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27" name="Text Box 11">
          <a:extLst>
            <a:ext uri="{FF2B5EF4-FFF2-40B4-BE49-F238E27FC236}">
              <a16:creationId xmlns:a16="http://schemas.microsoft.com/office/drawing/2014/main" id="{00000000-0008-0000-0300-000089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28" name="Text Box 8">
          <a:extLst>
            <a:ext uri="{FF2B5EF4-FFF2-40B4-BE49-F238E27FC236}">
              <a16:creationId xmlns:a16="http://schemas.microsoft.com/office/drawing/2014/main" id="{00000000-0008-0000-0300-00008A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29" name="Text Box 9">
          <a:extLst>
            <a:ext uri="{FF2B5EF4-FFF2-40B4-BE49-F238E27FC236}">
              <a16:creationId xmlns:a16="http://schemas.microsoft.com/office/drawing/2014/main" id="{00000000-0008-0000-0300-00008B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30" name="Text Box 11">
          <a:extLst>
            <a:ext uri="{FF2B5EF4-FFF2-40B4-BE49-F238E27FC236}">
              <a16:creationId xmlns:a16="http://schemas.microsoft.com/office/drawing/2014/main" id="{00000000-0008-0000-0300-00008C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31" name="Text Box 8">
          <a:extLst>
            <a:ext uri="{FF2B5EF4-FFF2-40B4-BE49-F238E27FC236}">
              <a16:creationId xmlns:a16="http://schemas.microsoft.com/office/drawing/2014/main" id="{00000000-0008-0000-0300-00008D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32" name="Text Box 9">
          <a:extLst>
            <a:ext uri="{FF2B5EF4-FFF2-40B4-BE49-F238E27FC236}">
              <a16:creationId xmlns:a16="http://schemas.microsoft.com/office/drawing/2014/main" id="{00000000-0008-0000-0300-00008E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33" name="Text Box 11">
          <a:extLst>
            <a:ext uri="{FF2B5EF4-FFF2-40B4-BE49-F238E27FC236}">
              <a16:creationId xmlns:a16="http://schemas.microsoft.com/office/drawing/2014/main" id="{00000000-0008-0000-0300-00008F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34" name="Text Box 8">
          <a:extLst>
            <a:ext uri="{FF2B5EF4-FFF2-40B4-BE49-F238E27FC236}">
              <a16:creationId xmlns:a16="http://schemas.microsoft.com/office/drawing/2014/main" id="{00000000-0008-0000-0300-000090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35" name="Text Box 9">
          <a:extLst>
            <a:ext uri="{FF2B5EF4-FFF2-40B4-BE49-F238E27FC236}">
              <a16:creationId xmlns:a16="http://schemas.microsoft.com/office/drawing/2014/main" id="{00000000-0008-0000-0300-000091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36" name="Text Box 11">
          <a:extLst>
            <a:ext uri="{FF2B5EF4-FFF2-40B4-BE49-F238E27FC236}">
              <a16:creationId xmlns:a16="http://schemas.microsoft.com/office/drawing/2014/main" id="{00000000-0008-0000-0300-000092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37" name="Text Box 8">
          <a:extLst>
            <a:ext uri="{FF2B5EF4-FFF2-40B4-BE49-F238E27FC236}">
              <a16:creationId xmlns:a16="http://schemas.microsoft.com/office/drawing/2014/main" id="{00000000-0008-0000-0300-000093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38" name="Text Box 9">
          <a:extLst>
            <a:ext uri="{FF2B5EF4-FFF2-40B4-BE49-F238E27FC236}">
              <a16:creationId xmlns:a16="http://schemas.microsoft.com/office/drawing/2014/main" id="{00000000-0008-0000-0300-000094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39" name="Text Box 11">
          <a:extLst>
            <a:ext uri="{FF2B5EF4-FFF2-40B4-BE49-F238E27FC236}">
              <a16:creationId xmlns:a16="http://schemas.microsoft.com/office/drawing/2014/main" id="{00000000-0008-0000-0300-000095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40" name="Text Box 8">
          <a:extLst>
            <a:ext uri="{FF2B5EF4-FFF2-40B4-BE49-F238E27FC236}">
              <a16:creationId xmlns:a16="http://schemas.microsoft.com/office/drawing/2014/main" id="{00000000-0008-0000-0300-000096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41" name="Text Box 9">
          <a:extLst>
            <a:ext uri="{FF2B5EF4-FFF2-40B4-BE49-F238E27FC236}">
              <a16:creationId xmlns:a16="http://schemas.microsoft.com/office/drawing/2014/main" id="{00000000-0008-0000-0300-000097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42" name="Text Box 11">
          <a:extLst>
            <a:ext uri="{FF2B5EF4-FFF2-40B4-BE49-F238E27FC236}">
              <a16:creationId xmlns:a16="http://schemas.microsoft.com/office/drawing/2014/main" id="{00000000-0008-0000-0300-000098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43" name="Text Box 8">
          <a:extLst>
            <a:ext uri="{FF2B5EF4-FFF2-40B4-BE49-F238E27FC236}">
              <a16:creationId xmlns:a16="http://schemas.microsoft.com/office/drawing/2014/main" id="{00000000-0008-0000-0300-000099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44" name="Text Box 9">
          <a:extLst>
            <a:ext uri="{FF2B5EF4-FFF2-40B4-BE49-F238E27FC236}">
              <a16:creationId xmlns:a16="http://schemas.microsoft.com/office/drawing/2014/main" id="{00000000-0008-0000-0300-00009A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45" name="Text Box 11">
          <a:extLst>
            <a:ext uri="{FF2B5EF4-FFF2-40B4-BE49-F238E27FC236}">
              <a16:creationId xmlns:a16="http://schemas.microsoft.com/office/drawing/2014/main" id="{00000000-0008-0000-0300-00009B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46" name="Text Box 8">
          <a:extLst>
            <a:ext uri="{FF2B5EF4-FFF2-40B4-BE49-F238E27FC236}">
              <a16:creationId xmlns:a16="http://schemas.microsoft.com/office/drawing/2014/main" id="{00000000-0008-0000-0300-00009C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47" name="Text Box 9">
          <a:extLst>
            <a:ext uri="{FF2B5EF4-FFF2-40B4-BE49-F238E27FC236}">
              <a16:creationId xmlns:a16="http://schemas.microsoft.com/office/drawing/2014/main" id="{00000000-0008-0000-0300-00009D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48" name="Text Box 11">
          <a:extLst>
            <a:ext uri="{FF2B5EF4-FFF2-40B4-BE49-F238E27FC236}">
              <a16:creationId xmlns:a16="http://schemas.microsoft.com/office/drawing/2014/main" id="{00000000-0008-0000-0300-00009E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3149" name="Text Box 8">
          <a:extLst>
            <a:ext uri="{FF2B5EF4-FFF2-40B4-BE49-F238E27FC236}">
              <a16:creationId xmlns:a16="http://schemas.microsoft.com/office/drawing/2014/main" id="{00000000-0008-0000-0300-00009F0D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150" name="Text Box 11">
          <a:extLst>
            <a:ext uri="{FF2B5EF4-FFF2-40B4-BE49-F238E27FC236}">
              <a16:creationId xmlns:a16="http://schemas.microsoft.com/office/drawing/2014/main" id="{00000000-0008-0000-0300-0000A0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51" name="Text Box 8">
          <a:extLst>
            <a:ext uri="{FF2B5EF4-FFF2-40B4-BE49-F238E27FC236}">
              <a16:creationId xmlns:a16="http://schemas.microsoft.com/office/drawing/2014/main" id="{00000000-0008-0000-0300-0000A1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52" name="Text Box 9">
          <a:extLst>
            <a:ext uri="{FF2B5EF4-FFF2-40B4-BE49-F238E27FC236}">
              <a16:creationId xmlns:a16="http://schemas.microsoft.com/office/drawing/2014/main" id="{00000000-0008-0000-0300-0000A2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53" name="Text Box 11">
          <a:extLst>
            <a:ext uri="{FF2B5EF4-FFF2-40B4-BE49-F238E27FC236}">
              <a16:creationId xmlns:a16="http://schemas.microsoft.com/office/drawing/2014/main" id="{00000000-0008-0000-0300-0000A3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3154" name="Text Box 8">
          <a:extLst>
            <a:ext uri="{FF2B5EF4-FFF2-40B4-BE49-F238E27FC236}">
              <a16:creationId xmlns:a16="http://schemas.microsoft.com/office/drawing/2014/main" id="{00000000-0008-0000-0300-0000A40D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3155" name="Text Box 9">
          <a:extLst>
            <a:ext uri="{FF2B5EF4-FFF2-40B4-BE49-F238E27FC236}">
              <a16:creationId xmlns:a16="http://schemas.microsoft.com/office/drawing/2014/main" id="{00000000-0008-0000-0300-0000A50D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3156" name="Text Box 11">
          <a:extLst>
            <a:ext uri="{FF2B5EF4-FFF2-40B4-BE49-F238E27FC236}">
              <a16:creationId xmlns:a16="http://schemas.microsoft.com/office/drawing/2014/main" id="{00000000-0008-0000-0300-0000A60D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57" name="Text Box 8">
          <a:extLst>
            <a:ext uri="{FF2B5EF4-FFF2-40B4-BE49-F238E27FC236}">
              <a16:creationId xmlns:a16="http://schemas.microsoft.com/office/drawing/2014/main" id="{00000000-0008-0000-0300-0000A7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58" name="Text Box 9">
          <a:extLst>
            <a:ext uri="{FF2B5EF4-FFF2-40B4-BE49-F238E27FC236}">
              <a16:creationId xmlns:a16="http://schemas.microsoft.com/office/drawing/2014/main" id="{00000000-0008-0000-0300-0000A8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59" name="Text Box 11">
          <a:extLst>
            <a:ext uri="{FF2B5EF4-FFF2-40B4-BE49-F238E27FC236}">
              <a16:creationId xmlns:a16="http://schemas.microsoft.com/office/drawing/2014/main" id="{00000000-0008-0000-0300-0000A9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3160" name="Text Box 8">
          <a:extLst>
            <a:ext uri="{FF2B5EF4-FFF2-40B4-BE49-F238E27FC236}">
              <a16:creationId xmlns:a16="http://schemas.microsoft.com/office/drawing/2014/main" id="{00000000-0008-0000-0300-0000AA0D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3161" name="Text Box 9">
          <a:extLst>
            <a:ext uri="{FF2B5EF4-FFF2-40B4-BE49-F238E27FC236}">
              <a16:creationId xmlns:a16="http://schemas.microsoft.com/office/drawing/2014/main" id="{00000000-0008-0000-0300-0000AB0D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3162" name="Text Box 11">
          <a:extLst>
            <a:ext uri="{FF2B5EF4-FFF2-40B4-BE49-F238E27FC236}">
              <a16:creationId xmlns:a16="http://schemas.microsoft.com/office/drawing/2014/main" id="{00000000-0008-0000-0300-0000AC0D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63" name="Text Box 8">
          <a:extLst>
            <a:ext uri="{FF2B5EF4-FFF2-40B4-BE49-F238E27FC236}">
              <a16:creationId xmlns:a16="http://schemas.microsoft.com/office/drawing/2014/main" id="{00000000-0008-0000-0300-0000AD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64" name="Text Box 9">
          <a:extLst>
            <a:ext uri="{FF2B5EF4-FFF2-40B4-BE49-F238E27FC236}">
              <a16:creationId xmlns:a16="http://schemas.microsoft.com/office/drawing/2014/main" id="{00000000-0008-0000-0300-0000AE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3165" name="Text Box 11">
          <a:extLst>
            <a:ext uri="{FF2B5EF4-FFF2-40B4-BE49-F238E27FC236}">
              <a16:creationId xmlns:a16="http://schemas.microsoft.com/office/drawing/2014/main" id="{00000000-0008-0000-0300-0000AF0D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3166" name="Text Box 8">
          <a:extLst>
            <a:ext uri="{FF2B5EF4-FFF2-40B4-BE49-F238E27FC236}">
              <a16:creationId xmlns:a16="http://schemas.microsoft.com/office/drawing/2014/main" id="{00000000-0008-0000-0300-0000B00D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167" name="Text Box 11">
          <a:extLst>
            <a:ext uri="{FF2B5EF4-FFF2-40B4-BE49-F238E27FC236}">
              <a16:creationId xmlns:a16="http://schemas.microsoft.com/office/drawing/2014/main" id="{00000000-0008-0000-0300-0000B1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168" name="Text Box 11">
          <a:extLst>
            <a:ext uri="{FF2B5EF4-FFF2-40B4-BE49-F238E27FC236}">
              <a16:creationId xmlns:a16="http://schemas.microsoft.com/office/drawing/2014/main" id="{00000000-0008-0000-0300-0000B2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169" name="Text Box 11">
          <a:extLst>
            <a:ext uri="{FF2B5EF4-FFF2-40B4-BE49-F238E27FC236}">
              <a16:creationId xmlns:a16="http://schemas.microsoft.com/office/drawing/2014/main" id="{00000000-0008-0000-0300-0000B3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170" name="Text Box 11">
          <a:extLst>
            <a:ext uri="{FF2B5EF4-FFF2-40B4-BE49-F238E27FC236}">
              <a16:creationId xmlns:a16="http://schemas.microsoft.com/office/drawing/2014/main" id="{00000000-0008-0000-0300-0000B4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171" name="Text Box 11">
          <a:extLst>
            <a:ext uri="{FF2B5EF4-FFF2-40B4-BE49-F238E27FC236}">
              <a16:creationId xmlns:a16="http://schemas.microsoft.com/office/drawing/2014/main" id="{00000000-0008-0000-0300-0000B5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172" name="Text Box 11">
          <a:extLst>
            <a:ext uri="{FF2B5EF4-FFF2-40B4-BE49-F238E27FC236}">
              <a16:creationId xmlns:a16="http://schemas.microsoft.com/office/drawing/2014/main" id="{00000000-0008-0000-0300-0000B6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173" name="Text Box 11">
          <a:extLst>
            <a:ext uri="{FF2B5EF4-FFF2-40B4-BE49-F238E27FC236}">
              <a16:creationId xmlns:a16="http://schemas.microsoft.com/office/drawing/2014/main" id="{00000000-0008-0000-0300-0000B7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57692" cy="28575"/>
    <xdr:sp macro="" textlink="">
      <xdr:nvSpPr>
        <xdr:cNvPr id="3174" name="Text Box 11">
          <a:extLst>
            <a:ext uri="{FF2B5EF4-FFF2-40B4-BE49-F238E27FC236}">
              <a16:creationId xmlns:a16="http://schemas.microsoft.com/office/drawing/2014/main" id="{00000000-0008-0000-0300-0000B80D0000}"/>
            </a:ext>
          </a:extLst>
        </xdr:cNvPr>
        <xdr:cNvSpPr txBox="1">
          <a:spLocks noChangeArrowheads="1"/>
        </xdr:cNvSpPr>
      </xdr:nvSpPr>
      <xdr:spPr bwMode="auto">
        <a:xfrm>
          <a:off x="304800" y="6724650"/>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3175" name="Text Box 8">
          <a:extLst>
            <a:ext uri="{FF2B5EF4-FFF2-40B4-BE49-F238E27FC236}">
              <a16:creationId xmlns:a16="http://schemas.microsoft.com/office/drawing/2014/main" id="{00000000-0008-0000-0300-0000B90D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35</xdr:row>
      <xdr:rowOff>0</xdr:rowOff>
    </xdr:from>
    <xdr:to>
      <xdr:col>6</xdr:col>
      <xdr:colOff>76200</xdr:colOff>
      <xdr:row>35</xdr:row>
      <xdr:rowOff>28575</xdr:rowOff>
    </xdr:to>
    <xdr:sp macro="" textlink="">
      <xdr:nvSpPr>
        <xdr:cNvPr id="3176" name="Text Box 8">
          <a:extLst>
            <a:ext uri="{FF2B5EF4-FFF2-40B4-BE49-F238E27FC236}">
              <a16:creationId xmlns:a16="http://schemas.microsoft.com/office/drawing/2014/main" id="{00000000-0008-0000-0300-0000BA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177" name="Text Box 9">
          <a:extLst>
            <a:ext uri="{FF2B5EF4-FFF2-40B4-BE49-F238E27FC236}">
              <a16:creationId xmlns:a16="http://schemas.microsoft.com/office/drawing/2014/main" id="{00000000-0008-0000-0300-0000BB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178" name="Text Box 11">
          <a:extLst>
            <a:ext uri="{FF2B5EF4-FFF2-40B4-BE49-F238E27FC236}">
              <a16:creationId xmlns:a16="http://schemas.microsoft.com/office/drawing/2014/main" id="{00000000-0008-0000-0300-0000BC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179" name="Text Box 8">
          <a:extLst>
            <a:ext uri="{FF2B5EF4-FFF2-40B4-BE49-F238E27FC236}">
              <a16:creationId xmlns:a16="http://schemas.microsoft.com/office/drawing/2014/main" id="{00000000-0008-0000-0300-0000BD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180" name="Text Box 9">
          <a:extLst>
            <a:ext uri="{FF2B5EF4-FFF2-40B4-BE49-F238E27FC236}">
              <a16:creationId xmlns:a16="http://schemas.microsoft.com/office/drawing/2014/main" id="{00000000-0008-0000-0300-0000BE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181" name="Text Box 11">
          <a:extLst>
            <a:ext uri="{FF2B5EF4-FFF2-40B4-BE49-F238E27FC236}">
              <a16:creationId xmlns:a16="http://schemas.microsoft.com/office/drawing/2014/main" id="{00000000-0008-0000-0300-0000BF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182" name="Text Box 11">
          <a:extLst>
            <a:ext uri="{FF2B5EF4-FFF2-40B4-BE49-F238E27FC236}">
              <a16:creationId xmlns:a16="http://schemas.microsoft.com/office/drawing/2014/main" id="{00000000-0008-0000-0300-0000C0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183" name="Text Box 9">
          <a:extLst>
            <a:ext uri="{FF2B5EF4-FFF2-40B4-BE49-F238E27FC236}">
              <a16:creationId xmlns:a16="http://schemas.microsoft.com/office/drawing/2014/main" id="{00000000-0008-0000-0300-0000C1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184" name="Text Box 11">
          <a:extLst>
            <a:ext uri="{FF2B5EF4-FFF2-40B4-BE49-F238E27FC236}">
              <a16:creationId xmlns:a16="http://schemas.microsoft.com/office/drawing/2014/main" id="{00000000-0008-0000-0300-0000C2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185" name="Text Box 8">
          <a:extLst>
            <a:ext uri="{FF2B5EF4-FFF2-40B4-BE49-F238E27FC236}">
              <a16:creationId xmlns:a16="http://schemas.microsoft.com/office/drawing/2014/main" id="{00000000-0008-0000-0300-0000C3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186" name="Text Box 9">
          <a:extLst>
            <a:ext uri="{FF2B5EF4-FFF2-40B4-BE49-F238E27FC236}">
              <a16:creationId xmlns:a16="http://schemas.microsoft.com/office/drawing/2014/main" id="{00000000-0008-0000-0300-0000C4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187" name="Text Box 11">
          <a:extLst>
            <a:ext uri="{FF2B5EF4-FFF2-40B4-BE49-F238E27FC236}">
              <a16:creationId xmlns:a16="http://schemas.microsoft.com/office/drawing/2014/main" id="{00000000-0008-0000-0300-0000C5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188" name="Text Box 8">
          <a:extLst>
            <a:ext uri="{FF2B5EF4-FFF2-40B4-BE49-F238E27FC236}">
              <a16:creationId xmlns:a16="http://schemas.microsoft.com/office/drawing/2014/main" id="{00000000-0008-0000-0300-0000C6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189" name="Text Box 9">
          <a:extLst>
            <a:ext uri="{FF2B5EF4-FFF2-40B4-BE49-F238E27FC236}">
              <a16:creationId xmlns:a16="http://schemas.microsoft.com/office/drawing/2014/main" id="{00000000-0008-0000-0300-0000C7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190" name="Text Box 11">
          <a:extLst>
            <a:ext uri="{FF2B5EF4-FFF2-40B4-BE49-F238E27FC236}">
              <a16:creationId xmlns:a16="http://schemas.microsoft.com/office/drawing/2014/main" id="{00000000-0008-0000-0300-0000C8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191" name="Text Box 8">
          <a:extLst>
            <a:ext uri="{FF2B5EF4-FFF2-40B4-BE49-F238E27FC236}">
              <a16:creationId xmlns:a16="http://schemas.microsoft.com/office/drawing/2014/main" id="{00000000-0008-0000-0300-0000C9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192" name="Text Box 9">
          <a:extLst>
            <a:ext uri="{FF2B5EF4-FFF2-40B4-BE49-F238E27FC236}">
              <a16:creationId xmlns:a16="http://schemas.microsoft.com/office/drawing/2014/main" id="{00000000-0008-0000-0300-0000CA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193" name="Text Box 11">
          <a:extLst>
            <a:ext uri="{FF2B5EF4-FFF2-40B4-BE49-F238E27FC236}">
              <a16:creationId xmlns:a16="http://schemas.microsoft.com/office/drawing/2014/main" id="{00000000-0008-0000-0300-0000CB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194" name="Text Box 8">
          <a:extLst>
            <a:ext uri="{FF2B5EF4-FFF2-40B4-BE49-F238E27FC236}">
              <a16:creationId xmlns:a16="http://schemas.microsoft.com/office/drawing/2014/main" id="{00000000-0008-0000-0300-0000CC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195" name="Text Box 9">
          <a:extLst>
            <a:ext uri="{FF2B5EF4-FFF2-40B4-BE49-F238E27FC236}">
              <a16:creationId xmlns:a16="http://schemas.microsoft.com/office/drawing/2014/main" id="{00000000-0008-0000-0300-0000CD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196" name="Text Box 11">
          <a:extLst>
            <a:ext uri="{FF2B5EF4-FFF2-40B4-BE49-F238E27FC236}">
              <a16:creationId xmlns:a16="http://schemas.microsoft.com/office/drawing/2014/main" id="{00000000-0008-0000-0300-0000CE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197" name="Text Box 8">
          <a:extLst>
            <a:ext uri="{FF2B5EF4-FFF2-40B4-BE49-F238E27FC236}">
              <a16:creationId xmlns:a16="http://schemas.microsoft.com/office/drawing/2014/main" id="{00000000-0008-0000-0300-0000CF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198" name="Text Box 9">
          <a:extLst>
            <a:ext uri="{FF2B5EF4-FFF2-40B4-BE49-F238E27FC236}">
              <a16:creationId xmlns:a16="http://schemas.microsoft.com/office/drawing/2014/main" id="{00000000-0008-0000-0300-0000D0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199" name="Text Box 11">
          <a:extLst>
            <a:ext uri="{FF2B5EF4-FFF2-40B4-BE49-F238E27FC236}">
              <a16:creationId xmlns:a16="http://schemas.microsoft.com/office/drawing/2014/main" id="{00000000-0008-0000-0300-0000D1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00" name="Text Box 8">
          <a:extLst>
            <a:ext uri="{FF2B5EF4-FFF2-40B4-BE49-F238E27FC236}">
              <a16:creationId xmlns:a16="http://schemas.microsoft.com/office/drawing/2014/main" id="{00000000-0008-0000-0300-0000D2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01" name="Text Box 9">
          <a:extLst>
            <a:ext uri="{FF2B5EF4-FFF2-40B4-BE49-F238E27FC236}">
              <a16:creationId xmlns:a16="http://schemas.microsoft.com/office/drawing/2014/main" id="{00000000-0008-0000-0300-0000D3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02" name="Text Box 11">
          <a:extLst>
            <a:ext uri="{FF2B5EF4-FFF2-40B4-BE49-F238E27FC236}">
              <a16:creationId xmlns:a16="http://schemas.microsoft.com/office/drawing/2014/main" id="{00000000-0008-0000-0300-0000D4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03" name="Text Box 8">
          <a:extLst>
            <a:ext uri="{FF2B5EF4-FFF2-40B4-BE49-F238E27FC236}">
              <a16:creationId xmlns:a16="http://schemas.microsoft.com/office/drawing/2014/main" id="{00000000-0008-0000-0300-0000D5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04" name="Text Box 9">
          <a:extLst>
            <a:ext uri="{FF2B5EF4-FFF2-40B4-BE49-F238E27FC236}">
              <a16:creationId xmlns:a16="http://schemas.microsoft.com/office/drawing/2014/main" id="{00000000-0008-0000-0300-0000D6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05" name="Text Box 11">
          <a:extLst>
            <a:ext uri="{FF2B5EF4-FFF2-40B4-BE49-F238E27FC236}">
              <a16:creationId xmlns:a16="http://schemas.microsoft.com/office/drawing/2014/main" id="{00000000-0008-0000-0300-0000D7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06" name="Text Box 8">
          <a:extLst>
            <a:ext uri="{FF2B5EF4-FFF2-40B4-BE49-F238E27FC236}">
              <a16:creationId xmlns:a16="http://schemas.microsoft.com/office/drawing/2014/main" id="{00000000-0008-0000-0300-0000D8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07" name="Text Box 9">
          <a:extLst>
            <a:ext uri="{FF2B5EF4-FFF2-40B4-BE49-F238E27FC236}">
              <a16:creationId xmlns:a16="http://schemas.microsoft.com/office/drawing/2014/main" id="{00000000-0008-0000-0300-0000D9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08" name="Text Box 11">
          <a:extLst>
            <a:ext uri="{FF2B5EF4-FFF2-40B4-BE49-F238E27FC236}">
              <a16:creationId xmlns:a16="http://schemas.microsoft.com/office/drawing/2014/main" id="{00000000-0008-0000-0300-0000DA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09" name="Text Box 8">
          <a:extLst>
            <a:ext uri="{FF2B5EF4-FFF2-40B4-BE49-F238E27FC236}">
              <a16:creationId xmlns:a16="http://schemas.microsoft.com/office/drawing/2014/main" id="{00000000-0008-0000-0300-0000DB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10" name="Text Box 9">
          <a:extLst>
            <a:ext uri="{FF2B5EF4-FFF2-40B4-BE49-F238E27FC236}">
              <a16:creationId xmlns:a16="http://schemas.microsoft.com/office/drawing/2014/main" id="{00000000-0008-0000-0300-0000DC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11" name="Text Box 11">
          <a:extLst>
            <a:ext uri="{FF2B5EF4-FFF2-40B4-BE49-F238E27FC236}">
              <a16:creationId xmlns:a16="http://schemas.microsoft.com/office/drawing/2014/main" id="{00000000-0008-0000-0300-0000DD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12" name="Text Box 8">
          <a:extLst>
            <a:ext uri="{FF2B5EF4-FFF2-40B4-BE49-F238E27FC236}">
              <a16:creationId xmlns:a16="http://schemas.microsoft.com/office/drawing/2014/main" id="{00000000-0008-0000-0300-0000DE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13" name="Text Box 9">
          <a:extLst>
            <a:ext uri="{FF2B5EF4-FFF2-40B4-BE49-F238E27FC236}">
              <a16:creationId xmlns:a16="http://schemas.microsoft.com/office/drawing/2014/main" id="{00000000-0008-0000-0300-0000DF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14" name="Text Box 11">
          <a:extLst>
            <a:ext uri="{FF2B5EF4-FFF2-40B4-BE49-F238E27FC236}">
              <a16:creationId xmlns:a16="http://schemas.microsoft.com/office/drawing/2014/main" id="{00000000-0008-0000-0300-0000E0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15" name="Text Box 8">
          <a:extLst>
            <a:ext uri="{FF2B5EF4-FFF2-40B4-BE49-F238E27FC236}">
              <a16:creationId xmlns:a16="http://schemas.microsoft.com/office/drawing/2014/main" id="{00000000-0008-0000-0300-0000E1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16" name="Text Box 9">
          <a:extLst>
            <a:ext uri="{FF2B5EF4-FFF2-40B4-BE49-F238E27FC236}">
              <a16:creationId xmlns:a16="http://schemas.microsoft.com/office/drawing/2014/main" id="{00000000-0008-0000-0300-0000E2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17" name="Text Box 11">
          <a:extLst>
            <a:ext uri="{FF2B5EF4-FFF2-40B4-BE49-F238E27FC236}">
              <a16:creationId xmlns:a16="http://schemas.microsoft.com/office/drawing/2014/main" id="{00000000-0008-0000-0300-0000E3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218" name="Text Box 8">
          <a:extLst>
            <a:ext uri="{FF2B5EF4-FFF2-40B4-BE49-F238E27FC236}">
              <a16:creationId xmlns:a16="http://schemas.microsoft.com/office/drawing/2014/main" id="{00000000-0008-0000-0300-0000E40D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219" name="Text Box 11">
          <a:extLst>
            <a:ext uri="{FF2B5EF4-FFF2-40B4-BE49-F238E27FC236}">
              <a16:creationId xmlns:a16="http://schemas.microsoft.com/office/drawing/2014/main" id="{00000000-0008-0000-0300-0000E50D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20" name="Text Box 8">
          <a:extLst>
            <a:ext uri="{FF2B5EF4-FFF2-40B4-BE49-F238E27FC236}">
              <a16:creationId xmlns:a16="http://schemas.microsoft.com/office/drawing/2014/main" id="{00000000-0008-0000-0300-0000E6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21" name="Text Box 9">
          <a:extLst>
            <a:ext uri="{FF2B5EF4-FFF2-40B4-BE49-F238E27FC236}">
              <a16:creationId xmlns:a16="http://schemas.microsoft.com/office/drawing/2014/main" id="{00000000-0008-0000-0300-0000E7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22" name="Text Box 11">
          <a:extLst>
            <a:ext uri="{FF2B5EF4-FFF2-40B4-BE49-F238E27FC236}">
              <a16:creationId xmlns:a16="http://schemas.microsoft.com/office/drawing/2014/main" id="{00000000-0008-0000-0300-0000E8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35</xdr:row>
      <xdr:rowOff>0</xdr:rowOff>
    </xdr:from>
    <xdr:to>
      <xdr:col>6</xdr:col>
      <xdr:colOff>152400</xdr:colOff>
      <xdr:row>35</xdr:row>
      <xdr:rowOff>28575</xdr:rowOff>
    </xdr:to>
    <xdr:sp macro="" textlink="">
      <xdr:nvSpPr>
        <xdr:cNvPr id="3223" name="Text Box 11">
          <a:extLst>
            <a:ext uri="{FF2B5EF4-FFF2-40B4-BE49-F238E27FC236}">
              <a16:creationId xmlns:a16="http://schemas.microsoft.com/office/drawing/2014/main" id="{00000000-0008-0000-0300-0000E90D0000}"/>
            </a:ext>
          </a:extLst>
        </xdr:cNvPr>
        <xdr:cNvSpPr txBox="1">
          <a:spLocks noChangeArrowheads="1"/>
        </xdr:cNvSpPr>
      </xdr:nvSpPr>
      <xdr:spPr bwMode="auto">
        <a:xfrm>
          <a:off x="4000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224" name="Text Box 8">
          <a:extLst>
            <a:ext uri="{FF2B5EF4-FFF2-40B4-BE49-F238E27FC236}">
              <a16:creationId xmlns:a16="http://schemas.microsoft.com/office/drawing/2014/main" id="{00000000-0008-0000-0300-0000EA0D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225" name="Text Box 9">
          <a:extLst>
            <a:ext uri="{FF2B5EF4-FFF2-40B4-BE49-F238E27FC236}">
              <a16:creationId xmlns:a16="http://schemas.microsoft.com/office/drawing/2014/main" id="{00000000-0008-0000-0300-0000EB0D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226" name="Text Box 11">
          <a:extLst>
            <a:ext uri="{FF2B5EF4-FFF2-40B4-BE49-F238E27FC236}">
              <a16:creationId xmlns:a16="http://schemas.microsoft.com/office/drawing/2014/main" id="{00000000-0008-0000-0300-0000EC0D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27" name="Text Box 8">
          <a:extLst>
            <a:ext uri="{FF2B5EF4-FFF2-40B4-BE49-F238E27FC236}">
              <a16:creationId xmlns:a16="http://schemas.microsoft.com/office/drawing/2014/main" id="{00000000-0008-0000-0300-0000ED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28" name="Text Box 9">
          <a:extLst>
            <a:ext uri="{FF2B5EF4-FFF2-40B4-BE49-F238E27FC236}">
              <a16:creationId xmlns:a16="http://schemas.microsoft.com/office/drawing/2014/main" id="{00000000-0008-0000-0300-0000EE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29" name="Text Box 11">
          <a:extLst>
            <a:ext uri="{FF2B5EF4-FFF2-40B4-BE49-F238E27FC236}">
              <a16:creationId xmlns:a16="http://schemas.microsoft.com/office/drawing/2014/main" id="{00000000-0008-0000-0300-0000EF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230" name="Text Box 8">
          <a:extLst>
            <a:ext uri="{FF2B5EF4-FFF2-40B4-BE49-F238E27FC236}">
              <a16:creationId xmlns:a16="http://schemas.microsoft.com/office/drawing/2014/main" id="{00000000-0008-0000-0300-0000F00D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231" name="Text Box 9">
          <a:extLst>
            <a:ext uri="{FF2B5EF4-FFF2-40B4-BE49-F238E27FC236}">
              <a16:creationId xmlns:a16="http://schemas.microsoft.com/office/drawing/2014/main" id="{00000000-0008-0000-0300-0000F10D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232" name="Text Box 11">
          <a:extLst>
            <a:ext uri="{FF2B5EF4-FFF2-40B4-BE49-F238E27FC236}">
              <a16:creationId xmlns:a16="http://schemas.microsoft.com/office/drawing/2014/main" id="{00000000-0008-0000-0300-0000F20D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33" name="Text Box 8">
          <a:extLst>
            <a:ext uri="{FF2B5EF4-FFF2-40B4-BE49-F238E27FC236}">
              <a16:creationId xmlns:a16="http://schemas.microsoft.com/office/drawing/2014/main" id="{00000000-0008-0000-0300-0000F3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34" name="Text Box 9">
          <a:extLst>
            <a:ext uri="{FF2B5EF4-FFF2-40B4-BE49-F238E27FC236}">
              <a16:creationId xmlns:a16="http://schemas.microsoft.com/office/drawing/2014/main" id="{00000000-0008-0000-0300-0000F4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35" name="Text Box 11">
          <a:extLst>
            <a:ext uri="{FF2B5EF4-FFF2-40B4-BE49-F238E27FC236}">
              <a16:creationId xmlns:a16="http://schemas.microsoft.com/office/drawing/2014/main" id="{00000000-0008-0000-0300-0000F50D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236" name="Text Box 8">
          <a:extLst>
            <a:ext uri="{FF2B5EF4-FFF2-40B4-BE49-F238E27FC236}">
              <a16:creationId xmlns:a16="http://schemas.microsoft.com/office/drawing/2014/main" id="{00000000-0008-0000-0300-0000F60D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237" name="Text Box 11">
          <a:extLst>
            <a:ext uri="{FF2B5EF4-FFF2-40B4-BE49-F238E27FC236}">
              <a16:creationId xmlns:a16="http://schemas.microsoft.com/office/drawing/2014/main" id="{00000000-0008-0000-0300-0000F70D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238" name="Text Box 11">
          <a:extLst>
            <a:ext uri="{FF2B5EF4-FFF2-40B4-BE49-F238E27FC236}">
              <a16:creationId xmlns:a16="http://schemas.microsoft.com/office/drawing/2014/main" id="{00000000-0008-0000-0300-0000F80D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239" name="Text Box 11">
          <a:extLst>
            <a:ext uri="{FF2B5EF4-FFF2-40B4-BE49-F238E27FC236}">
              <a16:creationId xmlns:a16="http://schemas.microsoft.com/office/drawing/2014/main" id="{00000000-0008-0000-0300-0000F90D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240" name="Text Box 11">
          <a:extLst>
            <a:ext uri="{FF2B5EF4-FFF2-40B4-BE49-F238E27FC236}">
              <a16:creationId xmlns:a16="http://schemas.microsoft.com/office/drawing/2014/main" id="{00000000-0008-0000-0300-0000FA0D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241" name="Text Box 11">
          <a:extLst>
            <a:ext uri="{FF2B5EF4-FFF2-40B4-BE49-F238E27FC236}">
              <a16:creationId xmlns:a16="http://schemas.microsoft.com/office/drawing/2014/main" id="{00000000-0008-0000-0300-0000FB0D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242" name="Text Box 11">
          <a:extLst>
            <a:ext uri="{FF2B5EF4-FFF2-40B4-BE49-F238E27FC236}">
              <a16:creationId xmlns:a16="http://schemas.microsoft.com/office/drawing/2014/main" id="{00000000-0008-0000-0300-0000FC0D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243" name="Text Box 11">
          <a:extLst>
            <a:ext uri="{FF2B5EF4-FFF2-40B4-BE49-F238E27FC236}">
              <a16:creationId xmlns:a16="http://schemas.microsoft.com/office/drawing/2014/main" id="{00000000-0008-0000-0300-0000FD0D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244" name="Text Box 11">
          <a:extLst>
            <a:ext uri="{FF2B5EF4-FFF2-40B4-BE49-F238E27FC236}">
              <a16:creationId xmlns:a16="http://schemas.microsoft.com/office/drawing/2014/main" id="{00000000-0008-0000-0300-0000FE0D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245" name="Text Box 11">
          <a:extLst>
            <a:ext uri="{FF2B5EF4-FFF2-40B4-BE49-F238E27FC236}">
              <a16:creationId xmlns:a16="http://schemas.microsoft.com/office/drawing/2014/main" id="{00000000-0008-0000-0300-0000FF0D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246" name="Text Box 8">
          <a:extLst>
            <a:ext uri="{FF2B5EF4-FFF2-40B4-BE49-F238E27FC236}">
              <a16:creationId xmlns:a16="http://schemas.microsoft.com/office/drawing/2014/main" id="{00000000-0008-0000-0300-0000000E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247" name="Text Box 11">
          <a:extLst>
            <a:ext uri="{FF2B5EF4-FFF2-40B4-BE49-F238E27FC236}">
              <a16:creationId xmlns:a16="http://schemas.microsoft.com/office/drawing/2014/main" id="{00000000-0008-0000-0300-000001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48" name="Text Box 9">
          <a:extLst>
            <a:ext uri="{FF2B5EF4-FFF2-40B4-BE49-F238E27FC236}">
              <a16:creationId xmlns:a16="http://schemas.microsoft.com/office/drawing/2014/main" id="{00000000-0008-0000-0300-000002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49" name="Text Box 11">
          <a:extLst>
            <a:ext uri="{FF2B5EF4-FFF2-40B4-BE49-F238E27FC236}">
              <a16:creationId xmlns:a16="http://schemas.microsoft.com/office/drawing/2014/main" id="{00000000-0008-0000-0300-000003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50" name="Text Box 8">
          <a:extLst>
            <a:ext uri="{FF2B5EF4-FFF2-40B4-BE49-F238E27FC236}">
              <a16:creationId xmlns:a16="http://schemas.microsoft.com/office/drawing/2014/main" id="{00000000-0008-0000-0300-000004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51" name="Text Box 9">
          <a:extLst>
            <a:ext uri="{FF2B5EF4-FFF2-40B4-BE49-F238E27FC236}">
              <a16:creationId xmlns:a16="http://schemas.microsoft.com/office/drawing/2014/main" id="{00000000-0008-0000-0300-000005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52" name="Text Box 11">
          <a:extLst>
            <a:ext uri="{FF2B5EF4-FFF2-40B4-BE49-F238E27FC236}">
              <a16:creationId xmlns:a16="http://schemas.microsoft.com/office/drawing/2014/main" id="{00000000-0008-0000-0300-000006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53" name="Text Box 8">
          <a:extLst>
            <a:ext uri="{FF2B5EF4-FFF2-40B4-BE49-F238E27FC236}">
              <a16:creationId xmlns:a16="http://schemas.microsoft.com/office/drawing/2014/main" id="{00000000-0008-0000-0300-000007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54" name="Text Box 9">
          <a:extLst>
            <a:ext uri="{FF2B5EF4-FFF2-40B4-BE49-F238E27FC236}">
              <a16:creationId xmlns:a16="http://schemas.microsoft.com/office/drawing/2014/main" id="{00000000-0008-0000-0300-000008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55" name="Text Box 11">
          <a:extLst>
            <a:ext uri="{FF2B5EF4-FFF2-40B4-BE49-F238E27FC236}">
              <a16:creationId xmlns:a16="http://schemas.microsoft.com/office/drawing/2014/main" id="{00000000-0008-0000-0300-000009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56" name="Text Box 8">
          <a:extLst>
            <a:ext uri="{FF2B5EF4-FFF2-40B4-BE49-F238E27FC236}">
              <a16:creationId xmlns:a16="http://schemas.microsoft.com/office/drawing/2014/main" id="{00000000-0008-0000-0300-00000A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57" name="Text Box 9">
          <a:extLst>
            <a:ext uri="{FF2B5EF4-FFF2-40B4-BE49-F238E27FC236}">
              <a16:creationId xmlns:a16="http://schemas.microsoft.com/office/drawing/2014/main" id="{00000000-0008-0000-0300-00000B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58" name="Text Box 11">
          <a:extLst>
            <a:ext uri="{FF2B5EF4-FFF2-40B4-BE49-F238E27FC236}">
              <a16:creationId xmlns:a16="http://schemas.microsoft.com/office/drawing/2014/main" id="{00000000-0008-0000-0300-00000C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59" name="Text Box 8">
          <a:extLst>
            <a:ext uri="{FF2B5EF4-FFF2-40B4-BE49-F238E27FC236}">
              <a16:creationId xmlns:a16="http://schemas.microsoft.com/office/drawing/2014/main" id="{00000000-0008-0000-0300-00000D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60" name="Text Box 9">
          <a:extLst>
            <a:ext uri="{FF2B5EF4-FFF2-40B4-BE49-F238E27FC236}">
              <a16:creationId xmlns:a16="http://schemas.microsoft.com/office/drawing/2014/main" id="{00000000-0008-0000-0300-00000E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61" name="Text Box 11">
          <a:extLst>
            <a:ext uri="{FF2B5EF4-FFF2-40B4-BE49-F238E27FC236}">
              <a16:creationId xmlns:a16="http://schemas.microsoft.com/office/drawing/2014/main" id="{00000000-0008-0000-0300-00000F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62" name="Text Box 8">
          <a:extLst>
            <a:ext uri="{FF2B5EF4-FFF2-40B4-BE49-F238E27FC236}">
              <a16:creationId xmlns:a16="http://schemas.microsoft.com/office/drawing/2014/main" id="{00000000-0008-0000-0300-000010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63" name="Text Box 9">
          <a:extLst>
            <a:ext uri="{FF2B5EF4-FFF2-40B4-BE49-F238E27FC236}">
              <a16:creationId xmlns:a16="http://schemas.microsoft.com/office/drawing/2014/main" id="{00000000-0008-0000-0300-000011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64" name="Text Box 11">
          <a:extLst>
            <a:ext uri="{FF2B5EF4-FFF2-40B4-BE49-F238E27FC236}">
              <a16:creationId xmlns:a16="http://schemas.microsoft.com/office/drawing/2014/main" id="{00000000-0008-0000-0300-000012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65" name="Text Box 8">
          <a:extLst>
            <a:ext uri="{FF2B5EF4-FFF2-40B4-BE49-F238E27FC236}">
              <a16:creationId xmlns:a16="http://schemas.microsoft.com/office/drawing/2014/main" id="{00000000-0008-0000-0300-000013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66" name="Text Box 9">
          <a:extLst>
            <a:ext uri="{FF2B5EF4-FFF2-40B4-BE49-F238E27FC236}">
              <a16:creationId xmlns:a16="http://schemas.microsoft.com/office/drawing/2014/main" id="{00000000-0008-0000-0300-000014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67" name="Text Box 11">
          <a:extLst>
            <a:ext uri="{FF2B5EF4-FFF2-40B4-BE49-F238E27FC236}">
              <a16:creationId xmlns:a16="http://schemas.microsoft.com/office/drawing/2014/main" id="{00000000-0008-0000-0300-000015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68" name="Text Box 8">
          <a:extLst>
            <a:ext uri="{FF2B5EF4-FFF2-40B4-BE49-F238E27FC236}">
              <a16:creationId xmlns:a16="http://schemas.microsoft.com/office/drawing/2014/main" id="{00000000-0008-0000-0300-000016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69" name="Text Box 9">
          <a:extLst>
            <a:ext uri="{FF2B5EF4-FFF2-40B4-BE49-F238E27FC236}">
              <a16:creationId xmlns:a16="http://schemas.microsoft.com/office/drawing/2014/main" id="{00000000-0008-0000-0300-000017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70" name="Text Box 11">
          <a:extLst>
            <a:ext uri="{FF2B5EF4-FFF2-40B4-BE49-F238E27FC236}">
              <a16:creationId xmlns:a16="http://schemas.microsoft.com/office/drawing/2014/main" id="{00000000-0008-0000-0300-000018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71" name="Text Box 8">
          <a:extLst>
            <a:ext uri="{FF2B5EF4-FFF2-40B4-BE49-F238E27FC236}">
              <a16:creationId xmlns:a16="http://schemas.microsoft.com/office/drawing/2014/main" id="{00000000-0008-0000-0300-000019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72" name="Text Box 9">
          <a:extLst>
            <a:ext uri="{FF2B5EF4-FFF2-40B4-BE49-F238E27FC236}">
              <a16:creationId xmlns:a16="http://schemas.microsoft.com/office/drawing/2014/main" id="{00000000-0008-0000-0300-00001A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73" name="Text Box 11">
          <a:extLst>
            <a:ext uri="{FF2B5EF4-FFF2-40B4-BE49-F238E27FC236}">
              <a16:creationId xmlns:a16="http://schemas.microsoft.com/office/drawing/2014/main" id="{00000000-0008-0000-0300-00001B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74" name="Text Box 8">
          <a:extLst>
            <a:ext uri="{FF2B5EF4-FFF2-40B4-BE49-F238E27FC236}">
              <a16:creationId xmlns:a16="http://schemas.microsoft.com/office/drawing/2014/main" id="{00000000-0008-0000-0300-00001C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75" name="Text Box 9">
          <a:extLst>
            <a:ext uri="{FF2B5EF4-FFF2-40B4-BE49-F238E27FC236}">
              <a16:creationId xmlns:a16="http://schemas.microsoft.com/office/drawing/2014/main" id="{00000000-0008-0000-0300-00001D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76" name="Text Box 11">
          <a:extLst>
            <a:ext uri="{FF2B5EF4-FFF2-40B4-BE49-F238E27FC236}">
              <a16:creationId xmlns:a16="http://schemas.microsoft.com/office/drawing/2014/main" id="{00000000-0008-0000-0300-00001E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77" name="Text Box 8">
          <a:extLst>
            <a:ext uri="{FF2B5EF4-FFF2-40B4-BE49-F238E27FC236}">
              <a16:creationId xmlns:a16="http://schemas.microsoft.com/office/drawing/2014/main" id="{00000000-0008-0000-0300-00001F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78" name="Text Box 9">
          <a:extLst>
            <a:ext uri="{FF2B5EF4-FFF2-40B4-BE49-F238E27FC236}">
              <a16:creationId xmlns:a16="http://schemas.microsoft.com/office/drawing/2014/main" id="{00000000-0008-0000-0300-000020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79" name="Text Box 11">
          <a:extLst>
            <a:ext uri="{FF2B5EF4-FFF2-40B4-BE49-F238E27FC236}">
              <a16:creationId xmlns:a16="http://schemas.microsoft.com/office/drawing/2014/main" id="{00000000-0008-0000-0300-000021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80" name="Text Box 8">
          <a:extLst>
            <a:ext uri="{FF2B5EF4-FFF2-40B4-BE49-F238E27FC236}">
              <a16:creationId xmlns:a16="http://schemas.microsoft.com/office/drawing/2014/main" id="{00000000-0008-0000-0300-000022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81" name="Text Box 9">
          <a:extLst>
            <a:ext uri="{FF2B5EF4-FFF2-40B4-BE49-F238E27FC236}">
              <a16:creationId xmlns:a16="http://schemas.microsoft.com/office/drawing/2014/main" id="{00000000-0008-0000-0300-000023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82" name="Text Box 11">
          <a:extLst>
            <a:ext uri="{FF2B5EF4-FFF2-40B4-BE49-F238E27FC236}">
              <a16:creationId xmlns:a16="http://schemas.microsoft.com/office/drawing/2014/main" id="{00000000-0008-0000-0300-000024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283" name="Text Box 8">
          <a:extLst>
            <a:ext uri="{FF2B5EF4-FFF2-40B4-BE49-F238E27FC236}">
              <a16:creationId xmlns:a16="http://schemas.microsoft.com/office/drawing/2014/main" id="{00000000-0008-0000-0300-0000250E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284" name="Text Box 11">
          <a:extLst>
            <a:ext uri="{FF2B5EF4-FFF2-40B4-BE49-F238E27FC236}">
              <a16:creationId xmlns:a16="http://schemas.microsoft.com/office/drawing/2014/main" id="{00000000-0008-0000-0300-000026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85" name="Text Box 8">
          <a:extLst>
            <a:ext uri="{FF2B5EF4-FFF2-40B4-BE49-F238E27FC236}">
              <a16:creationId xmlns:a16="http://schemas.microsoft.com/office/drawing/2014/main" id="{00000000-0008-0000-0300-000027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86" name="Text Box 9">
          <a:extLst>
            <a:ext uri="{FF2B5EF4-FFF2-40B4-BE49-F238E27FC236}">
              <a16:creationId xmlns:a16="http://schemas.microsoft.com/office/drawing/2014/main" id="{00000000-0008-0000-0300-000028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87" name="Text Box 11">
          <a:extLst>
            <a:ext uri="{FF2B5EF4-FFF2-40B4-BE49-F238E27FC236}">
              <a16:creationId xmlns:a16="http://schemas.microsoft.com/office/drawing/2014/main" id="{00000000-0008-0000-0300-000029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288" name="Text Box 8">
          <a:extLst>
            <a:ext uri="{FF2B5EF4-FFF2-40B4-BE49-F238E27FC236}">
              <a16:creationId xmlns:a16="http://schemas.microsoft.com/office/drawing/2014/main" id="{00000000-0008-0000-0300-00002A0E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289" name="Text Box 9">
          <a:extLst>
            <a:ext uri="{FF2B5EF4-FFF2-40B4-BE49-F238E27FC236}">
              <a16:creationId xmlns:a16="http://schemas.microsoft.com/office/drawing/2014/main" id="{00000000-0008-0000-0300-00002B0E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290" name="Text Box 11">
          <a:extLst>
            <a:ext uri="{FF2B5EF4-FFF2-40B4-BE49-F238E27FC236}">
              <a16:creationId xmlns:a16="http://schemas.microsoft.com/office/drawing/2014/main" id="{00000000-0008-0000-0300-00002C0E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91" name="Text Box 8">
          <a:extLst>
            <a:ext uri="{FF2B5EF4-FFF2-40B4-BE49-F238E27FC236}">
              <a16:creationId xmlns:a16="http://schemas.microsoft.com/office/drawing/2014/main" id="{00000000-0008-0000-0300-00002D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92" name="Text Box 9">
          <a:extLst>
            <a:ext uri="{FF2B5EF4-FFF2-40B4-BE49-F238E27FC236}">
              <a16:creationId xmlns:a16="http://schemas.microsoft.com/office/drawing/2014/main" id="{00000000-0008-0000-0300-00002E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93" name="Text Box 11">
          <a:extLst>
            <a:ext uri="{FF2B5EF4-FFF2-40B4-BE49-F238E27FC236}">
              <a16:creationId xmlns:a16="http://schemas.microsoft.com/office/drawing/2014/main" id="{00000000-0008-0000-0300-00002F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294" name="Text Box 8">
          <a:extLst>
            <a:ext uri="{FF2B5EF4-FFF2-40B4-BE49-F238E27FC236}">
              <a16:creationId xmlns:a16="http://schemas.microsoft.com/office/drawing/2014/main" id="{00000000-0008-0000-0300-0000300E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295" name="Text Box 9">
          <a:extLst>
            <a:ext uri="{FF2B5EF4-FFF2-40B4-BE49-F238E27FC236}">
              <a16:creationId xmlns:a16="http://schemas.microsoft.com/office/drawing/2014/main" id="{00000000-0008-0000-0300-0000310E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296" name="Text Box 11">
          <a:extLst>
            <a:ext uri="{FF2B5EF4-FFF2-40B4-BE49-F238E27FC236}">
              <a16:creationId xmlns:a16="http://schemas.microsoft.com/office/drawing/2014/main" id="{00000000-0008-0000-0300-0000320E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97" name="Text Box 8">
          <a:extLst>
            <a:ext uri="{FF2B5EF4-FFF2-40B4-BE49-F238E27FC236}">
              <a16:creationId xmlns:a16="http://schemas.microsoft.com/office/drawing/2014/main" id="{00000000-0008-0000-0300-000033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98" name="Text Box 9">
          <a:extLst>
            <a:ext uri="{FF2B5EF4-FFF2-40B4-BE49-F238E27FC236}">
              <a16:creationId xmlns:a16="http://schemas.microsoft.com/office/drawing/2014/main" id="{00000000-0008-0000-0300-000034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299" name="Text Box 11">
          <a:extLst>
            <a:ext uri="{FF2B5EF4-FFF2-40B4-BE49-F238E27FC236}">
              <a16:creationId xmlns:a16="http://schemas.microsoft.com/office/drawing/2014/main" id="{00000000-0008-0000-0300-000035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300" name="Text Box 8">
          <a:extLst>
            <a:ext uri="{FF2B5EF4-FFF2-40B4-BE49-F238E27FC236}">
              <a16:creationId xmlns:a16="http://schemas.microsoft.com/office/drawing/2014/main" id="{00000000-0008-0000-0300-0000360E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301" name="Text Box 11">
          <a:extLst>
            <a:ext uri="{FF2B5EF4-FFF2-40B4-BE49-F238E27FC236}">
              <a16:creationId xmlns:a16="http://schemas.microsoft.com/office/drawing/2014/main" id="{00000000-0008-0000-0300-000037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302" name="Text Box 11">
          <a:extLst>
            <a:ext uri="{FF2B5EF4-FFF2-40B4-BE49-F238E27FC236}">
              <a16:creationId xmlns:a16="http://schemas.microsoft.com/office/drawing/2014/main" id="{00000000-0008-0000-0300-000038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303" name="Text Box 11">
          <a:extLst>
            <a:ext uri="{FF2B5EF4-FFF2-40B4-BE49-F238E27FC236}">
              <a16:creationId xmlns:a16="http://schemas.microsoft.com/office/drawing/2014/main" id="{00000000-0008-0000-0300-000039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304" name="Text Box 11">
          <a:extLst>
            <a:ext uri="{FF2B5EF4-FFF2-40B4-BE49-F238E27FC236}">
              <a16:creationId xmlns:a16="http://schemas.microsoft.com/office/drawing/2014/main" id="{00000000-0008-0000-0300-00003A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305" name="Text Box 11">
          <a:extLst>
            <a:ext uri="{FF2B5EF4-FFF2-40B4-BE49-F238E27FC236}">
              <a16:creationId xmlns:a16="http://schemas.microsoft.com/office/drawing/2014/main" id="{00000000-0008-0000-0300-00003B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306" name="Text Box 11">
          <a:extLst>
            <a:ext uri="{FF2B5EF4-FFF2-40B4-BE49-F238E27FC236}">
              <a16:creationId xmlns:a16="http://schemas.microsoft.com/office/drawing/2014/main" id="{00000000-0008-0000-0300-00003C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307" name="Text Box 11">
          <a:extLst>
            <a:ext uri="{FF2B5EF4-FFF2-40B4-BE49-F238E27FC236}">
              <a16:creationId xmlns:a16="http://schemas.microsoft.com/office/drawing/2014/main" id="{00000000-0008-0000-0300-00003D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308" name="Text Box 11">
          <a:extLst>
            <a:ext uri="{FF2B5EF4-FFF2-40B4-BE49-F238E27FC236}">
              <a16:creationId xmlns:a16="http://schemas.microsoft.com/office/drawing/2014/main" id="{00000000-0008-0000-0300-00003E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309" name="Text Box 11">
          <a:extLst>
            <a:ext uri="{FF2B5EF4-FFF2-40B4-BE49-F238E27FC236}">
              <a16:creationId xmlns:a16="http://schemas.microsoft.com/office/drawing/2014/main" id="{00000000-0008-0000-0300-00003F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310" name="Text Box 8">
          <a:extLst>
            <a:ext uri="{FF2B5EF4-FFF2-40B4-BE49-F238E27FC236}">
              <a16:creationId xmlns:a16="http://schemas.microsoft.com/office/drawing/2014/main" id="{00000000-0008-0000-0300-0000400E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311" name="Text Box 11">
          <a:extLst>
            <a:ext uri="{FF2B5EF4-FFF2-40B4-BE49-F238E27FC236}">
              <a16:creationId xmlns:a16="http://schemas.microsoft.com/office/drawing/2014/main" id="{00000000-0008-0000-0300-000041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12" name="Text Box 8">
          <a:extLst>
            <a:ext uri="{FF2B5EF4-FFF2-40B4-BE49-F238E27FC236}">
              <a16:creationId xmlns:a16="http://schemas.microsoft.com/office/drawing/2014/main" id="{00000000-0008-0000-0300-000042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13" name="Text Box 9">
          <a:extLst>
            <a:ext uri="{FF2B5EF4-FFF2-40B4-BE49-F238E27FC236}">
              <a16:creationId xmlns:a16="http://schemas.microsoft.com/office/drawing/2014/main" id="{00000000-0008-0000-0300-000043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14" name="Text Box 11">
          <a:extLst>
            <a:ext uri="{FF2B5EF4-FFF2-40B4-BE49-F238E27FC236}">
              <a16:creationId xmlns:a16="http://schemas.microsoft.com/office/drawing/2014/main" id="{00000000-0008-0000-0300-000044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15" name="Text Box 8">
          <a:extLst>
            <a:ext uri="{FF2B5EF4-FFF2-40B4-BE49-F238E27FC236}">
              <a16:creationId xmlns:a16="http://schemas.microsoft.com/office/drawing/2014/main" id="{00000000-0008-0000-0300-000045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16" name="Text Box 9">
          <a:extLst>
            <a:ext uri="{FF2B5EF4-FFF2-40B4-BE49-F238E27FC236}">
              <a16:creationId xmlns:a16="http://schemas.microsoft.com/office/drawing/2014/main" id="{00000000-0008-0000-0300-000046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17" name="Text Box 11">
          <a:extLst>
            <a:ext uri="{FF2B5EF4-FFF2-40B4-BE49-F238E27FC236}">
              <a16:creationId xmlns:a16="http://schemas.microsoft.com/office/drawing/2014/main" id="{00000000-0008-0000-0300-000047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18" name="Text Box 11">
          <a:extLst>
            <a:ext uri="{FF2B5EF4-FFF2-40B4-BE49-F238E27FC236}">
              <a16:creationId xmlns:a16="http://schemas.microsoft.com/office/drawing/2014/main" id="{00000000-0008-0000-0300-000048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19" name="Text Box 9">
          <a:extLst>
            <a:ext uri="{FF2B5EF4-FFF2-40B4-BE49-F238E27FC236}">
              <a16:creationId xmlns:a16="http://schemas.microsoft.com/office/drawing/2014/main" id="{00000000-0008-0000-0300-000049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20" name="Text Box 11">
          <a:extLst>
            <a:ext uri="{FF2B5EF4-FFF2-40B4-BE49-F238E27FC236}">
              <a16:creationId xmlns:a16="http://schemas.microsoft.com/office/drawing/2014/main" id="{00000000-0008-0000-0300-00004A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21" name="Text Box 8">
          <a:extLst>
            <a:ext uri="{FF2B5EF4-FFF2-40B4-BE49-F238E27FC236}">
              <a16:creationId xmlns:a16="http://schemas.microsoft.com/office/drawing/2014/main" id="{00000000-0008-0000-0300-00004B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22" name="Text Box 9">
          <a:extLst>
            <a:ext uri="{FF2B5EF4-FFF2-40B4-BE49-F238E27FC236}">
              <a16:creationId xmlns:a16="http://schemas.microsoft.com/office/drawing/2014/main" id="{00000000-0008-0000-0300-00004C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23" name="Text Box 11">
          <a:extLst>
            <a:ext uri="{FF2B5EF4-FFF2-40B4-BE49-F238E27FC236}">
              <a16:creationId xmlns:a16="http://schemas.microsoft.com/office/drawing/2014/main" id="{00000000-0008-0000-0300-00004D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24" name="Text Box 8">
          <a:extLst>
            <a:ext uri="{FF2B5EF4-FFF2-40B4-BE49-F238E27FC236}">
              <a16:creationId xmlns:a16="http://schemas.microsoft.com/office/drawing/2014/main" id="{00000000-0008-0000-0300-00004E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25" name="Text Box 9">
          <a:extLst>
            <a:ext uri="{FF2B5EF4-FFF2-40B4-BE49-F238E27FC236}">
              <a16:creationId xmlns:a16="http://schemas.microsoft.com/office/drawing/2014/main" id="{00000000-0008-0000-0300-00004F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26" name="Text Box 11">
          <a:extLst>
            <a:ext uri="{FF2B5EF4-FFF2-40B4-BE49-F238E27FC236}">
              <a16:creationId xmlns:a16="http://schemas.microsoft.com/office/drawing/2014/main" id="{00000000-0008-0000-0300-000050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27" name="Text Box 8">
          <a:extLst>
            <a:ext uri="{FF2B5EF4-FFF2-40B4-BE49-F238E27FC236}">
              <a16:creationId xmlns:a16="http://schemas.microsoft.com/office/drawing/2014/main" id="{00000000-0008-0000-0300-000051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28" name="Text Box 9">
          <a:extLst>
            <a:ext uri="{FF2B5EF4-FFF2-40B4-BE49-F238E27FC236}">
              <a16:creationId xmlns:a16="http://schemas.microsoft.com/office/drawing/2014/main" id="{00000000-0008-0000-0300-000052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29" name="Text Box 11">
          <a:extLst>
            <a:ext uri="{FF2B5EF4-FFF2-40B4-BE49-F238E27FC236}">
              <a16:creationId xmlns:a16="http://schemas.microsoft.com/office/drawing/2014/main" id="{00000000-0008-0000-0300-000053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30" name="Text Box 8">
          <a:extLst>
            <a:ext uri="{FF2B5EF4-FFF2-40B4-BE49-F238E27FC236}">
              <a16:creationId xmlns:a16="http://schemas.microsoft.com/office/drawing/2014/main" id="{00000000-0008-0000-0300-000054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31" name="Text Box 9">
          <a:extLst>
            <a:ext uri="{FF2B5EF4-FFF2-40B4-BE49-F238E27FC236}">
              <a16:creationId xmlns:a16="http://schemas.microsoft.com/office/drawing/2014/main" id="{00000000-0008-0000-0300-000055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32" name="Text Box 11">
          <a:extLst>
            <a:ext uri="{FF2B5EF4-FFF2-40B4-BE49-F238E27FC236}">
              <a16:creationId xmlns:a16="http://schemas.microsoft.com/office/drawing/2014/main" id="{00000000-0008-0000-0300-000056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33" name="Text Box 8">
          <a:extLst>
            <a:ext uri="{FF2B5EF4-FFF2-40B4-BE49-F238E27FC236}">
              <a16:creationId xmlns:a16="http://schemas.microsoft.com/office/drawing/2014/main" id="{00000000-0008-0000-0300-000057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34" name="Text Box 9">
          <a:extLst>
            <a:ext uri="{FF2B5EF4-FFF2-40B4-BE49-F238E27FC236}">
              <a16:creationId xmlns:a16="http://schemas.microsoft.com/office/drawing/2014/main" id="{00000000-0008-0000-0300-000058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35" name="Text Box 11">
          <a:extLst>
            <a:ext uri="{FF2B5EF4-FFF2-40B4-BE49-F238E27FC236}">
              <a16:creationId xmlns:a16="http://schemas.microsoft.com/office/drawing/2014/main" id="{00000000-0008-0000-0300-000059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36" name="Text Box 8">
          <a:extLst>
            <a:ext uri="{FF2B5EF4-FFF2-40B4-BE49-F238E27FC236}">
              <a16:creationId xmlns:a16="http://schemas.microsoft.com/office/drawing/2014/main" id="{00000000-0008-0000-0300-00005A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37" name="Text Box 9">
          <a:extLst>
            <a:ext uri="{FF2B5EF4-FFF2-40B4-BE49-F238E27FC236}">
              <a16:creationId xmlns:a16="http://schemas.microsoft.com/office/drawing/2014/main" id="{00000000-0008-0000-0300-00005B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38" name="Text Box 11">
          <a:extLst>
            <a:ext uri="{FF2B5EF4-FFF2-40B4-BE49-F238E27FC236}">
              <a16:creationId xmlns:a16="http://schemas.microsoft.com/office/drawing/2014/main" id="{00000000-0008-0000-0300-00005C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39" name="Text Box 8">
          <a:extLst>
            <a:ext uri="{FF2B5EF4-FFF2-40B4-BE49-F238E27FC236}">
              <a16:creationId xmlns:a16="http://schemas.microsoft.com/office/drawing/2014/main" id="{00000000-0008-0000-0300-00005D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40" name="Text Box 9">
          <a:extLst>
            <a:ext uri="{FF2B5EF4-FFF2-40B4-BE49-F238E27FC236}">
              <a16:creationId xmlns:a16="http://schemas.microsoft.com/office/drawing/2014/main" id="{00000000-0008-0000-0300-00005E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41" name="Text Box 11">
          <a:extLst>
            <a:ext uri="{FF2B5EF4-FFF2-40B4-BE49-F238E27FC236}">
              <a16:creationId xmlns:a16="http://schemas.microsoft.com/office/drawing/2014/main" id="{00000000-0008-0000-0300-00005F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42" name="Text Box 8">
          <a:extLst>
            <a:ext uri="{FF2B5EF4-FFF2-40B4-BE49-F238E27FC236}">
              <a16:creationId xmlns:a16="http://schemas.microsoft.com/office/drawing/2014/main" id="{00000000-0008-0000-0300-000060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43" name="Text Box 9">
          <a:extLst>
            <a:ext uri="{FF2B5EF4-FFF2-40B4-BE49-F238E27FC236}">
              <a16:creationId xmlns:a16="http://schemas.microsoft.com/office/drawing/2014/main" id="{00000000-0008-0000-0300-000061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44" name="Text Box 11">
          <a:extLst>
            <a:ext uri="{FF2B5EF4-FFF2-40B4-BE49-F238E27FC236}">
              <a16:creationId xmlns:a16="http://schemas.microsoft.com/office/drawing/2014/main" id="{00000000-0008-0000-0300-000062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45" name="Text Box 8">
          <a:extLst>
            <a:ext uri="{FF2B5EF4-FFF2-40B4-BE49-F238E27FC236}">
              <a16:creationId xmlns:a16="http://schemas.microsoft.com/office/drawing/2014/main" id="{00000000-0008-0000-0300-000063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46" name="Text Box 9">
          <a:extLst>
            <a:ext uri="{FF2B5EF4-FFF2-40B4-BE49-F238E27FC236}">
              <a16:creationId xmlns:a16="http://schemas.microsoft.com/office/drawing/2014/main" id="{00000000-0008-0000-0300-000064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47" name="Text Box 11">
          <a:extLst>
            <a:ext uri="{FF2B5EF4-FFF2-40B4-BE49-F238E27FC236}">
              <a16:creationId xmlns:a16="http://schemas.microsoft.com/office/drawing/2014/main" id="{00000000-0008-0000-0300-000065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48" name="Text Box 8">
          <a:extLst>
            <a:ext uri="{FF2B5EF4-FFF2-40B4-BE49-F238E27FC236}">
              <a16:creationId xmlns:a16="http://schemas.microsoft.com/office/drawing/2014/main" id="{00000000-0008-0000-0300-000066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49" name="Text Box 9">
          <a:extLst>
            <a:ext uri="{FF2B5EF4-FFF2-40B4-BE49-F238E27FC236}">
              <a16:creationId xmlns:a16="http://schemas.microsoft.com/office/drawing/2014/main" id="{00000000-0008-0000-0300-000067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50" name="Text Box 11">
          <a:extLst>
            <a:ext uri="{FF2B5EF4-FFF2-40B4-BE49-F238E27FC236}">
              <a16:creationId xmlns:a16="http://schemas.microsoft.com/office/drawing/2014/main" id="{00000000-0008-0000-0300-000068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51" name="Text Box 8">
          <a:extLst>
            <a:ext uri="{FF2B5EF4-FFF2-40B4-BE49-F238E27FC236}">
              <a16:creationId xmlns:a16="http://schemas.microsoft.com/office/drawing/2014/main" id="{00000000-0008-0000-0300-000069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52" name="Text Box 9">
          <a:extLst>
            <a:ext uri="{FF2B5EF4-FFF2-40B4-BE49-F238E27FC236}">
              <a16:creationId xmlns:a16="http://schemas.microsoft.com/office/drawing/2014/main" id="{00000000-0008-0000-0300-00006A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53" name="Text Box 11">
          <a:extLst>
            <a:ext uri="{FF2B5EF4-FFF2-40B4-BE49-F238E27FC236}">
              <a16:creationId xmlns:a16="http://schemas.microsoft.com/office/drawing/2014/main" id="{00000000-0008-0000-0300-00006B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354" name="Text Box 8">
          <a:extLst>
            <a:ext uri="{FF2B5EF4-FFF2-40B4-BE49-F238E27FC236}">
              <a16:creationId xmlns:a16="http://schemas.microsoft.com/office/drawing/2014/main" id="{00000000-0008-0000-0300-00006C0E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355" name="Text Box 11">
          <a:extLst>
            <a:ext uri="{FF2B5EF4-FFF2-40B4-BE49-F238E27FC236}">
              <a16:creationId xmlns:a16="http://schemas.microsoft.com/office/drawing/2014/main" id="{00000000-0008-0000-0300-00006D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56" name="Text Box 8">
          <a:extLst>
            <a:ext uri="{FF2B5EF4-FFF2-40B4-BE49-F238E27FC236}">
              <a16:creationId xmlns:a16="http://schemas.microsoft.com/office/drawing/2014/main" id="{00000000-0008-0000-0300-00006E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57" name="Text Box 9">
          <a:extLst>
            <a:ext uri="{FF2B5EF4-FFF2-40B4-BE49-F238E27FC236}">
              <a16:creationId xmlns:a16="http://schemas.microsoft.com/office/drawing/2014/main" id="{00000000-0008-0000-0300-00006F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58" name="Text Box 11">
          <a:extLst>
            <a:ext uri="{FF2B5EF4-FFF2-40B4-BE49-F238E27FC236}">
              <a16:creationId xmlns:a16="http://schemas.microsoft.com/office/drawing/2014/main" id="{00000000-0008-0000-0300-000070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35</xdr:row>
      <xdr:rowOff>0</xdr:rowOff>
    </xdr:from>
    <xdr:to>
      <xdr:col>6</xdr:col>
      <xdr:colOff>152400</xdr:colOff>
      <xdr:row>35</xdr:row>
      <xdr:rowOff>28575</xdr:rowOff>
    </xdr:to>
    <xdr:sp macro="" textlink="">
      <xdr:nvSpPr>
        <xdr:cNvPr id="3359" name="Text Box 11">
          <a:extLst>
            <a:ext uri="{FF2B5EF4-FFF2-40B4-BE49-F238E27FC236}">
              <a16:creationId xmlns:a16="http://schemas.microsoft.com/office/drawing/2014/main" id="{00000000-0008-0000-0300-0000710E0000}"/>
            </a:ext>
          </a:extLst>
        </xdr:cNvPr>
        <xdr:cNvSpPr txBox="1">
          <a:spLocks noChangeArrowheads="1"/>
        </xdr:cNvSpPr>
      </xdr:nvSpPr>
      <xdr:spPr bwMode="auto">
        <a:xfrm>
          <a:off x="4000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360" name="Text Box 8">
          <a:extLst>
            <a:ext uri="{FF2B5EF4-FFF2-40B4-BE49-F238E27FC236}">
              <a16:creationId xmlns:a16="http://schemas.microsoft.com/office/drawing/2014/main" id="{00000000-0008-0000-0300-0000720E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361" name="Text Box 9">
          <a:extLst>
            <a:ext uri="{FF2B5EF4-FFF2-40B4-BE49-F238E27FC236}">
              <a16:creationId xmlns:a16="http://schemas.microsoft.com/office/drawing/2014/main" id="{00000000-0008-0000-0300-0000730E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362" name="Text Box 11">
          <a:extLst>
            <a:ext uri="{FF2B5EF4-FFF2-40B4-BE49-F238E27FC236}">
              <a16:creationId xmlns:a16="http://schemas.microsoft.com/office/drawing/2014/main" id="{00000000-0008-0000-0300-0000740E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63" name="Text Box 8">
          <a:extLst>
            <a:ext uri="{FF2B5EF4-FFF2-40B4-BE49-F238E27FC236}">
              <a16:creationId xmlns:a16="http://schemas.microsoft.com/office/drawing/2014/main" id="{00000000-0008-0000-0300-000075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64" name="Text Box 9">
          <a:extLst>
            <a:ext uri="{FF2B5EF4-FFF2-40B4-BE49-F238E27FC236}">
              <a16:creationId xmlns:a16="http://schemas.microsoft.com/office/drawing/2014/main" id="{00000000-0008-0000-0300-000076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65" name="Text Box 11">
          <a:extLst>
            <a:ext uri="{FF2B5EF4-FFF2-40B4-BE49-F238E27FC236}">
              <a16:creationId xmlns:a16="http://schemas.microsoft.com/office/drawing/2014/main" id="{00000000-0008-0000-0300-000077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366" name="Text Box 8">
          <a:extLst>
            <a:ext uri="{FF2B5EF4-FFF2-40B4-BE49-F238E27FC236}">
              <a16:creationId xmlns:a16="http://schemas.microsoft.com/office/drawing/2014/main" id="{00000000-0008-0000-0300-0000780E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367" name="Text Box 9">
          <a:extLst>
            <a:ext uri="{FF2B5EF4-FFF2-40B4-BE49-F238E27FC236}">
              <a16:creationId xmlns:a16="http://schemas.microsoft.com/office/drawing/2014/main" id="{00000000-0008-0000-0300-0000790E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368" name="Text Box 11">
          <a:extLst>
            <a:ext uri="{FF2B5EF4-FFF2-40B4-BE49-F238E27FC236}">
              <a16:creationId xmlns:a16="http://schemas.microsoft.com/office/drawing/2014/main" id="{00000000-0008-0000-0300-00007A0E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69" name="Text Box 8">
          <a:extLst>
            <a:ext uri="{FF2B5EF4-FFF2-40B4-BE49-F238E27FC236}">
              <a16:creationId xmlns:a16="http://schemas.microsoft.com/office/drawing/2014/main" id="{00000000-0008-0000-0300-00007B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70" name="Text Box 9">
          <a:extLst>
            <a:ext uri="{FF2B5EF4-FFF2-40B4-BE49-F238E27FC236}">
              <a16:creationId xmlns:a16="http://schemas.microsoft.com/office/drawing/2014/main" id="{00000000-0008-0000-0300-00007C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71" name="Text Box 11">
          <a:extLst>
            <a:ext uri="{FF2B5EF4-FFF2-40B4-BE49-F238E27FC236}">
              <a16:creationId xmlns:a16="http://schemas.microsoft.com/office/drawing/2014/main" id="{00000000-0008-0000-0300-00007D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372" name="Text Box 8">
          <a:extLst>
            <a:ext uri="{FF2B5EF4-FFF2-40B4-BE49-F238E27FC236}">
              <a16:creationId xmlns:a16="http://schemas.microsoft.com/office/drawing/2014/main" id="{00000000-0008-0000-0300-00007E0E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373" name="Text Box 11">
          <a:extLst>
            <a:ext uri="{FF2B5EF4-FFF2-40B4-BE49-F238E27FC236}">
              <a16:creationId xmlns:a16="http://schemas.microsoft.com/office/drawing/2014/main" id="{00000000-0008-0000-0300-00007F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374" name="Text Box 11">
          <a:extLst>
            <a:ext uri="{FF2B5EF4-FFF2-40B4-BE49-F238E27FC236}">
              <a16:creationId xmlns:a16="http://schemas.microsoft.com/office/drawing/2014/main" id="{00000000-0008-0000-0300-000080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375" name="Text Box 11">
          <a:extLst>
            <a:ext uri="{FF2B5EF4-FFF2-40B4-BE49-F238E27FC236}">
              <a16:creationId xmlns:a16="http://schemas.microsoft.com/office/drawing/2014/main" id="{00000000-0008-0000-0300-000081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376" name="Text Box 11">
          <a:extLst>
            <a:ext uri="{FF2B5EF4-FFF2-40B4-BE49-F238E27FC236}">
              <a16:creationId xmlns:a16="http://schemas.microsoft.com/office/drawing/2014/main" id="{00000000-0008-0000-0300-000082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377" name="Text Box 11">
          <a:extLst>
            <a:ext uri="{FF2B5EF4-FFF2-40B4-BE49-F238E27FC236}">
              <a16:creationId xmlns:a16="http://schemas.microsoft.com/office/drawing/2014/main" id="{00000000-0008-0000-0300-000083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378" name="Text Box 11">
          <a:extLst>
            <a:ext uri="{FF2B5EF4-FFF2-40B4-BE49-F238E27FC236}">
              <a16:creationId xmlns:a16="http://schemas.microsoft.com/office/drawing/2014/main" id="{00000000-0008-0000-0300-000084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379" name="Text Box 11">
          <a:extLst>
            <a:ext uri="{FF2B5EF4-FFF2-40B4-BE49-F238E27FC236}">
              <a16:creationId xmlns:a16="http://schemas.microsoft.com/office/drawing/2014/main" id="{00000000-0008-0000-0300-000085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380" name="Text Box 11">
          <a:extLst>
            <a:ext uri="{FF2B5EF4-FFF2-40B4-BE49-F238E27FC236}">
              <a16:creationId xmlns:a16="http://schemas.microsoft.com/office/drawing/2014/main" id="{00000000-0008-0000-0300-000086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381" name="Text Box 11">
          <a:extLst>
            <a:ext uri="{FF2B5EF4-FFF2-40B4-BE49-F238E27FC236}">
              <a16:creationId xmlns:a16="http://schemas.microsoft.com/office/drawing/2014/main" id="{00000000-0008-0000-0300-000087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382" name="Text Box 8">
          <a:extLst>
            <a:ext uri="{FF2B5EF4-FFF2-40B4-BE49-F238E27FC236}">
              <a16:creationId xmlns:a16="http://schemas.microsoft.com/office/drawing/2014/main" id="{00000000-0008-0000-0300-0000880E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383" name="Text Box 11">
          <a:extLst>
            <a:ext uri="{FF2B5EF4-FFF2-40B4-BE49-F238E27FC236}">
              <a16:creationId xmlns:a16="http://schemas.microsoft.com/office/drawing/2014/main" id="{00000000-0008-0000-0300-000089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84" name="Text Box 9">
          <a:extLst>
            <a:ext uri="{FF2B5EF4-FFF2-40B4-BE49-F238E27FC236}">
              <a16:creationId xmlns:a16="http://schemas.microsoft.com/office/drawing/2014/main" id="{00000000-0008-0000-0300-00008A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85" name="Text Box 11">
          <a:extLst>
            <a:ext uri="{FF2B5EF4-FFF2-40B4-BE49-F238E27FC236}">
              <a16:creationId xmlns:a16="http://schemas.microsoft.com/office/drawing/2014/main" id="{00000000-0008-0000-0300-00008B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86" name="Text Box 8">
          <a:extLst>
            <a:ext uri="{FF2B5EF4-FFF2-40B4-BE49-F238E27FC236}">
              <a16:creationId xmlns:a16="http://schemas.microsoft.com/office/drawing/2014/main" id="{00000000-0008-0000-0300-00008C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87" name="Text Box 9">
          <a:extLst>
            <a:ext uri="{FF2B5EF4-FFF2-40B4-BE49-F238E27FC236}">
              <a16:creationId xmlns:a16="http://schemas.microsoft.com/office/drawing/2014/main" id="{00000000-0008-0000-0300-00008D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88" name="Text Box 11">
          <a:extLst>
            <a:ext uri="{FF2B5EF4-FFF2-40B4-BE49-F238E27FC236}">
              <a16:creationId xmlns:a16="http://schemas.microsoft.com/office/drawing/2014/main" id="{00000000-0008-0000-0300-00008E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89" name="Text Box 8">
          <a:extLst>
            <a:ext uri="{FF2B5EF4-FFF2-40B4-BE49-F238E27FC236}">
              <a16:creationId xmlns:a16="http://schemas.microsoft.com/office/drawing/2014/main" id="{00000000-0008-0000-0300-00008F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90" name="Text Box 9">
          <a:extLst>
            <a:ext uri="{FF2B5EF4-FFF2-40B4-BE49-F238E27FC236}">
              <a16:creationId xmlns:a16="http://schemas.microsoft.com/office/drawing/2014/main" id="{00000000-0008-0000-0300-000090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91" name="Text Box 11">
          <a:extLst>
            <a:ext uri="{FF2B5EF4-FFF2-40B4-BE49-F238E27FC236}">
              <a16:creationId xmlns:a16="http://schemas.microsoft.com/office/drawing/2014/main" id="{00000000-0008-0000-0300-000091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92" name="Text Box 8">
          <a:extLst>
            <a:ext uri="{FF2B5EF4-FFF2-40B4-BE49-F238E27FC236}">
              <a16:creationId xmlns:a16="http://schemas.microsoft.com/office/drawing/2014/main" id="{00000000-0008-0000-0300-000092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93" name="Text Box 9">
          <a:extLst>
            <a:ext uri="{FF2B5EF4-FFF2-40B4-BE49-F238E27FC236}">
              <a16:creationId xmlns:a16="http://schemas.microsoft.com/office/drawing/2014/main" id="{00000000-0008-0000-0300-000093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94" name="Text Box 11">
          <a:extLst>
            <a:ext uri="{FF2B5EF4-FFF2-40B4-BE49-F238E27FC236}">
              <a16:creationId xmlns:a16="http://schemas.microsoft.com/office/drawing/2014/main" id="{00000000-0008-0000-0300-000094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95" name="Text Box 8">
          <a:extLst>
            <a:ext uri="{FF2B5EF4-FFF2-40B4-BE49-F238E27FC236}">
              <a16:creationId xmlns:a16="http://schemas.microsoft.com/office/drawing/2014/main" id="{00000000-0008-0000-0300-000095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96" name="Text Box 9">
          <a:extLst>
            <a:ext uri="{FF2B5EF4-FFF2-40B4-BE49-F238E27FC236}">
              <a16:creationId xmlns:a16="http://schemas.microsoft.com/office/drawing/2014/main" id="{00000000-0008-0000-0300-000096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97" name="Text Box 11">
          <a:extLst>
            <a:ext uri="{FF2B5EF4-FFF2-40B4-BE49-F238E27FC236}">
              <a16:creationId xmlns:a16="http://schemas.microsoft.com/office/drawing/2014/main" id="{00000000-0008-0000-0300-000097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98" name="Text Box 8">
          <a:extLst>
            <a:ext uri="{FF2B5EF4-FFF2-40B4-BE49-F238E27FC236}">
              <a16:creationId xmlns:a16="http://schemas.microsoft.com/office/drawing/2014/main" id="{00000000-0008-0000-0300-000098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399" name="Text Box 9">
          <a:extLst>
            <a:ext uri="{FF2B5EF4-FFF2-40B4-BE49-F238E27FC236}">
              <a16:creationId xmlns:a16="http://schemas.microsoft.com/office/drawing/2014/main" id="{00000000-0008-0000-0300-000099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00" name="Text Box 11">
          <a:extLst>
            <a:ext uri="{FF2B5EF4-FFF2-40B4-BE49-F238E27FC236}">
              <a16:creationId xmlns:a16="http://schemas.microsoft.com/office/drawing/2014/main" id="{00000000-0008-0000-0300-00009A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01" name="Text Box 8">
          <a:extLst>
            <a:ext uri="{FF2B5EF4-FFF2-40B4-BE49-F238E27FC236}">
              <a16:creationId xmlns:a16="http://schemas.microsoft.com/office/drawing/2014/main" id="{00000000-0008-0000-0300-00009B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02" name="Text Box 9">
          <a:extLst>
            <a:ext uri="{FF2B5EF4-FFF2-40B4-BE49-F238E27FC236}">
              <a16:creationId xmlns:a16="http://schemas.microsoft.com/office/drawing/2014/main" id="{00000000-0008-0000-0300-00009C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03" name="Text Box 11">
          <a:extLst>
            <a:ext uri="{FF2B5EF4-FFF2-40B4-BE49-F238E27FC236}">
              <a16:creationId xmlns:a16="http://schemas.microsoft.com/office/drawing/2014/main" id="{00000000-0008-0000-0300-00009D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04" name="Text Box 8">
          <a:extLst>
            <a:ext uri="{FF2B5EF4-FFF2-40B4-BE49-F238E27FC236}">
              <a16:creationId xmlns:a16="http://schemas.microsoft.com/office/drawing/2014/main" id="{00000000-0008-0000-0300-00009E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05" name="Text Box 9">
          <a:extLst>
            <a:ext uri="{FF2B5EF4-FFF2-40B4-BE49-F238E27FC236}">
              <a16:creationId xmlns:a16="http://schemas.microsoft.com/office/drawing/2014/main" id="{00000000-0008-0000-0300-00009F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06" name="Text Box 11">
          <a:extLst>
            <a:ext uri="{FF2B5EF4-FFF2-40B4-BE49-F238E27FC236}">
              <a16:creationId xmlns:a16="http://schemas.microsoft.com/office/drawing/2014/main" id="{00000000-0008-0000-0300-0000A0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07" name="Text Box 8">
          <a:extLst>
            <a:ext uri="{FF2B5EF4-FFF2-40B4-BE49-F238E27FC236}">
              <a16:creationId xmlns:a16="http://schemas.microsoft.com/office/drawing/2014/main" id="{00000000-0008-0000-0300-0000A1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08" name="Text Box 9">
          <a:extLst>
            <a:ext uri="{FF2B5EF4-FFF2-40B4-BE49-F238E27FC236}">
              <a16:creationId xmlns:a16="http://schemas.microsoft.com/office/drawing/2014/main" id="{00000000-0008-0000-0300-0000A2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09" name="Text Box 11">
          <a:extLst>
            <a:ext uri="{FF2B5EF4-FFF2-40B4-BE49-F238E27FC236}">
              <a16:creationId xmlns:a16="http://schemas.microsoft.com/office/drawing/2014/main" id="{00000000-0008-0000-0300-0000A3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10" name="Text Box 8">
          <a:extLst>
            <a:ext uri="{FF2B5EF4-FFF2-40B4-BE49-F238E27FC236}">
              <a16:creationId xmlns:a16="http://schemas.microsoft.com/office/drawing/2014/main" id="{00000000-0008-0000-0300-0000A4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11" name="Text Box 9">
          <a:extLst>
            <a:ext uri="{FF2B5EF4-FFF2-40B4-BE49-F238E27FC236}">
              <a16:creationId xmlns:a16="http://schemas.microsoft.com/office/drawing/2014/main" id="{00000000-0008-0000-0300-0000A5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12" name="Text Box 11">
          <a:extLst>
            <a:ext uri="{FF2B5EF4-FFF2-40B4-BE49-F238E27FC236}">
              <a16:creationId xmlns:a16="http://schemas.microsoft.com/office/drawing/2014/main" id="{00000000-0008-0000-0300-0000A6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13" name="Text Box 8">
          <a:extLst>
            <a:ext uri="{FF2B5EF4-FFF2-40B4-BE49-F238E27FC236}">
              <a16:creationId xmlns:a16="http://schemas.microsoft.com/office/drawing/2014/main" id="{00000000-0008-0000-0300-0000A7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14" name="Text Box 9">
          <a:extLst>
            <a:ext uri="{FF2B5EF4-FFF2-40B4-BE49-F238E27FC236}">
              <a16:creationId xmlns:a16="http://schemas.microsoft.com/office/drawing/2014/main" id="{00000000-0008-0000-0300-0000A8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15" name="Text Box 11">
          <a:extLst>
            <a:ext uri="{FF2B5EF4-FFF2-40B4-BE49-F238E27FC236}">
              <a16:creationId xmlns:a16="http://schemas.microsoft.com/office/drawing/2014/main" id="{00000000-0008-0000-0300-0000A9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16" name="Text Box 8">
          <a:extLst>
            <a:ext uri="{FF2B5EF4-FFF2-40B4-BE49-F238E27FC236}">
              <a16:creationId xmlns:a16="http://schemas.microsoft.com/office/drawing/2014/main" id="{00000000-0008-0000-0300-0000AA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17" name="Text Box 9">
          <a:extLst>
            <a:ext uri="{FF2B5EF4-FFF2-40B4-BE49-F238E27FC236}">
              <a16:creationId xmlns:a16="http://schemas.microsoft.com/office/drawing/2014/main" id="{00000000-0008-0000-0300-0000AB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18" name="Text Box 11">
          <a:extLst>
            <a:ext uri="{FF2B5EF4-FFF2-40B4-BE49-F238E27FC236}">
              <a16:creationId xmlns:a16="http://schemas.microsoft.com/office/drawing/2014/main" id="{00000000-0008-0000-0300-0000AC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419" name="Text Box 8">
          <a:extLst>
            <a:ext uri="{FF2B5EF4-FFF2-40B4-BE49-F238E27FC236}">
              <a16:creationId xmlns:a16="http://schemas.microsoft.com/office/drawing/2014/main" id="{00000000-0008-0000-0300-0000AD0E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420" name="Text Box 11">
          <a:extLst>
            <a:ext uri="{FF2B5EF4-FFF2-40B4-BE49-F238E27FC236}">
              <a16:creationId xmlns:a16="http://schemas.microsoft.com/office/drawing/2014/main" id="{00000000-0008-0000-0300-0000AE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21" name="Text Box 8">
          <a:extLst>
            <a:ext uri="{FF2B5EF4-FFF2-40B4-BE49-F238E27FC236}">
              <a16:creationId xmlns:a16="http://schemas.microsoft.com/office/drawing/2014/main" id="{00000000-0008-0000-0300-0000AF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22" name="Text Box 9">
          <a:extLst>
            <a:ext uri="{FF2B5EF4-FFF2-40B4-BE49-F238E27FC236}">
              <a16:creationId xmlns:a16="http://schemas.microsoft.com/office/drawing/2014/main" id="{00000000-0008-0000-0300-0000B0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23" name="Text Box 11">
          <a:extLst>
            <a:ext uri="{FF2B5EF4-FFF2-40B4-BE49-F238E27FC236}">
              <a16:creationId xmlns:a16="http://schemas.microsoft.com/office/drawing/2014/main" id="{00000000-0008-0000-0300-0000B1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424" name="Text Box 8">
          <a:extLst>
            <a:ext uri="{FF2B5EF4-FFF2-40B4-BE49-F238E27FC236}">
              <a16:creationId xmlns:a16="http://schemas.microsoft.com/office/drawing/2014/main" id="{00000000-0008-0000-0300-0000B20E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425" name="Text Box 9">
          <a:extLst>
            <a:ext uri="{FF2B5EF4-FFF2-40B4-BE49-F238E27FC236}">
              <a16:creationId xmlns:a16="http://schemas.microsoft.com/office/drawing/2014/main" id="{00000000-0008-0000-0300-0000B30E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426" name="Text Box 11">
          <a:extLst>
            <a:ext uri="{FF2B5EF4-FFF2-40B4-BE49-F238E27FC236}">
              <a16:creationId xmlns:a16="http://schemas.microsoft.com/office/drawing/2014/main" id="{00000000-0008-0000-0300-0000B40E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27" name="Text Box 8">
          <a:extLst>
            <a:ext uri="{FF2B5EF4-FFF2-40B4-BE49-F238E27FC236}">
              <a16:creationId xmlns:a16="http://schemas.microsoft.com/office/drawing/2014/main" id="{00000000-0008-0000-0300-0000B5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28" name="Text Box 9">
          <a:extLst>
            <a:ext uri="{FF2B5EF4-FFF2-40B4-BE49-F238E27FC236}">
              <a16:creationId xmlns:a16="http://schemas.microsoft.com/office/drawing/2014/main" id="{00000000-0008-0000-0300-0000B6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29" name="Text Box 11">
          <a:extLst>
            <a:ext uri="{FF2B5EF4-FFF2-40B4-BE49-F238E27FC236}">
              <a16:creationId xmlns:a16="http://schemas.microsoft.com/office/drawing/2014/main" id="{00000000-0008-0000-0300-0000B7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430" name="Text Box 8">
          <a:extLst>
            <a:ext uri="{FF2B5EF4-FFF2-40B4-BE49-F238E27FC236}">
              <a16:creationId xmlns:a16="http://schemas.microsoft.com/office/drawing/2014/main" id="{00000000-0008-0000-0300-0000B80E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431" name="Text Box 9">
          <a:extLst>
            <a:ext uri="{FF2B5EF4-FFF2-40B4-BE49-F238E27FC236}">
              <a16:creationId xmlns:a16="http://schemas.microsoft.com/office/drawing/2014/main" id="{00000000-0008-0000-0300-0000B90E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432" name="Text Box 11">
          <a:extLst>
            <a:ext uri="{FF2B5EF4-FFF2-40B4-BE49-F238E27FC236}">
              <a16:creationId xmlns:a16="http://schemas.microsoft.com/office/drawing/2014/main" id="{00000000-0008-0000-0300-0000BA0E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33" name="Text Box 8">
          <a:extLst>
            <a:ext uri="{FF2B5EF4-FFF2-40B4-BE49-F238E27FC236}">
              <a16:creationId xmlns:a16="http://schemas.microsoft.com/office/drawing/2014/main" id="{00000000-0008-0000-0300-0000BB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34" name="Text Box 9">
          <a:extLst>
            <a:ext uri="{FF2B5EF4-FFF2-40B4-BE49-F238E27FC236}">
              <a16:creationId xmlns:a16="http://schemas.microsoft.com/office/drawing/2014/main" id="{00000000-0008-0000-0300-0000BC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35" name="Text Box 11">
          <a:extLst>
            <a:ext uri="{FF2B5EF4-FFF2-40B4-BE49-F238E27FC236}">
              <a16:creationId xmlns:a16="http://schemas.microsoft.com/office/drawing/2014/main" id="{00000000-0008-0000-0300-0000BD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436" name="Text Box 8">
          <a:extLst>
            <a:ext uri="{FF2B5EF4-FFF2-40B4-BE49-F238E27FC236}">
              <a16:creationId xmlns:a16="http://schemas.microsoft.com/office/drawing/2014/main" id="{00000000-0008-0000-0300-0000BE0E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437" name="Text Box 11">
          <a:extLst>
            <a:ext uri="{FF2B5EF4-FFF2-40B4-BE49-F238E27FC236}">
              <a16:creationId xmlns:a16="http://schemas.microsoft.com/office/drawing/2014/main" id="{00000000-0008-0000-0300-0000BF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438" name="Text Box 11">
          <a:extLst>
            <a:ext uri="{FF2B5EF4-FFF2-40B4-BE49-F238E27FC236}">
              <a16:creationId xmlns:a16="http://schemas.microsoft.com/office/drawing/2014/main" id="{00000000-0008-0000-0300-0000C0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439" name="Text Box 11">
          <a:extLst>
            <a:ext uri="{FF2B5EF4-FFF2-40B4-BE49-F238E27FC236}">
              <a16:creationId xmlns:a16="http://schemas.microsoft.com/office/drawing/2014/main" id="{00000000-0008-0000-0300-0000C1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440" name="Text Box 11">
          <a:extLst>
            <a:ext uri="{FF2B5EF4-FFF2-40B4-BE49-F238E27FC236}">
              <a16:creationId xmlns:a16="http://schemas.microsoft.com/office/drawing/2014/main" id="{00000000-0008-0000-0300-0000C2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441" name="Text Box 11">
          <a:extLst>
            <a:ext uri="{FF2B5EF4-FFF2-40B4-BE49-F238E27FC236}">
              <a16:creationId xmlns:a16="http://schemas.microsoft.com/office/drawing/2014/main" id="{00000000-0008-0000-0300-0000C3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442" name="Text Box 11">
          <a:extLst>
            <a:ext uri="{FF2B5EF4-FFF2-40B4-BE49-F238E27FC236}">
              <a16:creationId xmlns:a16="http://schemas.microsoft.com/office/drawing/2014/main" id="{00000000-0008-0000-0300-0000C4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443" name="Text Box 11">
          <a:extLst>
            <a:ext uri="{FF2B5EF4-FFF2-40B4-BE49-F238E27FC236}">
              <a16:creationId xmlns:a16="http://schemas.microsoft.com/office/drawing/2014/main" id="{00000000-0008-0000-0300-0000C5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444" name="Text Box 11">
          <a:extLst>
            <a:ext uri="{FF2B5EF4-FFF2-40B4-BE49-F238E27FC236}">
              <a16:creationId xmlns:a16="http://schemas.microsoft.com/office/drawing/2014/main" id="{00000000-0008-0000-0300-0000C6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445" name="Text Box 11">
          <a:extLst>
            <a:ext uri="{FF2B5EF4-FFF2-40B4-BE49-F238E27FC236}">
              <a16:creationId xmlns:a16="http://schemas.microsoft.com/office/drawing/2014/main" id="{00000000-0008-0000-0300-0000C7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446" name="Text Box 8">
          <a:extLst>
            <a:ext uri="{FF2B5EF4-FFF2-40B4-BE49-F238E27FC236}">
              <a16:creationId xmlns:a16="http://schemas.microsoft.com/office/drawing/2014/main" id="{00000000-0008-0000-0300-0000C80E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447" name="Text Box 11">
          <a:extLst>
            <a:ext uri="{FF2B5EF4-FFF2-40B4-BE49-F238E27FC236}">
              <a16:creationId xmlns:a16="http://schemas.microsoft.com/office/drawing/2014/main" id="{00000000-0008-0000-0300-0000C9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176893</xdr:colOff>
      <xdr:row>35</xdr:row>
      <xdr:rowOff>27214</xdr:rowOff>
    </xdr:from>
    <xdr:to>
      <xdr:col>6</xdr:col>
      <xdr:colOff>253093</xdr:colOff>
      <xdr:row>35</xdr:row>
      <xdr:rowOff>55789</xdr:rowOff>
    </xdr:to>
    <xdr:sp macro="" textlink="">
      <xdr:nvSpPr>
        <xdr:cNvPr id="3448" name="Text Box 8">
          <a:extLst>
            <a:ext uri="{FF2B5EF4-FFF2-40B4-BE49-F238E27FC236}">
              <a16:creationId xmlns:a16="http://schemas.microsoft.com/office/drawing/2014/main" id="{00000000-0008-0000-0300-0000CA0E0000}"/>
            </a:ext>
          </a:extLst>
        </xdr:cNvPr>
        <xdr:cNvSpPr txBox="1">
          <a:spLocks noChangeArrowheads="1"/>
        </xdr:cNvSpPr>
      </xdr:nvSpPr>
      <xdr:spPr bwMode="auto">
        <a:xfrm>
          <a:off x="500743" y="8971189"/>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49" name="Text Box 9">
          <a:extLst>
            <a:ext uri="{FF2B5EF4-FFF2-40B4-BE49-F238E27FC236}">
              <a16:creationId xmlns:a16="http://schemas.microsoft.com/office/drawing/2014/main" id="{00000000-0008-0000-0300-0000CB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50" name="Text Box 11">
          <a:extLst>
            <a:ext uri="{FF2B5EF4-FFF2-40B4-BE49-F238E27FC236}">
              <a16:creationId xmlns:a16="http://schemas.microsoft.com/office/drawing/2014/main" id="{00000000-0008-0000-0300-0000CC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51" name="Text Box 8">
          <a:extLst>
            <a:ext uri="{FF2B5EF4-FFF2-40B4-BE49-F238E27FC236}">
              <a16:creationId xmlns:a16="http://schemas.microsoft.com/office/drawing/2014/main" id="{00000000-0008-0000-0300-0000CD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52" name="Text Box 9">
          <a:extLst>
            <a:ext uri="{FF2B5EF4-FFF2-40B4-BE49-F238E27FC236}">
              <a16:creationId xmlns:a16="http://schemas.microsoft.com/office/drawing/2014/main" id="{00000000-0008-0000-0300-0000CE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53" name="Text Box 11">
          <a:extLst>
            <a:ext uri="{FF2B5EF4-FFF2-40B4-BE49-F238E27FC236}">
              <a16:creationId xmlns:a16="http://schemas.microsoft.com/office/drawing/2014/main" id="{00000000-0008-0000-0300-0000CF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54" name="Text Box 11">
          <a:extLst>
            <a:ext uri="{FF2B5EF4-FFF2-40B4-BE49-F238E27FC236}">
              <a16:creationId xmlns:a16="http://schemas.microsoft.com/office/drawing/2014/main" id="{00000000-0008-0000-0300-0000D0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55" name="Text Box 9">
          <a:extLst>
            <a:ext uri="{FF2B5EF4-FFF2-40B4-BE49-F238E27FC236}">
              <a16:creationId xmlns:a16="http://schemas.microsoft.com/office/drawing/2014/main" id="{00000000-0008-0000-0300-0000D1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56" name="Text Box 11">
          <a:extLst>
            <a:ext uri="{FF2B5EF4-FFF2-40B4-BE49-F238E27FC236}">
              <a16:creationId xmlns:a16="http://schemas.microsoft.com/office/drawing/2014/main" id="{00000000-0008-0000-0300-0000D2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57" name="Text Box 8">
          <a:extLst>
            <a:ext uri="{FF2B5EF4-FFF2-40B4-BE49-F238E27FC236}">
              <a16:creationId xmlns:a16="http://schemas.microsoft.com/office/drawing/2014/main" id="{00000000-0008-0000-0300-0000D3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58" name="Text Box 9">
          <a:extLst>
            <a:ext uri="{FF2B5EF4-FFF2-40B4-BE49-F238E27FC236}">
              <a16:creationId xmlns:a16="http://schemas.microsoft.com/office/drawing/2014/main" id="{00000000-0008-0000-0300-0000D4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59" name="Text Box 11">
          <a:extLst>
            <a:ext uri="{FF2B5EF4-FFF2-40B4-BE49-F238E27FC236}">
              <a16:creationId xmlns:a16="http://schemas.microsoft.com/office/drawing/2014/main" id="{00000000-0008-0000-0300-0000D5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60" name="Text Box 8">
          <a:extLst>
            <a:ext uri="{FF2B5EF4-FFF2-40B4-BE49-F238E27FC236}">
              <a16:creationId xmlns:a16="http://schemas.microsoft.com/office/drawing/2014/main" id="{00000000-0008-0000-0300-0000D6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61" name="Text Box 9">
          <a:extLst>
            <a:ext uri="{FF2B5EF4-FFF2-40B4-BE49-F238E27FC236}">
              <a16:creationId xmlns:a16="http://schemas.microsoft.com/office/drawing/2014/main" id="{00000000-0008-0000-0300-0000D7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62" name="Text Box 11">
          <a:extLst>
            <a:ext uri="{FF2B5EF4-FFF2-40B4-BE49-F238E27FC236}">
              <a16:creationId xmlns:a16="http://schemas.microsoft.com/office/drawing/2014/main" id="{00000000-0008-0000-0300-0000D8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63" name="Text Box 8">
          <a:extLst>
            <a:ext uri="{FF2B5EF4-FFF2-40B4-BE49-F238E27FC236}">
              <a16:creationId xmlns:a16="http://schemas.microsoft.com/office/drawing/2014/main" id="{00000000-0008-0000-0300-0000D9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64" name="Text Box 9">
          <a:extLst>
            <a:ext uri="{FF2B5EF4-FFF2-40B4-BE49-F238E27FC236}">
              <a16:creationId xmlns:a16="http://schemas.microsoft.com/office/drawing/2014/main" id="{00000000-0008-0000-0300-0000DA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65" name="Text Box 11">
          <a:extLst>
            <a:ext uri="{FF2B5EF4-FFF2-40B4-BE49-F238E27FC236}">
              <a16:creationId xmlns:a16="http://schemas.microsoft.com/office/drawing/2014/main" id="{00000000-0008-0000-0300-0000DB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66" name="Text Box 8">
          <a:extLst>
            <a:ext uri="{FF2B5EF4-FFF2-40B4-BE49-F238E27FC236}">
              <a16:creationId xmlns:a16="http://schemas.microsoft.com/office/drawing/2014/main" id="{00000000-0008-0000-0300-0000DC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67" name="Text Box 9">
          <a:extLst>
            <a:ext uri="{FF2B5EF4-FFF2-40B4-BE49-F238E27FC236}">
              <a16:creationId xmlns:a16="http://schemas.microsoft.com/office/drawing/2014/main" id="{00000000-0008-0000-0300-0000DD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68" name="Text Box 11">
          <a:extLst>
            <a:ext uri="{FF2B5EF4-FFF2-40B4-BE49-F238E27FC236}">
              <a16:creationId xmlns:a16="http://schemas.microsoft.com/office/drawing/2014/main" id="{00000000-0008-0000-0300-0000DE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69" name="Text Box 8">
          <a:extLst>
            <a:ext uri="{FF2B5EF4-FFF2-40B4-BE49-F238E27FC236}">
              <a16:creationId xmlns:a16="http://schemas.microsoft.com/office/drawing/2014/main" id="{00000000-0008-0000-0300-0000DF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70" name="Text Box 9">
          <a:extLst>
            <a:ext uri="{FF2B5EF4-FFF2-40B4-BE49-F238E27FC236}">
              <a16:creationId xmlns:a16="http://schemas.microsoft.com/office/drawing/2014/main" id="{00000000-0008-0000-0300-0000E0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71" name="Text Box 11">
          <a:extLst>
            <a:ext uri="{FF2B5EF4-FFF2-40B4-BE49-F238E27FC236}">
              <a16:creationId xmlns:a16="http://schemas.microsoft.com/office/drawing/2014/main" id="{00000000-0008-0000-0300-0000E1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72" name="Text Box 8">
          <a:extLst>
            <a:ext uri="{FF2B5EF4-FFF2-40B4-BE49-F238E27FC236}">
              <a16:creationId xmlns:a16="http://schemas.microsoft.com/office/drawing/2014/main" id="{00000000-0008-0000-0300-0000E2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73" name="Text Box 9">
          <a:extLst>
            <a:ext uri="{FF2B5EF4-FFF2-40B4-BE49-F238E27FC236}">
              <a16:creationId xmlns:a16="http://schemas.microsoft.com/office/drawing/2014/main" id="{00000000-0008-0000-0300-0000E3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74" name="Text Box 11">
          <a:extLst>
            <a:ext uri="{FF2B5EF4-FFF2-40B4-BE49-F238E27FC236}">
              <a16:creationId xmlns:a16="http://schemas.microsoft.com/office/drawing/2014/main" id="{00000000-0008-0000-0300-0000E4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75" name="Text Box 8">
          <a:extLst>
            <a:ext uri="{FF2B5EF4-FFF2-40B4-BE49-F238E27FC236}">
              <a16:creationId xmlns:a16="http://schemas.microsoft.com/office/drawing/2014/main" id="{00000000-0008-0000-0300-0000E5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76" name="Text Box 9">
          <a:extLst>
            <a:ext uri="{FF2B5EF4-FFF2-40B4-BE49-F238E27FC236}">
              <a16:creationId xmlns:a16="http://schemas.microsoft.com/office/drawing/2014/main" id="{00000000-0008-0000-0300-0000E6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77" name="Text Box 11">
          <a:extLst>
            <a:ext uri="{FF2B5EF4-FFF2-40B4-BE49-F238E27FC236}">
              <a16:creationId xmlns:a16="http://schemas.microsoft.com/office/drawing/2014/main" id="{00000000-0008-0000-0300-0000E7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78" name="Text Box 8">
          <a:extLst>
            <a:ext uri="{FF2B5EF4-FFF2-40B4-BE49-F238E27FC236}">
              <a16:creationId xmlns:a16="http://schemas.microsoft.com/office/drawing/2014/main" id="{00000000-0008-0000-0300-0000E8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79" name="Text Box 9">
          <a:extLst>
            <a:ext uri="{FF2B5EF4-FFF2-40B4-BE49-F238E27FC236}">
              <a16:creationId xmlns:a16="http://schemas.microsoft.com/office/drawing/2014/main" id="{00000000-0008-0000-0300-0000E9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80" name="Text Box 11">
          <a:extLst>
            <a:ext uri="{FF2B5EF4-FFF2-40B4-BE49-F238E27FC236}">
              <a16:creationId xmlns:a16="http://schemas.microsoft.com/office/drawing/2014/main" id="{00000000-0008-0000-0300-0000EA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81" name="Text Box 8">
          <a:extLst>
            <a:ext uri="{FF2B5EF4-FFF2-40B4-BE49-F238E27FC236}">
              <a16:creationId xmlns:a16="http://schemas.microsoft.com/office/drawing/2014/main" id="{00000000-0008-0000-0300-0000EB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82" name="Text Box 9">
          <a:extLst>
            <a:ext uri="{FF2B5EF4-FFF2-40B4-BE49-F238E27FC236}">
              <a16:creationId xmlns:a16="http://schemas.microsoft.com/office/drawing/2014/main" id="{00000000-0008-0000-0300-0000EC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83" name="Text Box 11">
          <a:extLst>
            <a:ext uri="{FF2B5EF4-FFF2-40B4-BE49-F238E27FC236}">
              <a16:creationId xmlns:a16="http://schemas.microsoft.com/office/drawing/2014/main" id="{00000000-0008-0000-0300-0000ED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84" name="Text Box 8">
          <a:extLst>
            <a:ext uri="{FF2B5EF4-FFF2-40B4-BE49-F238E27FC236}">
              <a16:creationId xmlns:a16="http://schemas.microsoft.com/office/drawing/2014/main" id="{00000000-0008-0000-0300-0000EE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85" name="Text Box 9">
          <a:extLst>
            <a:ext uri="{FF2B5EF4-FFF2-40B4-BE49-F238E27FC236}">
              <a16:creationId xmlns:a16="http://schemas.microsoft.com/office/drawing/2014/main" id="{00000000-0008-0000-0300-0000EF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86" name="Text Box 11">
          <a:extLst>
            <a:ext uri="{FF2B5EF4-FFF2-40B4-BE49-F238E27FC236}">
              <a16:creationId xmlns:a16="http://schemas.microsoft.com/office/drawing/2014/main" id="{00000000-0008-0000-0300-0000F0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87" name="Text Box 8">
          <a:extLst>
            <a:ext uri="{FF2B5EF4-FFF2-40B4-BE49-F238E27FC236}">
              <a16:creationId xmlns:a16="http://schemas.microsoft.com/office/drawing/2014/main" id="{00000000-0008-0000-0300-0000F1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88" name="Text Box 9">
          <a:extLst>
            <a:ext uri="{FF2B5EF4-FFF2-40B4-BE49-F238E27FC236}">
              <a16:creationId xmlns:a16="http://schemas.microsoft.com/office/drawing/2014/main" id="{00000000-0008-0000-0300-0000F2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89" name="Text Box 11">
          <a:extLst>
            <a:ext uri="{FF2B5EF4-FFF2-40B4-BE49-F238E27FC236}">
              <a16:creationId xmlns:a16="http://schemas.microsoft.com/office/drawing/2014/main" id="{00000000-0008-0000-0300-0000F3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490" name="Text Box 8">
          <a:extLst>
            <a:ext uri="{FF2B5EF4-FFF2-40B4-BE49-F238E27FC236}">
              <a16:creationId xmlns:a16="http://schemas.microsoft.com/office/drawing/2014/main" id="{00000000-0008-0000-0300-0000F40E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491" name="Text Box 11">
          <a:extLst>
            <a:ext uri="{FF2B5EF4-FFF2-40B4-BE49-F238E27FC236}">
              <a16:creationId xmlns:a16="http://schemas.microsoft.com/office/drawing/2014/main" id="{00000000-0008-0000-0300-0000F50E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92" name="Text Box 8">
          <a:extLst>
            <a:ext uri="{FF2B5EF4-FFF2-40B4-BE49-F238E27FC236}">
              <a16:creationId xmlns:a16="http://schemas.microsoft.com/office/drawing/2014/main" id="{00000000-0008-0000-0300-0000F6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93" name="Text Box 9">
          <a:extLst>
            <a:ext uri="{FF2B5EF4-FFF2-40B4-BE49-F238E27FC236}">
              <a16:creationId xmlns:a16="http://schemas.microsoft.com/office/drawing/2014/main" id="{00000000-0008-0000-0300-0000F7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94" name="Text Box 11">
          <a:extLst>
            <a:ext uri="{FF2B5EF4-FFF2-40B4-BE49-F238E27FC236}">
              <a16:creationId xmlns:a16="http://schemas.microsoft.com/office/drawing/2014/main" id="{00000000-0008-0000-0300-0000F8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35</xdr:row>
      <xdr:rowOff>0</xdr:rowOff>
    </xdr:from>
    <xdr:to>
      <xdr:col>6</xdr:col>
      <xdr:colOff>152400</xdr:colOff>
      <xdr:row>35</xdr:row>
      <xdr:rowOff>28575</xdr:rowOff>
    </xdr:to>
    <xdr:sp macro="" textlink="">
      <xdr:nvSpPr>
        <xdr:cNvPr id="3495" name="Text Box 11">
          <a:extLst>
            <a:ext uri="{FF2B5EF4-FFF2-40B4-BE49-F238E27FC236}">
              <a16:creationId xmlns:a16="http://schemas.microsoft.com/office/drawing/2014/main" id="{00000000-0008-0000-0300-0000F90E0000}"/>
            </a:ext>
          </a:extLst>
        </xdr:cNvPr>
        <xdr:cNvSpPr txBox="1">
          <a:spLocks noChangeArrowheads="1"/>
        </xdr:cNvSpPr>
      </xdr:nvSpPr>
      <xdr:spPr bwMode="auto">
        <a:xfrm>
          <a:off x="4000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496" name="Text Box 8">
          <a:extLst>
            <a:ext uri="{FF2B5EF4-FFF2-40B4-BE49-F238E27FC236}">
              <a16:creationId xmlns:a16="http://schemas.microsoft.com/office/drawing/2014/main" id="{00000000-0008-0000-0300-0000FA0E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497" name="Text Box 9">
          <a:extLst>
            <a:ext uri="{FF2B5EF4-FFF2-40B4-BE49-F238E27FC236}">
              <a16:creationId xmlns:a16="http://schemas.microsoft.com/office/drawing/2014/main" id="{00000000-0008-0000-0300-0000FB0E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498" name="Text Box 11">
          <a:extLst>
            <a:ext uri="{FF2B5EF4-FFF2-40B4-BE49-F238E27FC236}">
              <a16:creationId xmlns:a16="http://schemas.microsoft.com/office/drawing/2014/main" id="{00000000-0008-0000-0300-0000FC0E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499" name="Text Box 8">
          <a:extLst>
            <a:ext uri="{FF2B5EF4-FFF2-40B4-BE49-F238E27FC236}">
              <a16:creationId xmlns:a16="http://schemas.microsoft.com/office/drawing/2014/main" id="{00000000-0008-0000-0300-0000FD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00" name="Text Box 9">
          <a:extLst>
            <a:ext uri="{FF2B5EF4-FFF2-40B4-BE49-F238E27FC236}">
              <a16:creationId xmlns:a16="http://schemas.microsoft.com/office/drawing/2014/main" id="{00000000-0008-0000-0300-0000FE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01" name="Text Box 11">
          <a:extLst>
            <a:ext uri="{FF2B5EF4-FFF2-40B4-BE49-F238E27FC236}">
              <a16:creationId xmlns:a16="http://schemas.microsoft.com/office/drawing/2014/main" id="{00000000-0008-0000-0300-0000FF0E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502" name="Text Box 8">
          <a:extLst>
            <a:ext uri="{FF2B5EF4-FFF2-40B4-BE49-F238E27FC236}">
              <a16:creationId xmlns:a16="http://schemas.microsoft.com/office/drawing/2014/main" id="{00000000-0008-0000-0300-0000000F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503" name="Text Box 9">
          <a:extLst>
            <a:ext uri="{FF2B5EF4-FFF2-40B4-BE49-F238E27FC236}">
              <a16:creationId xmlns:a16="http://schemas.microsoft.com/office/drawing/2014/main" id="{00000000-0008-0000-0300-0000010F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504" name="Text Box 11">
          <a:extLst>
            <a:ext uri="{FF2B5EF4-FFF2-40B4-BE49-F238E27FC236}">
              <a16:creationId xmlns:a16="http://schemas.microsoft.com/office/drawing/2014/main" id="{00000000-0008-0000-0300-0000020F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05" name="Text Box 8">
          <a:extLst>
            <a:ext uri="{FF2B5EF4-FFF2-40B4-BE49-F238E27FC236}">
              <a16:creationId xmlns:a16="http://schemas.microsoft.com/office/drawing/2014/main" id="{00000000-0008-0000-0300-000003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06" name="Text Box 9">
          <a:extLst>
            <a:ext uri="{FF2B5EF4-FFF2-40B4-BE49-F238E27FC236}">
              <a16:creationId xmlns:a16="http://schemas.microsoft.com/office/drawing/2014/main" id="{00000000-0008-0000-0300-000004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07" name="Text Box 11">
          <a:extLst>
            <a:ext uri="{FF2B5EF4-FFF2-40B4-BE49-F238E27FC236}">
              <a16:creationId xmlns:a16="http://schemas.microsoft.com/office/drawing/2014/main" id="{00000000-0008-0000-0300-000005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508" name="Text Box 8">
          <a:extLst>
            <a:ext uri="{FF2B5EF4-FFF2-40B4-BE49-F238E27FC236}">
              <a16:creationId xmlns:a16="http://schemas.microsoft.com/office/drawing/2014/main" id="{00000000-0008-0000-0300-0000060F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509" name="Text Box 11">
          <a:extLst>
            <a:ext uri="{FF2B5EF4-FFF2-40B4-BE49-F238E27FC236}">
              <a16:creationId xmlns:a16="http://schemas.microsoft.com/office/drawing/2014/main" id="{00000000-0008-0000-0300-000007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510" name="Text Box 11">
          <a:extLst>
            <a:ext uri="{FF2B5EF4-FFF2-40B4-BE49-F238E27FC236}">
              <a16:creationId xmlns:a16="http://schemas.microsoft.com/office/drawing/2014/main" id="{00000000-0008-0000-0300-000008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511" name="Text Box 11">
          <a:extLst>
            <a:ext uri="{FF2B5EF4-FFF2-40B4-BE49-F238E27FC236}">
              <a16:creationId xmlns:a16="http://schemas.microsoft.com/office/drawing/2014/main" id="{00000000-0008-0000-0300-000009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512" name="Text Box 11">
          <a:extLst>
            <a:ext uri="{FF2B5EF4-FFF2-40B4-BE49-F238E27FC236}">
              <a16:creationId xmlns:a16="http://schemas.microsoft.com/office/drawing/2014/main" id="{00000000-0008-0000-0300-00000A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513" name="Text Box 11">
          <a:extLst>
            <a:ext uri="{FF2B5EF4-FFF2-40B4-BE49-F238E27FC236}">
              <a16:creationId xmlns:a16="http://schemas.microsoft.com/office/drawing/2014/main" id="{00000000-0008-0000-0300-00000B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514" name="Text Box 11">
          <a:extLst>
            <a:ext uri="{FF2B5EF4-FFF2-40B4-BE49-F238E27FC236}">
              <a16:creationId xmlns:a16="http://schemas.microsoft.com/office/drawing/2014/main" id="{00000000-0008-0000-0300-00000C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515" name="Text Box 11">
          <a:extLst>
            <a:ext uri="{FF2B5EF4-FFF2-40B4-BE49-F238E27FC236}">
              <a16:creationId xmlns:a16="http://schemas.microsoft.com/office/drawing/2014/main" id="{00000000-0008-0000-0300-00000D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516" name="Text Box 11">
          <a:extLst>
            <a:ext uri="{FF2B5EF4-FFF2-40B4-BE49-F238E27FC236}">
              <a16:creationId xmlns:a16="http://schemas.microsoft.com/office/drawing/2014/main" id="{00000000-0008-0000-0300-00000E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517" name="Text Box 11">
          <a:extLst>
            <a:ext uri="{FF2B5EF4-FFF2-40B4-BE49-F238E27FC236}">
              <a16:creationId xmlns:a16="http://schemas.microsoft.com/office/drawing/2014/main" id="{00000000-0008-0000-0300-00000F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518" name="Text Box 8">
          <a:extLst>
            <a:ext uri="{FF2B5EF4-FFF2-40B4-BE49-F238E27FC236}">
              <a16:creationId xmlns:a16="http://schemas.microsoft.com/office/drawing/2014/main" id="{00000000-0008-0000-0300-0000100F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519" name="Text Box 11">
          <a:extLst>
            <a:ext uri="{FF2B5EF4-FFF2-40B4-BE49-F238E27FC236}">
              <a16:creationId xmlns:a16="http://schemas.microsoft.com/office/drawing/2014/main" id="{00000000-0008-0000-0300-000011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20" name="Text Box 9">
          <a:extLst>
            <a:ext uri="{FF2B5EF4-FFF2-40B4-BE49-F238E27FC236}">
              <a16:creationId xmlns:a16="http://schemas.microsoft.com/office/drawing/2014/main" id="{00000000-0008-0000-0300-000012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21" name="Text Box 11">
          <a:extLst>
            <a:ext uri="{FF2B5EF4-FFF2-40B4-BE49-F238E27FC236}">
              <a16:creationId xmlns:a16="http://schemas.microsoft.com/office/drawing/2014/main" id="{00000000-0008-0000-0300-000013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22" name="Text Box 8">
          <a:extLst>
            <a:ext uri="{FF2B5EF4-FFF2-40B4-BE49-F238E27FC236}">
              <a16:creationId xmlns:a16="http://schemas.microsoft.com/office/drawing/2014/main" id="{00000000-0008-0000-0300-000014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23" name="Text Box 9">
          <a:extLst>
            <a:ext uri="{FF2B5EF4-FFF2-40B4-BE49-F238E27FC236}">
              <a16:creationId xmlns:a16="http://schemas.microsoft.com/office/drawing/2014/main" id="{00000000-0008-0000-0300-000015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24" name="Text Box 11">
          <a:extLst>
            <a:ext uri="{FF2B5EF4-FFF2-40B4-BE49-F238E27FC236}">
              <a16:creationId xmlns:a16="http://schemas.microsoft.com/office/drawing/2014/main" id="{00000000-0008-0000-0300-000016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25" name="Text Box 8">
          <a:extLst>
            <a:ext uri="{FF2B5EF4-FFF2-40B4-BE49-F238E27FC236}">
              <a16:creationId xmlns:a16="http://schemas.microsoft.com/office/drawing/2014/main" id="{00000000-0008-0000-0300-000017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26" name="Text Box 9">
          <a:extLst>
            <a:ext uri="{FF2B5EF4-FFF2-40B4-BE49-F238E27FC236}">
              <a16:creationId xmlns:a16="http://schemas.microsoft.com/office/drawing/2014/main" id="{00000000-0008-0000-0300-000018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27" name="Text Box 11">
          <a:extLst>
            <a:ext uri="{FF2B5EF4-FFF2-40B4-BE49-F238E27FC236}">
              <a16:creationId xmlns:a16="http://schemas.microsoft.com/office/drawing/2014/main" id="{00000000-0008-0000-0300-000019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28" name="Text Box 8">
          <a:extLst>
            <a:ext uri="{FF2B5EF4-FFF2-40B4-BE49-F238E27FC236}">
              <a16:creationId xmlns:a16="http://schemas.microsoft.com/office/drawing/2014/main" id="{00000000-0008-0000-0300-00001A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29" name="Text Box 9">
          <a:extLst>
            <a:ext uri="{FF2B5EF4-FFF2-40B4-BE49-F238E27FC236}">
              <a16:creationId xmlns:a16="http://schemas.microsoft.com/office/drawing/2014/main" id="{00000000-0008-0000-0300-00001B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30" name="Text Box 11">
          <a:extLst>
            <a:ext uri="{FF2B5EF4-FFF2-40B4-BE49-F238E27FC236}">
              <a16:creationId xmlns:a16="http://schemas.microsoft.com/office/drawing/2014/main" id="{00000000-0008-0000-0300-00001C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31" name="Text Box 8">
          <a:extLst>
            <a:ext uri="{FF2B5EF4-FFF2-40B4-BE49-F238E27FC236}">
              <a16:creationId xmlns:a16="http://schemas.microsoft.com/office/drawing/2014/main" id="{00000000-0008-0000-0300-00001D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32" name="Text Box 9">
          <a:extLst>
            <a:ext uri="{FF2B5EF4-FFF2-40B4-BE49-F238E27FC236}">
              <a16:creationId xmlns:a16="http://schemas.microsoft.com/office/drawing/2014/main" id="{00000000-0008-0000-0300-00001E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33" name="Text Box 11">
          <a:extLst>
            <a:ext uri="{FF2B5EF4-FFF2-40B4-BE49-F238E27FC236}">
              <a16:creationId xmlns:a16="http://schemas.microsoft.com/office/drawing/2014/main" id="{00000000-0008-0000-0300-00001F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34" name="Text Box 8">
          <a:extLst>
            <a:ext uri="{FF2B5EF4-FFF2-40B4-BE49-F238E27FC236}">
              <a16:creationId xmlns:a16="http://schemas.microsoft.com/office/drawing/2014/main" id="{00000000-0008-0000-0300-000020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35" name="Text Box 9">
          <a:extLst>
            <a:ext uri="{FF2B5EF4-FFF2-40B4-BE49-F238E27FC236}">
              <a16:creationId xmlns:a16="http://schemas.microsoft.com/office/drawing/2014/main" id="{00000000-0008-0000-0300-000021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36" name="Text Box 11">
          <a:extLst>
            <a:ext uri="{FF2B5EF4-FFF2-40B4-BE49-F238E27FC236}">
              <a16:creationId xmlns:a16="http://schemas.microsoft.com/office/drawing/2014/main" id="{00000000-0008-0000-0300-000022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37" name="Text Box 8">
          <a:extLst>
            <a:ext uri="{FF2B5EF4-FFF2-40B4-BE49-F238E27FC236}">
              <a16:creationId xmlns:a16="http://schemas.microsoft.com/office/drawing/2014/main" id="{00000000-0008-0000-0300-000023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38" name="Text Box 9">
          <a:extLst>
            <a:ext uri="{FF2B5EF4-FFF2-40B4-BE49-F238E27FC236}">
              <a16:creationId xmlns:a16="http://schemas.microsoft.com/office/drawing/2014/main" id="{00000000-0008-0000-0300-000024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39" name="Text Box 11">
          <a:extLst>
            <a:ext uri="{FF2B5EF4-FFF2-40B4-BE49-F238E27FC236}">
              <a16:creationId xmlns:a16="http://schemas.microsoft.com/office/drawing/2014/main" id="{00000000-0008-0000-0300-000025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40" name="Text Box 8">
          <a:extLst>
            <a:ext uri="{FF2B5EF4-FFF2-40B4-BE49-F238E27FC236}">
              <a16:creationId xmlns:a16="http://schemas.microsoft.com/office/drawing/2014/main" id="{00000000-0008-0000-0300-000026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41" name="Text Box 9">
          <a:extLst>
            <a:ext uri="{FF2B5EF4-FFF2-40B4-BE49-F238E27FC236}">
              <a16:creationId xmlns:a16="http://schemas.microsoft.com/office/drawing/2014/main" id="{00000000-0008-0000-0300-000027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42" name="Text Box 11">
          <a:extLst>
            <a:ext uri="{FF2B5EF4-FFF2-40B4-BE49-F238E27FC236}">
              <a16:creationId xmlns:a16="http://schemas.microsoft.com/office/drawing/2014/main" id="{00000000-0008-0000-0300-000028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43" name="Text Box 8">
          <a:extLst>
            <a:ext uri="{FF2B5EF4-FFF2-40B4-BE49-F238E27FC236}">
              <a16:creationId xmlns:a16="http://schemas.microsoft.com/office/drawing/2014/main" id="{00000000-0008-0000-0300-000029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44" name="Text Box 9">
          <a:extLst>
            <a:ext uri="{FF2B5EF4-FFF2-40B4-BE49-F238E27FC236}">
              <a16:creationId xmlns:a16="http://schemas.microsoft.com/office/drawing/2014/main" id="{00000000-0008-0000-0300-00002A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45" name="Text Box 11">
          <a:extLst>
            <a:ext uri="{FF2B5EF4-FFF2-40B4-BE49-F238E27FC236}">
              <a16:creationId xmlns:a16="http://schemas.microsoft.com/office/drawing/2014/main" id="{00000000-0008-0000-0300-00002B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46" name="Text Box 8">
          <a:extLst>
            <a:ext uri="{FF2B5EF4-FFF2-40B4-BE49-F238E27FC236}">
              <a16:creationId xmlns:a16="http://schemas.microsoft.com/office/drawing/2014/main" id="{00000000-0008-0000-0300-00002C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47" name="Text Box 9">
          <a:extLst>
            <a:ext uri="{FF2B5EF4-FFF2-40B4-BE49-F238E27FC236}">
              <a16:creationId xmlns:a16="http://schemas.microsoft.com/office/drawing/2014/main" id="{00000000-0008-0000-0300-00002D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48" name="Text Box 11">
          <a:extLst>
            <a:ext uri="{FF2B5EF4-FFF2-40B4-BE49-F238E27FC236}">
              <a16:creationId xmlns:a16="http://schemas.microsoft.com/office/drawing/2014/main" id="{00000000-0008-0000-0300-00002E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49" name="Text Box 8">
          <a:extLst>
            <a:ext uri="{FF2B5EF4-FFF2-40B4-BE49-F238E27FC236}">
              <a16:creationId xmlns:a16="http://schemas.microsoft.com/office/drawing/2014/main" id="{00000000-0008-0000-0300-00002F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50" name="Text Box 9">
          <a:extLst>
            <a:ext uri="{FF2B5EF4-FFF2-40B4-BE49-F238E27FC236}">
              <a16:creationId xmlns:a16="http://schemas.microsoft.com/office/drawing/2014/main" id="{00000000-0008-0000-0300-000030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51" name="Text Box 11">
          <a:extLst>
            <a:ext uri="{FF2B5EF4-FFF2-40B4-BE49-F238E27FC236}">
              <a16:creationId xmlns:a16="http://schemas.microsoft.com/office/drawing/2014/main" id="{00000000-0008-0000-0300-000031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52" name="Text Box 8">
          <a:extLst>
            <a:ext uri="{FF2B5EF4-FFF2-40B4-BE49-F238E27FC236}">
              <a16:creationId xmlns:a16="http://schemas.microsoft.com/office/drawing/2014/main" id="{00000000-0008-0000-0300-000032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53" name="Text Box 9">
          <a:extLst>
            <a:ext uri="{FF2B5EF4-FFF2-40B4-BE49-F238E27FC236}">
              <a16:creationId xmlns:a16="http://schemas.microsoft.com/office/drawing/2014/main" id="{00000000-0008-0000-0300-000033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54" name="Text Box 11">
          <a:extLst>
            <a:ext uri="{FF2B5EF4-FFF2-40B4-BE49-F238E27FC236}">
              <a16:creationId xmlns:a16="http://schemas.microsoft.com/office/drawing/2014/main" id="{00000000-0008-0000-0300-000034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555" name="Text Box 8">
          <a:extLst>
            <a:ext uri="{FF2B5EF4-FFF2-40B4-BE49-F238E27FC236}">
              <a16:creationId xmlns:a16="http://schemas.microsoft.com/office/drawing/2014/main" id="{00000000-0008-0000-0300-0000350F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556" name="Text Box 11">
          <a:extLst>
            <a:ext uri="{FF2B5EF4-FFF2-40B4-BE49-F238E27FC236}">
              <a16:creationId xmlns:a16="http://schemas.microsoft.com/office/drawing/2014/main" id="{00000000-0008-0000-0300-000036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57" name="Text Box 8">
          <a:extLst>
            <a:ext uri="{FF2B5EF4-FFF2-40B4-BE49-F238E27FC236}">
              <a16:creationId xmlns:a16="http://schemas.microsoft.com/office/drawing/2014/main" id="{00000000-0008-0000-0300-000037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58" name="Text Box 9">
          <a:extLst>
            <a:ext uri="{FF2B5EF4-FFF2-40B4-BE49-F238E27FC236}">
              <a16:creationId xmlns:a16="http://schemas.microsoft.com/office/drawing/2014/main" id="{00000000-0008-0000-0300-000038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59" name="Text Box 11">
          <a:extLst>
            <a:ext uri="{FF2B5EF4-FFF2-40B4-BE49-F238E27FC236}">
              <a16:creationId xmlns:a16="http://schemas.microsoft.com/office/drawing/2014/main" id="{00000000-0008-0000-0300-000039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560" name="Text Box 8">
          <a:extLst>
            <a:ext uri="{FF2B5EF4-FFF2-40B4-BE49-F238E27FC236}">
              <a16:creationId xmlns:a16="http://schemas.microsoft.com/office/drawing/2014/main" id="{00000000-0008-0000-0300-00003A0F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561" name="Text Box 9">
          <a:extLst>
            <a:ext uri="{FF2B5EF4-FFF2-40B4-BE49-F238E27FC236}">
              <a16:creationId xmlns:a16="http://schemas.microsoft.com/office/drawing/2014/main" id="{00000000-0008-0000-0300-00003B0F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562" name="Text Box 11">
          <a:extLst>
            <a:ext uri="{FF2B5EF4-FFF2-40B4-BE49-F238E27FC236}">
              <a16:creationId xmlns:a16="http://schemas.microsoft.com/office/drawing/2014/main" id="{00000000-0008-0000-0300-00003C0F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63" name="Text Box 8">
          <a:extLst>
            <a:ext uri="{FF2B5EF4-FFF2-40B4-BE49-F238E27FC236}">
              <a16:creationId xmlns:a16="http://schemas.microsoft.com/office/drawing/2014/main" id="{00000000-0008-0000-0300-00003D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64" name="Text Box 9">
          <a:extLst>
            <a:ext uri="{FF2B5EF4-FFF2-40B4-BE49-F238E27FC236}">
              <a16:creationId xmlns:a16="http://schemas.microsoft.com/office/drawing/2014/main" id="{00000000-0008-0000-0300-00003E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65" name="Text Box 11">
          <a:extLst>
            <a:ext uri="{FF2B5EF4-FFF2-40B4-BE49-F238E27FC236}">
              <a16:creationId xmlns:a16="http://schemas.microsoft.com/office/drawing/2014/main" id="{00000000-0008-0000-0300-00003F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566" name="Text Box 8">
          <a:extLst>
            <a:ext uri="{FF2B5EF4-FFF2-40B4-BE49-F238E27FC236}">
              <a16:creationId xmlns:a16="http://schemas.microsoft.com/office/drawing/2014/main" id="{00000000-0008-0000-0300-0000400F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567" name="Text Box 9">
          <a:extLst>
            <a:ext uri="{FF2B5EF4-FFF2-40B4-BE49-F238E27FC236}">
              <a16:creationId xmlns:a16="http://schemas.microsoft.com/office/drawing/2014/main" id="{00000000-0008-0000-0300-0000410F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568" name="Text Box 11">
          <a:extLst>
            <a:ext uri="{FF2B5EF4-FFF2-40B4-BE49-F238E27FC236}">
              <a16:creationId xmlns:a16="http://schemas.microsoft.com/office/drawing/2014/main" id="{00000000-0008-0000-0300-0000420F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69" name="Text Box 8">
          <a:extLst>
            <a:ext uri="{FF2B5EF4-FFF2-40B4-BE49-F238E27FC236}">
              <a16:creationId xmlns:a16="http://schemas.microsoft.com/office/drawing/2014/main" id="{00000000-0008-0000-0300-000043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70" name="Text Box 9">
          <a:extLst>
            <a:ext uri="{FF2B5EF4-FFF2-40B4-BE49-F238E27FC236}">
              <a16:creationId xmlns:a16="http://schemas.microsoft.com/office/drawing/2014/main" id="{00000000-0008-0000-0300-000044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71" name="Text Box 11">
          <a:extLst>
            <a:ext uri="{FF2B5EF4-FFF2-40B4-BE49-F238E27FC236}">
              <a16:creationId xmlns:a16="http://schemas.microsoft.com/office/drawing/2014/main" id="{00000000-0008-0000-0300-000045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572" name="Text Box 8">
          <a:extLst>
            <a:ext uri="{FF2B5EF4-FFF2-40B4-BE49-F238E27FC236}">
              <a16:creationId xmlns:a16="http://schemas.microsoft.com/office/drawing/2014/main" id="{00000000-0008-0000-0300-0000460F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573" name="Text Box 11">
          <a:extLst>
            <a:ext uri="{FF2B5EF4-FFF2-40B4-BE49-F238E27FC236}">
              <a16:creationId xmlns:a16="http://schemas.microsoft.com/office/drawing/2014/main" id="{00000000-0008-0000-0300-000047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574" name="Text Box 11">
          <a:extLst>
            <a:ext uri="{FF2B5EF4-FFF2-40B4-BE49-F238E27FC236}">
              <a16:creationId xmlns:a16="http://schemas.microsoft.com/office/drawing/2014/main" id="{00000000-0008-0000-0300-000048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575" name="Text Box 11">
          <a:extLst>
            <a:ext uri="{FF2B5EF4-FFF2-40B4-BE49-F238E27FC236}">
              <a16:creationId xmlns:a16="http://schemas.microsoft.com/office/drawing/2014/main" id="{00000000-0008-0000-0300-000049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576" name="Text Box 11">
          <a:extLst>
            <a:ext uri="{FF2B5EF4-FFF2-40B4-BE49-F238E27FC236}">
              <a16:creationId xmlns:a16="http://schemas.microsoft.com/office/drawing/2014/main" id="{00000000-0008-0000-0300-00004A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577" name="Text Box 11">
          <a:extLst>
            <a:ext uri="{FF2B5EF4-FFF2-40B4-BE49-F238E27FC236}">
              <a16:creationId xmlns:a16="http://schemas.microsoft.com/office/drawing/2014/main" id="{00000000-0008-0000-0300-00004B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578" name="Text Box 11">
          <a:extLst>
            <a:ext uri="{FF2B5EF4-FFF2-40B4-BE49-F238E27FC236}">
              <a16:creationId xmlns:a16="http://schemas.microsoft.com/office/drawing/2014/main" id="{00000000-0008-0000-0300-00004C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579" name="Text Box 11">
          <a:extLst>
            <a:ext uri="{FF2B5EF4-FFF2-40B4-BE49-F238E27FC236}">
              <a16:creationId xmlns:a16="http://schemas.microsoft.com/office/drawing/2014/main" id="{00000000-0008-0000-0300-00004D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580" name="Text Box 11">
          <a:extLst>
            <a:ext uri="{FF2B5EF4-FFF2-40B4-BE49-F238E27FC236}">
              <a16:creationId xmlns:a16="http://schemas.microsoft.com/office/drawing/2014/main" id="{00000000-0008-0000-0300-00004E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581" name="Text Box 11">
          <a:extLst>
            <a:ext uri="{FF2B5EF4-FFF2-40B4-BE49-F238E27FC236}">
              <a16:creationId xmlns:a16="http://schemas.microsoft.com/office/drawing/2014/main" id="{00000000-0008-0000-0300-00004F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582" name="Text Box 8">
          <a:extLst>
            <a:ext uri="{FF2B5EF4-FFF2-40B4-BE49-F238E27FC236}">
              <a16:creationId xmlns:a16="http://schemas.microsoft.com/office/drawing/2014/main" id="{00000000-0008-0000-0300-0000500F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583" name="Text Box 11">
          <a:extLst>
            <a:ext uri="{FF2B5EF4-FFF2-40B4-BE49-F238E27FC236}">
              <a16:creationId xmlns:a16="http://schemas.microsoft.com/office/drawing/2014/main" id="{00000000-0008-0000-0300-000051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84" name="Text Box 8">
          <a:extLst>
            <a:ext uri="{FF2B5EF4-FFF2-40B4-BE49-F238E27FC236}">
              <a16:creationId xmlns:a16="http://schemas.microsoft.com/office/drawing/2014/main" id="{00000000-0008-0000-0300-000052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85" name="Text Box 9">
          <a:extLst>
            <a:ext uri="{FF2B5EF4-FFF2-40B4-BE49-F238E27FC236}">
              <a16:creationId xmlns:a16="http://schemas.microsoft.com/office/drawing/2014/main" id="{00000000-0008-0000-0300-000053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86" name="Text Box 11">
          <a:extLst>
            <a:ext uri="{FF2B5EF4-FFF2-40B4-BE49-F238E27FC236}">
              <a16:creationId xmlns:a16="http://schemas.microsoft.com/office/drawing/2014/main" id="{00000000-0008-0000-0300-000054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87" name="Text Box 8">
          <a:extLst>
            <a:ext uri="{FF2B5EF4-FFF2-40B4-BE49-F238E27FC236}">
              <a16:creationId xmlns:a16="http://schemas.microsoft.com/office/drawing/2014/main" id="{00000000-0008-0000-0300-000055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88" name="Text Box 9">
          <a:extLst>
            <a:ext uri="{FF2B5EF4-FFF2-40B4-BE49-F238E27FC236}">
              <a16:creationId xmlns:a16="http://schemas.microsoft.com/office/drawing/2014/main" id="{00000000-0008-0000-0300-000056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89" name="Text Box 11">
          <a:extLst>
            <a:ext uri="{FF2B5EF4-FFF2-40B4-BE49-F238E27FC236}">
              <a16:creationId xmlns:a16="http://schemas.microsoft.com/office/drawing/2014/main" id="{00000000-0008-0000-0300-000057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90" name="Text Box 11">
          <a:extLst>
            <a:ext uri="{FF2B5EF4-FFF2-40B4-BE49-F238E27FC236}">
              <a16:creationId xmlns:a16="http://schemas.microsoft.com/office/drawing/2014/main" id="{00000000-0008-0000-0300-000058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91" name="Text Box 9">
          <a:extLst>
            <a:ext uri="{FF2B5EF4-FFF2-40B4-BE49-F238E27FC236}">
              <a16:creationId xmlns:a16="http://schemas.microsoft.com/office/drawing/2014/main" id="{00000000-0008-0000-0300-000059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92" name="Text Box 11">
          <a:extLst>
            <a:ext uri="{FF2B5EF4-FFF2-40B4-BE49-F238E27FC236}">
              <a16:creationId xmlns:a16="http://schemas.microsoft.com/office/drawing/2014/main" id="{00000000-0008-0000-0300-00005A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93" name="Text Box 8">
          <a:extLst>
            <a:ext uri="{FF2B5EF4-FFF2-40B4-BE49-F238E27FC236}">
              <a16:creationId xmlns:a16="http://schemas.microsoft.com/office/drawing/2014/main" id="{00000000-0008-0000-0300-00005B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94" name="Text Box 9">
          <a:extLst>
            <a:ext uri="{FF2B5EF4-FFF2-40B4-BE49-F238E27FC236}">
              <a16:creationId xmlns:a16="http://schemas.microsoft.com/office/drawing/2014/main" id="{00000000-0008-0000-0300-00005C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95" name="Text Box 11">
          <a:extLst>
            <a:ext uri="{FF2B5EF4-FFF2-40B4-BE49-F238E27FC236}">
              <a16:creationId xmlns:a16="http://schemas.microsoft.com/office/drawing/2014/main" id="{00000000-0008-0000-0300-00005D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96" name="Text Box 8">
          <a:extLst>
            <a:ext uri="{FF2B5EF4-FFF2-40B4-BE49-F238E27FC236}">
              <a16:creationId xmlns:a16="http://schemas.microsoft.com/office/drawing/2014/main" id="{00000000-0008-0000-0300-00005E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97" name="Text Box 9">
          <a:extLst>
            <a:ext uri="{FF2B5EF4-FFF2-40B4-BE49-F238E27FC236}">
              <a16:creationId xmlns:a16="http://schemas.microsoft.com/office/drawing/2014/main" id="{00000000-0008-0000-0300-00005F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98" name="Text Box 11">
          <a:extLst>
            <a:ext uri="{FF2B5EF4-FFF2-40B4-BE49-F238E27FC236}">
              <a16:creationId xmlns:a16="http://schemas.microsoft.com/office/drawing/2014/main" id="{00000000-0008-0000-0300-000060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599" name="Text Box 8">
          <a:extLst>
            <a:ext uri="{FF2B5EF4-FFF2-40B4-BE49-F238E27FC236}">
              <a16:creationId xmlns:a16="http://schemas.microsoft.com/office/drawing/2014/main" id="{00000000-0008-0000-0300-000061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00" name="Text Box 9">
          <a:extLst>
            <a:ext uri="{FF2B5EF4-FFF2-40B4-BE49-F238E27FC236}">
              <a16:creationId xmlns:a16="http://schemas.microsoft.com/office/drawing/2014/main" id="{00000000-0008-0000-0300-000062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01" name="Text Box 11">
          <a:extLst>
            <a:ext uri="{FF2B5EF4-FFF2-40B4-BE49-F238E27FC236}">
              <a16:creationId xmlns:a16="http://schemas.microsoft.com/office/drawing/2014/main" id="{00000000-0008-0000-0300-000063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02" name="Text Box 8">
          <a:extLst>
            <a:ext uri="{FF2B5EF4-FFF2-40B4-BE49-F238E27FC236}">
              <a16:creationId xmlns:a16="http://schemas.microsoft.com/office/drawing/2014/main" id="{00000000-0008-0000-0300-000064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03" name="Text Box 9">
          <a:extLst>
            <a:ext uri="{FF2B5EF4-FFF2-40B4-BE49-F238E27FC236}">
              <a16:creationId xmlns:a16="http://schemas.microsoft.com/office/drawing/2014/main" id="{00000000-0008-0000-0300-000065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04" name="Text Box 11">
          <a:extLst>
            <a:ext uri="{FF2B5EF4-FFF2-40B4-BE49-F238E27FC236}">
              <a16:creationId xmlns:a16="http://schemas.microsoft.com/office/drawing/2014/main" id="{00000000-0008-0000-0300-000066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05" name="Text Box 8">
          <a:extLst>
            <a:ext uri="{FF2B5EF4-FFF2-40B4-BE49-F238E27FC236}">
              <a16:creationId xmlns:a16="http://schemas.microsoft.com/office/drawing/2014/main" id="{00000000-0008-0000-0300-000067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06" name="Text Box 9">
          <a:extLst>
            <a:ext uri="{FF2B5EF4-FFF2-40B4-BE49-F238E27FC236}">
              <a16:creationId xmlns:a16="http://schemas.microsoft.com/office/drawing/2014/main" id="{00000000-0008-0000-0300-000068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07" name="Text Box 11">
          <a:extLst>
            <a:ext uri="{FF2B5EF4-FFF2-40B4-BE49-F238E27FC236}">
              <a16:creationId xmlns:a16="http://schemas.microsoft.com/office/drawing/2014/main" id="{00000000-0008-0000-0300-000069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08" name="Text Box 8">
          <a:extLst>
            <a:ext uri="{FF2B5EF4-FFF2-40B4-BE49-F238E27FC236}">
              <a16:creationId xmlns:a16="http://schemas.microsoft.com/office/drawing/2014/main" id="{00000000-0008-0000-0300-00006A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09" name="Text Box 9">
          <a:extLst>
            <a:ext uri="{FF2B5EF4-FFF2-40B4-BE49-F238E27FC236}">
              <a16:creationId xmlns:a16="http://schemas.microsoft.com/office/drawing/2014/main" id="{00000000-0008-0000-0300-00006B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10" name="Text Box 11">
          <a:extLst>
            <a:ext uri="{FF2B5EF4-FFF2-40B4-BE49-F238E27FC236}">
              <a16:creationId xmlns:a16="http://schemas.microsoft.com/office/drawing/2014/main" id="{00000000-0008-0000-0300-00006C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11" name="Text Box 8">
          <a:extLst>
            <a:ext uri="{FF2B5EF4-FFF2-40B4-BE49-F238E27FC236}">
              <a16:creationId xmlns:a16="http://schemas.microsoft.com/office/drawing/2014/main" id="{00000000-0008-0000-0300-00006D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12" name="Text Box 9">
          <a:extLst>
            <a:ext uri="{FF2B5EF4-FFF2-40B4-BE49-F238E27FC236}">
              <a16:creationId xmlns:a16="http://schemas.microsoft.com/office/drawing/2014/main" id="{00000000-0008-0000-0300-00006E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13" name="Text Box 11">
          <a:extLst>
            <a:ext uri="{FF2B5EF4-FFF2-40B4-BE49-F238E27FC236}">
              <a16:creationId xmlns:a16="http://schemas.microsoft.com/office/drawing/2014/main" id="{00000000-0008-0000-0300-00006F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14" name="Text Box 8">
          <a:extLst>
            <a:ext uri="{FF2B5EF4-FFF2-40B4-BE49-F238E27FC236}">
              <a16:creationId xmlns:a16="http://schemas.microsoft.com/office/drawing/2014/main" id="{00000000-0008-0000-0300-000070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15" name="Text Box 9">
          <a:extLst>
            <a:ext uri="{FF2B5EF4-FFF2-40B4-BE49-F238E27FC236}">
              <a16:creationId xmlns:a16="http://schemas.microsoft.com/office/drawing/2014/main" id="{00000000-0008-0000-0300-000071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16" name="Text Box 11">
          <a:extLst>
            <a:ext uri="{FF2B5EF4-FFF2-40B4-BE49-F238E27FC236}">
              <a16:creationId xmlns:a16="http://schemas.microsoft.com/office/drawing/2014/main" id="{00000000-0008-0000-0300-000072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17" name="Text Box 8">
          <a:extLst>
            <a:ext uri="{FF2B5EF4-FFF2-40B4-BE49-F238E27FC236}">
              <a16:creationId xmlns:a16="http://schemas.microsoft.com/office/drawing/2014/main" id="{00000000-0008-0000-0300-000073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18" name="Text Box 9">
          <a:extLst>
            <a:ext uri="{FF2B5EF4-FFF2-40B4-BE49-F238E27FC236}">
              <a16:creationId xmlns:a16="http://schemas.microsoft.com/office/drawing/2014/main" id="{00000000-0008-0000-0300-000074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19" name="Text Box 11">
          <a:extLst>
            <a:ext uri="{FF2B5EF4-FFF2-40B4-BE49-F238E27FC236}">
              <a16:creationId xmlns:a16="http://schemas.microsoft.com/office/drawing/2014/main" id="{00000000-0008-0000-0300-000075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20" name="Text Box 8">
          <a:extLst>
            <a:ext uri="{FF2B5EF4-FFF2-40B4-BE49-F238E27FC236}">
              <a16:creationId xmlns:a16="http://schemas.microsoft.com/office/drawing/2014/main" id="{00000000-0008-0000-0300-000076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21" name="Text Box 9">
          <a:extLst>
            <a:ext uri="{FF2B5EF4-FFF2-40B4-BE49-F238E27FC236}">
              <a16:creationId xmlns:a16="http://schemas.microsoft.com/office/drawing/2014/main" id="{00000000-0008-0000-0300-000077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22" name="Text Box 11">
          <a:extLst>
            <a:ext uri="{FF2B5EF4-FFF2-40B4-BE49-F238E27FC236}">
              <a16:creationId xmlns:a16="http://schemas.microsoft.com/office/drawing/2014/main" id="{00000000-0008-0000-0300-000078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23" name="Text Box 8">
          <a:extLst>
            <a:ext uri="{FF2B5EF4-FFF2-40B4-BE49-F238E27FC236}">
              <a16:creationId xmlns:a16="http://schemas.microsoft.com/office/drawing/2014/main" id="{00000000-0008-0000-0300-000079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24" name="Text Box 9">
          <a:extLst>
            <a:ext uri="{FF2B5EF4-FFF2-40B4-BE49-F238E27FC236}">
              <a16:creationId xmlns:a16="http://schemas.microsoft.com/office/drawing/2014/main" id="{00000000-0008-0000-0300-00007A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25" name="Text Box 11">
          <a:extLst>
            <a:ext uri="{FF2B5EF4-FFF2-40B4-BE49-F238E27FC236}">
              <a16:creationId xmlns:a16="http://schemas.microsoft.com/office/drawing/2014/main" id="{00000000-0008-0000-0300-00007B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626" name="Text Box 8">
          <a:extLst>
            <a:ext uri="{FF2B5EF4-FFF2-40B4-BE49-F238E27FC236}">
              <a16:creationId xmlns:a16="http://schemas.microsoft.com/office/drawing/2014/main" id="{00000000-0008-0000-0300-00007C0F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627" name="Text Box 11">
          <a:extLst>
            <a:ext uri="{FF2B5EF4-FFF2-40B4-BE49-F238E27FC236}">
              <a16:creationId xmlns:a16="http://schemas.microsoft.com/office/drawing/2014/main" id="{00000000-0008-0000-0300-00007D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28" name="Text Box 8">
          <a:extLst>
            <a:ext uri="{FF2B5EF4-FFF2-40B4-BE49-F238E27FC236}">
              <a16:creationId xmlns:a16="http://schemas.microsoft.com/office/drawing/2014/main" id="{00000000-0008-0000-0300-00007E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29" name="Text Box 9">
          <a:extLst>
            <a:ext uri="{FF2B5EF4-FFF2-40B4-BE49-F238E27FC236}">
              <a16:creationId xmlns:a16="http://schemas.microsoft.com/office/drawing/2014/main" id="{00000000-0008-0000-0300-00007F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30" name="Text Box 11">
          <a:extLst>
            <a:ext uri="{FF2B5EF4-FFF2-40B4-BE49-F238E27FC236}">
              <a16:creationId xmlns:a16="http://schemas.microsoft.com/office/drawing/2014/main" id="{00000000-0008-0000-0300-000080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35</xdr:row>
      <xdr:rowOff>0</xdr:rowOff>
    </xdr:from>
    <xdr:to>
      <xdr:col>6</xdr:col>
      <xdr:colOff>152400</xdr:colOff>
      <xdr:row>35</xdr:row>
      <xdr:rowOff>28575</xdr:rowOff>
    </xdr:to>
    <xdr:sp macro="" textlink="">
      <xdr:nvSpPr>
        <xdr:cNvPr id="3631" name="Text Box 11">
          <a:extLst>
            <a:ext uri="{FF2B5EF4-FFF2-40B4-BE49-F238E27FC236}">
              <a16:creationId xmlns:a16="http://schemas.microsoft.com/office/drawing/2014/main" id="{00000000-0008-0000-0300-0000810F0000}"/>
            </a:ext>
          </a:extLst>
        </xdr:cNvPr>
        <xdr:cNvSpPr txBox="1">
          <a:spLocks noChangeArrowheads="1"/>
        </xdr:cNvSpPr>
      </xdr:nvSpPr>
      <xdr:spPr bwMode="auto">
        <a:xfrm>
          <a:off x="4000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632" name="Text Box 8">
          <a:extLst>
            <a:ext uri="{FF2B5EF4-FFF2-40B4-BE49-F238E27FC236}">
              <a16:creationId xmlns:a16="http://schemas.microsoft.com/office/drawing/2014/main" id="{00000000-0008-0000-0300-0000820F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633" name="Text Box 9">
          <a:extLst>
            <a:ext uri="{FF2B5EF4-FFF2-40B4-BE49-F238E27FC236}">
              <a16:creationId xmlns:a16="http://schemas.microsoft.com/office/drawing/2014/main" id="{00000000-0008-0000-0300-0000830F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634" name="Text Box 11">
          <a:extLst>
            <a:ext uri="{FF2B5EF4-FFF2-40B4-BE49-F238E27FC236}">
              <a16:creationId xmlns:a16="http://schemas.microsoft.com/office/drawing/2014/main" id="{00000000-0008-0000-0300-0000840F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35" name="Text Box 8">
          <a:extLst>
            <a:ext uri="{FF2B5EF4-FFF2-40B4-BE49-F238E27FC236}">
              <a16:creationId xmlns:a16="http://schemas.microsoft.com/office/drawing/2014/main" id="{00000000-0008-0000-0300-000085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36" name="Text Box 9">
          <a:extLst>
            <a:ext uri="{FF2B5EF4-FFF2-40B4-BE49-F238E27FC236}">
              <a16:creationId xmlns:a16="http://schemas.microsoft.com/office/drawing/2014/main" id="{00000000-0008-0000-0300-000086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37" name="Text Box 11">
          <a:extLst>
            <a:ext uri="{FF2B5EF4-FFF2-40B4-BE49-F238E27FC236}">
              <a16:creationId xmlns:a16="http://schemas.microsoft.com/office/drawing/2014/main" id="{00000000-0008-0000-0300-000087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638" name="Text Box 8">
          <a:extLst>
            <a:ext uri="{FF2B5EF4-FFF2-40B4-BE49-F238E27FC236}">
              <a16:creationId xmlns:a16="http://schemas.microsoft.com/office/drawing/2014/main" id="{00000000-0008-0000-0300-0000880F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639" name="Text Box 9">
          <a:extLst>
            <a:ext uri="{FF2B5EF4-FFF2-40B4-BE49-F238E27FC236}">
              <a16:creationId xmlns:a16="http://schemas.microsoft.com/office/drawing/2014/main" id="{00000000-0008-0000-0300-0000890F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640" name="Text Box 11">
          <a:extLst>
            <a:ext uri="{FF2B5EF4-FFF2-40B4-BE49-F238E27FC236}">
              <a16:creationId xmlns:a16="http://schemas.microsoft.com/office/drawing/2014/main" id="{00000000-0008-0000-0300-00008A0F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41" name="Text Box 8">
          <a:extLst>
            <a:ext uri="{FF2B5EF4-FFF2-40B4-BE49-F238E27FC236}">
              <a16:creationId xmlns:a16="http://schemas.microsoft.com/office/drawing/2014/main" id="{00000000-0008-0000-0300-00008B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42" name="Text Box 9">
          <a:extLst>
            <a:ext uri="{FF2B5EF4-FFF2-40B4-BE49-F238E27FC236}">
              <a16:creationId xmlns:a16="http://schemas.microsoft.com/office/drawing/2014/main" id="{00000000-0008-0000-0300-00008C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43" name="Text Box 11">
          <a:extLst>
            <a:ext uri="{FF2B5EF4-FFF2-40B4-BE49-F238E27FC236}">
              <a16:creationId xmlns:a16="http://schemas.microsoft.com/office/drawing/2014/main" id="{00000000-0008-0000-0300-00008D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644" name="Text Box 8">
          <a:extLst>
            <a:ext uri="{FF2B5EF4-FFF2-40B4-BE49-F238E27FC236}">
              <a16:creationId xmlns:a16="http://schemas.microsoft.com/office/drawing/2014/main" id="{00000000-0008-0000-0300-00008E0F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645" name="Text Box 11">
          <a:extLst>
            <a:ext uri="{FF2B5EF4-FFF2-40B4-BE49-F238E27FC236}">
              <a16:creationId xmlns:a16="http://schemas.microsoft.com/office/drawing/2014/main" id="{00000000-0008-0000-0300-00008F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646" name="Text Box 11">
          <a:extLst>
            <a:ext uri="{FF2B5EF4-FFF2-40B4-BE49-F238E27FC236}">
              <a16:creationId xmlns:a16="http://schemas.microsoft.com/office/drawing/2014/main" id="{00000000-0008-0000-0300-000090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647" name="Text Box 11">
          <a:extLst>
            <a:ext uri="{FF2B5EF4-FFF2-40B4-BE49-F238E27FC236}">
              <a16:creationId xmlns:a16="http://schemas.microsoft.com/office/drawing/2014/main" id="{00000000-0008-0000-0300-000091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648" name="Text Box 11">
          <a:extLst>
            <a:ext uri="{FF2B5EF4-FFF2-40B4-BE49-F238E27FC236}">
              <a16:creationId xmlns:a16="http://schemas.microsoft.com/office/drawing/2014/main" id="{00000000-0008-0000-0300-000092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649" name="Text Box 11">
          <a:extLst>
            <a:ext uri="{FF2B5EF4-FFF2-40B4-BE49-F238E27FC236}">
              <a16:creationId xmlns:a16="http://schemas.microsoft.com/office/drawing/2014/main" id="{00000000-0008-0000-0300-000093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650" name="Text Box 11">
          <a:extLst>
            <a:ext uri="{FF2B5EF4-FFF2-40B4-BE49-F238E27FC236}">
              <a16:creationId xmlns:a16="http://schemas.microsoft.com/office/drawing/2014/main" id="{00000000-0008-0000-0300-000094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651" name="Text Box 11">
          <a:extLst>
            <a:ext uri="{FF2B5EF4-FFF2-40B4-BE49-F238E27FC236}">
              <a16:creationId xmlns:a16="http://schemas.microsoft.com/office/drawing/2014/main" id="{00000000-0008-0000-0300-000095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652" name="Text Box 11">
          <a:extLst>
            <a:ext uri="{FF2B5EF4-FFF2-40B4-BE49-F238E27FC236}">
              <a16:creationId xmlns:a16="http://schemas.microsoft.com/office/drawing/2014/main" id="{00000000-0008-0000-0300-000096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653" name="Text Box 11">
          <a:extLst>
            <a:ext uri="{FF2B5EF4-FFF2-40B4-BE49-F238E27FC236}">
              <a16:creationId xmlns:a16="http://schemas.microsoft.com/office/drawing/2014/main" id="{00000000-0008-0000-0300-000097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654" name="Text Box 8">
          <a:extLst>
            <a:ext uri="{FF2B5EF4-FFF2-40B4-BE49-F238E27FC236}">
              <a16:creationId xmlns:a16="http://schemas.microsoft.com/office/drawing/2014/main" id="{00000000-0008-0000-0300-0000980F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655" name="Text Box 11">
          <a:extLst>
            <a:ext uri="{FF2B5EF4-FFF2-40B4-BE49-F238E27FC236}">
              <a16:creationId xmlns:a16="http://schemas.microsoft.com/office/drawing/2014/main" id="{00000000-0008-0000-0300-000099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56" name="Text Box 9">
          <a:extLst>
            <a:ext uri="{FF2B5EF4-FFF2-40B4-BE49-F238E27FC236}">
              <a16:creationId xmlns:a16="http://schemas.microsoft.com/office/drawing/2014/main" id="{00000000-0008-0000-0300-00009A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57" name="Text Box 11">
          <a:extLst>
            <a:ext uri="{FF2B5EF4-FFF2-40B4-BE49-F238E27FC236}">
              <a16:creationId xmlns:a16="http://schemas.microsoft.com/office/drawing/2014/main" id="{00000000-0008-0000-0300-00009B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58" name="Text Box 8">
          <a:extLst>
            <a:ext uri="{FF2B5EF4-FFF2-40B4-BE49-F238E27FC236}">
              <a16:creationId xmlns:a16="http://schemas.microsoft.com/office/drawing/2014/main" id="{00000000-0008-0000-0300-00009C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59" name="Text Box 9">
          <a:extLst>
            <a:ext uri="{FF2B5EF4-FFF2-40B4-BE49-F238E27FC236}">
              <a16:creationId xmlns:a16="http://schemas.microsoft.com/office/drawing/2014/main" id="{00000000-0008-0000-0300-00009D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60" name="Text Box 11">
          <a:extLst>
            <a:ext uri="{FF2B5EF4-FFF2-40B4-BE49-F238E27FC236}">
              <a16:creationId xmlns:a16="http://schemas.microsoft.com/office/drawing/2014/main" id="{00000000-0008-0000-0300-00009E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61" name="Text Box 8">
          <a:extLst>
            <a:ext uri="{FF2B5EF4-FFF2-40B4-BE49-F238E27FC236}">
              <a16:creationId xmlns:a16="http://schemas.microsoft.com/office/drawing/2014/main" id="{00000000-0008-0000-0300-00009F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62" name="Text Box 9">
          <a:extLst>
            <a:ext uri="{FF2B5EF4-FFF2-40B4-BE49-F238E27FC236}">
              <a16:creationId xmlns:a16="http://schemas.microsoft.com/office/drawing/2014/main" id="{00000000-0008-0000-0300-0000A0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63" name="Text Box 11">
          <a:extLst>
            <a:ext uri="{FF2B5EF4-FFF2-40B4-BE49-F238E27FC236}">
              <a16:creationId xmlns:a16="http://schemas.microsoft.com/office/drawing/2014/main" id="{00000000-0008-0000-0300-0000A1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64" name="Text Box 8">
          <a:extLst>
            <a:ext uri="{FF2B5EF4-FFF2-40B4-BE49-F238E27FC236}">
              <a16:creationId xmlns:a16="http://schemas.microsoft.com/office/drawing/2014/main" id="{00000000-0008-0000-0300-0000A2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65" name="Text Box 9">
          <a:extLst>
            <a:ext uri="{FF2B5EF4-FFF2-40B4-BE49-F238E27FC236}">
              <a16:creationId xmlns:a16="http://schemas.microsoft.com/office/drawing/2014/main" id="{00000000-0008-0000-0300-0000A3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66" name="Text Box 11">
          <a:extLst>
            <a:ext uri="{FF2B5EF4-FFF2-40B4-BE49-F238E27FC236}">
              <a16:creationId xmlns:a16="http://schemas.microsoft.com/office/drawing/2014/main" id="{00000000-0008-0000-0300-0000A4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67" name="Text Box 8">
          <a:extLst>
            <a:ext uri="{FF2B5EF4-FFF2-40B4-BE49-F238E27FC236}">
              <a16:creationId xmlns:a16="http://schemas.microsoft.com/office/drawing/2014/main" id="{00000000-0008-0000-0300-0000A5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68" name="Text Box 9">
          <a:extLst>
            <a:ext uri="{FF2B5EF4-FFF2-40B4-BE49-F238E27FC236}">
              <a16:creationId xmlns:a16="http://schemas.microsoft.com/office/drawing/2014/main" id="{00000000-0008-0000-0300-0000A6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69" name="Text Box 11">
          <a:extLst>
            <a:ext uri="{FF2B5EF4-FFF2-40B4-BE49-F238E27FC236}">
              <a16:creationId xmlns:a16="http://schemas.microsoft.com/office/drawing/2014/main" id="{00000000-0008-0000-0300-0000A7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70" name="Text Box 8">
          <a:extLst>
            <a:ext uri="{FF2B5EF4-FFF2-40B4-BE49-F238E27FC236}">
              <a16:creationId xmlns:a16="http://schemas.microsoft.com/office/drawing/2014/main" id="{00000000-0008-0000-0300-0000A8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71" name="Text Box 9">
          <a:extLst>
            <a:ext uri="{FF2B5EF4-FFF2-40B4-BE49-F238E27FC236}">
              <a16:creationId xmlns:a16="http://schemas.microsoft.com/office/drawing/2014/main" id="{00000000-0008-0000-0300-0000A9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72" name="Text Box 11">
          <a:extLst>
            <a:ext uri="{FF2B5EF4-FFF2-40B4-BE49-F238E27FC236}">
              <a16:creationId xmlns:a16="http://schemas.microsoft.com/office/drawing/2014/main" id="{00000000-0008-0000-0300-0000AA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73" name="Text Box 8">
          <a:extLst>
            <a:ext uri="{FF2B5EF4-FFF2-40B4-BE49-F238E27FC236}">
              <a16:creationId xmlns:a16="http://schemas.microsoft.com/office/drawing/2014/main" id="{00000000-0008-0000-0300-0000AB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74" name="Text Box 9">
          <a:extLst>
            <a:ext uri="{FF2B5EF4-FFF2-40B4-BE49-F238E27FC236}">
              <a16:creationId xmlns:a16="http://schemas.microsoft.com/office/drawing/2014/main" id="{00000000-0008-0000-0300-0000AC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75" name="Text Box 11">
          <a:extLst>
            <a:ext uri="{FF2B5EF4-FFF2-40B4-BE49-F238E27FC236}">
              <a16:creationId xmlns:a16="http://schemas.microsoft.com/office/drawing/2014/main" id="{00000000-0008-0000-0300-0000AD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76" name="Text Box 8">
          <a:extLst>
            <a:ext uri="{FF2B5EF4-FFF2-40B4-BE49-F238E27FC236}">
              <a16:creationId xmlns:a16="http://schemas.microsoft.com/office/drawing/2014/main" id="{00000000-0008-0000-0300-0000AE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77" name="Text Box 9">
          <a:extLst>
            <a:ext uri="{FF2B5EF4-FFF2-40B4-BE49-F238E27FC236}">
              <a16:creationId xmlns:a16="http://schemas.microsoft.com/office/drawing/2014/main" id="{00000000-0008-0000-0300-0000AF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78" name="Text Box 11">
          <a:extLst>
            <a:ext uri="{FF2B5EF4-FFF2-40B4-BE49-F238E27FC236}">
              <a16:creationId xmlns:a16="http://schemas.microsoft.com/office/drawing/2014/main" id="{00000000-0008-0000-0300-0000B0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79" name="Text Box 8">
          <a:extLst>
            <a:ext uri="{FF2B5EF4-FFF2-40B4-BE49-F238E27FC236}">
              <a16:creationId xmlns:a16="http://schemas.microsoft.com/office/drawing/2014/main" id="{00000000-0008-0000-0300-0000B1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80" name="Text Box 9">
          <a:extLst>
            <a:ext uri="{FF2B5EF4-FFF2-40B4-BE49-F238E27FC236}">
              <a16:creationId xmlns:a16="http://schemas.microsoft.com/office/drawing/2014/main" id="{00000000-0008-0000-0300-0000B2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81" name="Text Box 11">
          <a:extLst>
            <a:ext uri="{FF2B5EF4-FFF2-40B4-BE49-F238E27FC236}">
              <a16:creationId xmlns:a16="http://schemas.microsoft.com/office/drawing/2014/main" id="{00000000-0008-0000-0300-0000B3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82" name="Text Box 8">
          <a:extLst>
            <a:ext uri="{FF2B5EF4-FFF2-40B4-BE49-F238E27FC236}">
              <a16:creationId xmlns:a16="http://schemas.microsoft.com/office/drawing/2014/main" id="{00000000-0008-0000-0300-0000B4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83" name="Text Box 9">
          <a:extLst>
            <a:ext uri="{FF2B5EF4-FFF2-40B4-BE49-F238E27FC236}">
              <a16:creationId xmlns:a16="http://schemas.microsoft.com/office/drawing/2014/main" id="{00000000-0008-0000-0300-0000B5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84" name="Text Box 11">
          <a:extLst>
            <a:ext uri="{FF2B5EF4-FFF2-40B4-BE49-F238E27FC236}">
              <a16:creationId xmlns:a16="http://schemas.microsoft.com/office/drawing/2014/main" id="{00000000-0008-0000-0300-0000B6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85" name="Text Box 8">
          <a:extLst>
            <a:ext uri="{FF2B5EF4-FFF2-40B4-BE49-F238E27FC236}">
              <a16:creationId xmlns:a16="http://schemas.microsoft.com/office/drawing/2014/main" id="{00000000-0008-0000-0300-0000B7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86" name="Text Box 9">
          <a:extLst>
            <a:ext uri="{FF2B5EF4-FFF2-40B4-BE49-F238E27FC236}">
              <a16:creationId xmlns:a16="http://schemas.microsoft.com/office/drawing/2014/main" id="{00000000-0008-0000-0300-0000B8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87" name="Text Box 11">
          <a:extLst>
            <a:ext uri="{FF2B5EF4-FFF2-40B4-BE49-F238E27FC236}">
              <a16:creationId xmlns:a16="http://schemas.microsoft.com/office/drawing/2014/main" id="{00000000-0008-0000-0300-0000B9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88" name="Text Box 8">
          <a:extLst>
            <a:ext uri="{FF2B5EF4-FFF2-40B4-BE49-F238E27FC236}">
              <a16:creationId xmlns:a16="http://schemas.microsoft.com/office/drawing/2014/main" id="{00000000-0008-0000-0300-0000BA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89" name="Text Box 9">
          <a:extLst>
            <a:ext uri="{FF2B5EF4-FFF2-40B4-BE49-F238E27FC236}">
              <a16:creationId xmlns:a16="http://schemas.microsoft.com/office/drawing/2014/main" id="{00000000-0008-0000-0300-0000BB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90" name="Text Box 11">
          <a:extLst>
            <a:ext uri="{FF2B5EF4-FFF2-40B4-BE49-F238E27FC236}">
              <a16:creationId xmlns:a16="http://schemas.microsoft.com/office/drawing/2014/main" id="{00000000-0008-0000-0300-0000BC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691" name="Text Box 8">
          <a:extLst>
            <a:ext uri="{FF2B5EF4-FFF2-40B4-BE49-F238E27FC236}">
              <a16:creationId xmlns:a16="http://schemas.microsoft.com/office/drawing/2014/main" id="{00000000-0008-0000-0300-0000BD0F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692" name="Text Box 11">
          <a:extLst>
            <a:ext uri="{FF2B5EF4-FFF2-40B4-BE49-F238E27FC236}">
              <a16:creationId xmlns:a16="http://schemas.microsoft.com/office/drawing/2014/main" id="{00000000-0008-0000-0300-0000BE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93" name="Text Box 8">
          <a:extLst>
            <a:ext uri="{FF2B5EF4-FFF2-40B4-BE49-F238E27FC236}">
              <a16:creationId xmlns:a16="http://schemas.microsoft.com/office/drawing/2014/main" id="{00000000-0008-0000-0300-0000BF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94" name="Text Box 9">
          <a:extLst>
            <a:ext uri="{FF2B5EF4-FFF2-40B4-BE49-F238E27FC236}">
              <a16:creationId xmlns:a16="http://schemas.microsoft.com/office/drawing/2014/main" id="{00000000-0008-0000-0300-0000C0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95" name="Text Box 11">
          <a:extLst>
            <a:ext uri="{FF2B5EF4-FFF2-40B4-BE49-F238E27FC236}">
              <a16:creationId xmlns:a16="http://schemas.microsoft.com/office/drawing/2014/main" id="{00000000-0008-0000-0300-0000C1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696" name="Text Box 8">
          <a:extLst>
            <a:ext uri="{FF2B5EF4-FFF2-40B4-BE49-F238E27FC236}">
              <a16:creationId xmlns:a16="http://schemas.microsoft.com/office/drawing/2014/main" id="{00000000-0008-0000-0300-0000C20F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697" name="Text Box 9">
          <a:extLst>
            <a:ext uri="{FF2B5EF4-FFF2-40B4-BE49-F238E27FC236}">
              <a16:creationId xmlns:a16="http://schemas.microsoft.com/office/drawing/2014/main" id="{00000000-0008-0000-0300-0000C30F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698" name="Text Box 11">
          <a:extLst>
            <a:ext uri="{FF2B5EF4-FFF2-40B4-BE49-F238E27FC236}">
              <a16:creationId xmlns:a16="http://schemas.microsoft.com/office/drawing/2014/main" id="{00000000-0008-0000-0300-0000C40F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699" name="Text Box 8">
          <a:extLst>
            <a:ext uri="{FF2B5EF4-FFF2-40B4-BE49-F238E27FC236}">
              <a16:creationId xmlns:a16="http://schemas.microsoft.com/office/drawing/2014/main" id="{00000000-0008-0000-0300-0000C5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00" name="Text Box 9">
          <a:extLst>
            <a:ext uri="{FF2B5EF4-FFF2-40B4-BE49-F238E27FC236}">
              <a16:creationId xmlns:a16="http://schemas.microsoft.com/office/drawing/2014/main" id="{00000000-0008-0000-0300-0000C6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01" name="Text Box 11">
          <a:extLst>
            <a:ext uri="{FF2B5EF4-FFF2-40B4-BE49-F238E27FC236}">
              <a16:creationId xmlns:a16="http://schemas.microsoft.com/office/drawing/2014/main" id="{00000000-0008-0000-0300-0000C7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702" name="Text Box 8">
          <a:extLst>
            <a:ext uri="{FF2B5EF4-FFF2-40B4-BE49-F238E27FC236}">
              <a16:creationId xmlns:a16="http://schemas.microsoft.com/office/drawing/2014/main" id="{00000000-0008-0000-0300-0000C80F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703" name="Text Box 9">
          <a:extLst>
            <a:ext uri="{FF2B5EF4-FFF2-40B4-BE49-F238E27FC236}">
              <a16:creationId xmlns:a16="http://schemas.microsoft.com/office/drawing/2014/main" id="{00000000-0008-0000-0300-0000C90F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704" name="Text Box 11">
          <a:extLst>
            <a:ext uri="{FF2B5EF4-FFF2-40B4-BE49-F238E27FC236}">
              <a16:creationId xmlns:a16="http://schemas.microsoft.com/office/drawing/2014/main" id="{00000000-0008-0000-0300-0000CA0F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05" name="Text Box 8">
          <a:extLst>
            <a:ext uri="{FF2B5EF4-FFF2-40B4-BE49-F238E27FC236}">
              <a16:creationId xmlns:a16="http://schemas.microsoft.com/office/drawing/2014/main" id="{00000000-0008-0000-0300-0000CB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06" name="Text Box 9">
          <a:extLst>
            <a:ext uri="{FF2B5EF4-FFF2-40B4-BE49-F238E27FC236}">
              <a16:creationId xmlns:a16="http://schemas.microsoft.com/office/drawing/2014/main" id="{00000000-0008-0000-0300-0000CC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07" name="Text Box 11">
          <a:extLst>
            <a:ext uri="{FF2B5EF4-FFF2-40B4-BE49-F238E27FC236}">
              <a16:creationId xmlns:a16="http://schemas.microsoft.com/office/drawing/2014/main" id="{00000000-0008-0000-0300-0000CD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708" name="Text Box 8">
          <a:extLst>
            <a:ext uri="{FF2B5EF4-FFF2-40B4-BE49-F238E27FC236}">
              <a16:creationId xmlns:a16="http://schemas.microsoft.com/office/drawing/2014/main" id="{00000000-0008-0000-0300-0000CE0F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709" name="Text Box 11">
          <a:extLst>
            <a:ext uri="{FF2B5EF4-FFF2-40B4-BE49-F238E27FC236}">
              <a16:creationId xmlns:a16="http://schemas.microsoft.com/office/drawing/2014/main" id="{00000000-0008-0000-0300-0000CF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710" name="Text Box 11">
          <a:extLst>
            <a:ext uri="{FF2B5EF4-FFF2-40B4-BE49-F238E27FC236}">
              <a16:creationId xmlns:a16="http://schemas.microsoft.com/office/drawing/2014/main" id="{00000000-0008-0000-0300-0000D0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711" name="Text Box 11">
          <a:extLst>
            <a:ext uri="{FF2B5EF4-FFF2-40B4-BE49-F238E27FC236}">
              <a16:creationId xmlns:a16="http://schemas.microsoft.com/office/drawing/2014/main" id="{00000000-0008-0000-0300-0000D1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712" name="Text Box 11">
          <a:extLst>
            <a:ext uri="{FF2B5EF4-FFF2-40B4-BE49-F238E27FC236}">
              <a16:creationId xmlns:a16="http://schemas.microsoft.com/office/drawing/2014/main" id="{00000000-0008-0000-0300-0000D2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713" name="Text Box 11">
          <a:extLst>
            <a:ext uri="{FF2B5EF4-FFF2-40B4-BE49-F238E27FC236}">
              <a16:creationId xmlns:a16="http://schemas.microsoft.com/office/drawing/2014/main" id="{00000000-0008-0000-0300-0000D3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714" name="Text Box 11">
          <a:extLst>
            <a:ext uri="{FF2B5EF4-FFF2-40B4-BE49-F238E27FC236}">
              <a16:creationId xmlns:a16="http://schemas.microsoft.com/office/drawing/2014/main" id="{00000000-0008-0000-0300-0000D4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715" name="Text Box 11">
          <a:extLst>
            <a:ext uri="{FF2B5EF4-FFF2-40B4-BE49-F238E27FC236}">
              <a16:creationId xmlns:a16="http://schemas.microsoft.com/office/drawing/2014/main" id="{00000000-0008-0000-0300-0000D5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716" name="Text Box 11">
          <a:extLst>
            <a:ext uri="{FF2B5EF4-FFF2-40B4-BE49-F238E27FC236}">
              <a16:creationId xmlns:a16="http://schemas.microsoft.com/office/drawing/2014/main" id="{00000000-0008-0000-0300-0000D6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717" name="Text Box 11">
          <a:extLst>
            <a:ext uri="{FF2B5EF4-FFF2-40B4-BE49-F238E27FC236}">
              <a16:creationId xmlns:a16="http://schemas.microsoft.com/office/drawing/2014/main" id="{00000000-0008-0000-0300-0000D7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718" name="Text Box 8">
          <a:extLst>
            <a:ext uri="{FF2B5EF4-FFF2-40B4-BE49-F238E27FC236}">
              <a16:creationId xmlns:a16="http://schemas.microsoft.com/office/drawing/2014/main" id="{00000000-0008-0000-0300-0000D80F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719" name="Text Box 11">
          <a:extLst>
            <a:ext uri="{FF2B5EF4-FFF2-40B4-BE49-F238E27FC236}">
              <a16:creationId xmlns:a16="http://schemas.microsoft.com/office/drawing/2014/main" id="{00000000-0008-0000-0300-0000D90F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20" name="Text Box 8">
          <a:extLst>
            <a:ext uri="{FF2B5EF4-FFF2-40B4-BE49-F238E27FC236}">
              <a16:creationId xmlns:a16="http://schemas.microsoft.com/office/drawing/2014/main" id="{00000000-0008-0000-0300-0000DA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21" name="Text Box 9">
          <a:extLst>
            <a:ext uri="{FF2B5EF4-FFF2-40B4-BE49-F238E27FC236}">
              <a16:creationId xmlns:a16="http://schemas.microsoft.com/office/drawing/2014/main" id="{00000000-0008-0000-0300-0000DB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22" name="Text Box 11">
          <a:extLst>
            <a:ext uri="{FF2B5EF4-FFF2-40B4-BE49-F238E27FC236}">
              <a16:creationId xmlns:a16="http://schemas.microsoft.com/office/drawing/2014/main" id="{00000000-0008-0000-0300-0000DC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23" name="Text Box 8">
          <a:extLst>
            <a:ext uri="{FF2B5EF4-FFF2-40B4-BE49-F238E27FC236}">
              <a16:creationId xmlns:a16="http://schemas.microsoft.com/office/drawing/2014/main" id="{00000000-0008-0000-0300-0000DD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24" name="Text Box 9">
          <a:extLst>
            <a:ext uri="{FF2B5EF4-FFF2-40B4-BE49-F238E27FC236}">
              <a16:creationId xmlns:a16="http://schemas.microsoft.com/office/drawing/2014/main" id="{00000000-0008-0000-0300-0000DE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25" name="Text Box 11">
          <a:extLst>
            <a:ext uri="{FF2B5EF4-FFF2-40B4-BE49-F238E27FC236}">
              <a16:creationId xmlns:a16="http://schemas.microsoft.com/office/drawing/2014/main" id="{00000000-0008-0000-0300-0000DF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26" name="Text Box 11">
          <a:extLst>
            <a:ext uri="{FF2B5EF4-FFF2-40B4-BE49-F238E27FC236}">
              <a16:creationId xmlns:a16="http://schemas.microsoft.com/office/drawing/2014/main" id="{00000000-0008-0000-0300-0000E0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27" name="Text Box 9">
          <a:extLst>
            <a:ext uri="{FF2B5EF4-FFF2-40B4-BE49-F238E27FC236}">
              <a16:creationId xmlns:a16="http://schemas.microsoft.com/office/drawing/2014/main" id="{00000000-0008-0000-0300-0000E1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28" name="Text Box 11">
          <a:extLst>
            <a:ext uri="{FF2B5EF4-FFF2-40B4-BE49-F238E27FC236}">
              <a16:creationId xmlns:a16="http://schemas.microsoft.com/office/drawing/2014/main" id="{00000000-0008-0000-0300-0000E2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29" name="Text Box 8">
          <a:extLst>
            <a:ext uri="{FF2B5EF4-FFF2-40B4-BE49-F238E27FC236}">
              <a16:creationId xmlns:a16="http://schemas.microsoft.com/office/drawing/2014/main" id="{00000000-0008-0000-0300-0000E3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30" name="Text Box 9">
          <a:extLst>
            <a:ext uri="{FF2B5EF4-FFF2-40B4-BE49-F238E27FC236}">
              <a16:creationId xmlns:a16="http://schemas.microsoft.com/office/drawing/2014/main" id="{00000000-0008-0000-0300-0000E4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31" name="Text Box 11">
          <a:extLst>
            <a:ext uri="{FF2B5EF4-FFF2-40B4-BE49-F238E27FC236}">
              <a16:creationId xmlns:a16="http://schemas.microsoft.com/office/drawing/2014/main" id="{00000000-0008-0000-0300-0000E5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32" name="Text Box 8">
          <a:extLst>
            <a:ext uri="{FF2B5EF4-FFF2-40B4-BE49-F238E27FC236}">
              <a16:creationId xmlns:a16="http://schemas.microsoft.com/office/drawing/2014/main" id="{00000000-0008-0000-0300-0000E6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33" name="Text Box 9">
          <a:extLst>
            <a:ext uri="{FF2B5EF4-FFF2-40B4-BE49-F238E27FC236}">
              <a16:creationId xmlns:a16="http://schemas.microsoft.com/office/drawing/2014/main" id="{00000000-0008-0000-0300-0000E7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34" name="Text Box 11">
          <a:extLst>
            <a:ext uri="{FF2B5EF4-FFF2-40B4-BE49-F238E27FC236}">
              <a16:creationId xmlns:a16="http://schemas.microsoft.com/office/drawing/2014/main" id="{00000000-0008-0000-0300-0000E8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35" name="Text Box 8">
          <a:extLst>
            <a:ext uri="{FF2B5EF4-FFF2-40B4-BE49-F238E27FC236}">
              <a16:creationId xmlns:a16="http://schemas.microsoft.com/office/drawing/2014/main" id="{00000000-0008-0000-0300-0000E9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36" name="Text Box 9">
          <a:extLst>
            <a:ext uri="{FF2B5EF4-FFF2-40B4-BE49-F238E27FC236}">
              <a16:creationId xmlns:a16="http://schemas.microsoft.com/office/drawing/2014/main" id="{00000000-0008-0000-0300-0000EA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37" name="Text Box 11">
          <a:extLst>
            <a:ext uri="{FF2B5EF4-FFF2-40B4-BE49-F238E27FC236}">
              <a16:creationId xmlns:a16="http://schemas.microsoft.com/office/drawing/2014/main" id="{00000000-0008-0000-0300-0000EB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38" name="Text Box 8">
          <a:extLst>
            <a:ext uri="{FF2B5EF4-FFF2-40B4-BE49-F238E27FC236}">
              <a16:creationId xmlns:a16="http://schemas.microsoft.com/office/drawing/2014/main" id="{00000000-0008-0000-0300-0000EC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39" name="Text Box 9">
          <a:extLst>
            <a:ext uri="{FF2B5EF4-FFF2-40B4-BE49-F238E27FC236}">
              <a16:creationId xmlns:a16="http://schemas.microsoft.com/office/drawing/2014/main" id="{00000000-0008-0000-0300-0000ED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40" name="Text Box 11">
          <a:extLst>
            <a:ext uri="{FF2B5EF4-FFF2-40B4-BE49-F238E27FC236}">
              <a16:creationId xmlns:a16="http://schemas.microsoft.com/office/drawing/2014/main" id="{00000000-0008-0000-0300-0000EE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41" name="Text Box 8">
          <a:extLst>
            <a:ext uri="{FF2B5EF4-FFF2-40B4-BE49-F238E27FC236}">
              <a16:creationId xmlns:a16="http://schemas.microsoft.com/office/drawing/2014/main" id="{00000000-0008-0000-0300-0000EF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42" name="Text Box 9">
          <a:extLst>
            <a:ext uri="{FF2B5EF4-FFF2-40B4-BE49-F238E27FC236}">
              <a16:creationId xmlns:a16="http://schemas.microsoft.com/office/drawing/2014/main" id="{00000000-0008-0000-0300-0000F0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43" name="Text Box 11">
          <a:extLst>
            <a:ext uri="{FF2B5EF4-FFF2-40B4-BE49-F238E27FC236}">
              <a16:creationId xmlns:a16="http://schemas.microsoft.com/office/drawing/2014/main" id="{00000000-0008-0000-0300-0000F1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44" name="Text Box 8">
          <a:extLst>
            <a:ext uri="{FF2B5EF4-FFF2-40B4-BE49-F238E27FC236}">
              <a16:creationId xmlns:a16="http://schemas.microsoft.com/office/drawing/2014/main" id="{00000000-0008-0000-0300-0000F2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45" name="Text Box 9">
          <a:extLst>
            <a:ext uri="{FF2B5EF4-FFF2-40B4-BE49-F238E27FC236}">
              <a16:creationId xmlns:a16="http://schemas.microsoft.com/office/drawing/2014/main" id="{00000000-0008-0000-0300-0000F3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46" name="Text Box 11">
          <a:extLst>
            <a:ext uri="{FF2B5EF4-FFF2-40B4-BE49-F238E27FC236}">
              <a16:creationId xmlns:a16="http://schemas.microsoft.com/office/drawing/2014/main" id="{00000000-0008-0000-0300-0000F4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47" name="Text Box 8">
          <a:extLst>
            <a:ext uri="{FF2B5EF4-FFF2-40B4-BE49-F238E27FC236}">
              <a16:creationId xmlns:a16="http://schemas.microsoft.com/office/drawing/2014/main" id="{00000000-0008-0000-0300-0000F5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48" name="Text Box 9">
          <a:extLst>
            <a:ext uri="{FF2B5EF4-FFF2-40B4-BE49-F238E27FC236}">
              <a16:creationId xmlns:a16="http://schemas.microsoft.com/office/drawing/2014/main" id="{00000000-0008-0000-0300-0000F6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49" name="Text Box 11">
          <a:extLst>
            <a:ext uri="{FF2B5EF4-FFF2-40B4-BE49-F238E27FC236}">
              <a16:creationId xmlns:a16="http://schemas.microsoft.com/office/drawing/2014/main" id="{00000000-0008-0000-0300-0000F7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50" name="Text Box 8">
          <a:extLst>
            <a:ext uri="{FF2B5EF4-FFF2-40B4-BE49-F238E27FC236}">
              <a16:creationId xmlns:a16="http://schemas.microsoft.com/office/drawing/2014/main" id="{00000000-0008-0000-0300-0000F8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51" name="Text Box 9">
          <a:extLst>
            <a:ext uri="{FF2B5EF4-FFF2-40B4-BE49-F238E27FC236}">
              <a16:creationId xmlns:a16="http://schemas.microsoft.com/office/drawing/2014/main" id="{00000000-0008-0000-0300-0000F9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52" name="Text Box 11">
          <a:extLst>
            <a:ext uri="{FF2B5EF4-FFF2-40B4-BE49-F238E27FC236}">
              <a16:creationId xmlns:a16="http://schemas.microsoft.com/office/drawing/2014/main" id="{00000000-0008-0000-0300-0000FA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53" name="Text Box 8">
          <a:extLst>
            <a:ext uri="{FF2B5EF4-FFF2-40B4-BE49-F238E27FC236}">
              <a16:creationId xmlns:a16="http://schemas.microsoft.com/office/drawing/2014/main" id="{00000000-0008-0000-0300-0000FB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54" name="Text Box 9">
          <a:extLst>
            <a:ext uri="{FF2B5EF4-FFF2-40B4-BE49-F238E27FC236}">
              <a16:creationId xmlns:a16="http://schemas.microsoft.com/office/drawing/2014/main" id="{00000000-0008-0000-0300-0000FC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55" name="Text Box 11">
          <a:extLst>
            <a:ext uri="{FF2B5EF4-FFF2-40B4-BE49-F238E27FC236}">
              <a16:creationId xmlns:a16="http://schemas.microsoft.com/office/drawing/2014/main" id="{00000000-0008-0000-0300-0000FD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56" name="Text Box 8">
          <a:extLst>
            <a:ext uri="{FF2B5EF4-FFF2-40B4-BE49-F238E27FC236}">
              <a16:creationId xmlns:a16="http://schemas.microsoft.com/office/drawing/2014/main" id="{00000000-0008-0000-0300-0000FE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57" name="Text Box 9">
          <a:extLst>
            <a:ext uri="{FF2B5EF4-FFF2-40B4-BE49-F238E27FC236}">
              <a16:creationId xmlns:a16="http://schemas.microsoft.com/office/drawing/2014/main" id="{00000000-0008-0000-0300-0000FF0F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58" name="Text Box 11">
          <a:extLst>
            <a:ext uri="{FF2B5EF4-FFF2-40B4-BE49-F238E27FC236}">
              <a16:creationId xmlns:a16="http://schemas.microsoft.com/office/drawing/2014/main" id="{00000000-0008-0000-0300-000000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59" name="Text Box 8">
          <a:extLst>
            <a:ext uri="{FF2B5EF4-FFF2-40B4-BE49-F238E27FC236}">
              <a16:creationId xmlns:a16="http://schemas.microsoft.com/office/drawing/2014/main" id="{00000000-0008-0000-0300-000001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60" name="Text Box 9">
          <a:extLst>
            <a:ext uri="{FF2B5EF4-FFF2-40B4-BE49-F238E27FC236}">
              <a16:creationId xmlns:a16="http://schemas.microsoft.com/office/drawing/2014/main" id="{00000000-0008-0000-0300-000002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61" name="Text Box 11">
          <a:extLst>
            <a:ext uri="{FF2B5EF4-FFF2-40B4-BE49-F238E27FC236}">
              <a16:creationId xmlns:a16="http://schemas.microsoft.com/office/drawing/2014/main" id="{00000000-0008-0000-0300-000003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762" name="Text Box 8">
          <a:extLst>
            <a:ext uri="{FF2B5EF4-FFF2-40B4-BE49-F238E27FC236}">
              <a16:creationId xmlns:a16="http://schemas.microsoft.com/office/drawing/2014/main" id="{00000000-0008-0000-0300-00000410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763" name="Text Box 11">
          <a:extLst>
            <a:ext uri="{FF2B5EF4-FFF2-40B4-BE49-F238E27FC236}">
              <a16:creationId xmlns:a16="http://schemas.microsoft.com/office/drawing/2014/main" id="{00000000-0008-0000-0300-000005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64" name="Text Box 8">
          <a:extLst>
            <a:ext uri="{FF2B5EF4-FFF2-40B4-BE49-F238E27FC236}">
              <a16:creationId xmlns:a16="http://schemas.microsoft.com/office/drawing/2014/main" id="{00000000-0008-0000-0300-000006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65" name="Text Box 9">
          <a:extLst>
            <a:ext uri="{FF2B5EF4-FFF2-40B4-BE49-F238E27FC236}">
              <a16:creationId xmlns:a16="http://schemas.microsoft.com/office/drawing/2014/main" id="{00000000-0008-0000-0300-000007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66" name="Text Box 11">
          <a:extLst>
            <a:ext uri="{FF2B5EF4-FFF2-40B4-BE49-F238E27FC236}">
              <a16:creationId xmlns:a16="http://schemas.microsoft.com/office/drawing/2014/main" id="{00000000-0008-0000-0300-000008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35</xdr:row>
      <xdr:rowOff>0</xdr:rowOff>
    </xdr:from>
    <xdr:to>
      <xdr:col>6</xdr:col>
      <xdr:colOff>152400</xdr:colOff>
      <xdr:row>35</xdr:row>
      <xdr:rowOff>28575</xdr:rowOff>
    </xdr:to>
    <xdr:sp macro="" textlink="">
      <xdr:nvSpPr>
        <xdr:cNvPr id="3767" name="Text Box 11">
          <a:extLst>
            <a:ext uri="{FF2B5EF4-FFF2-40B4-BE49-F238E27FC236}">
              <a16:creationId xmlns:a16="http://schemas.microsoft.com/office/drawing/2014/main" id="{00000000-0008-0000-0300-000009100000}"/>
            </a:ext>
          </a:extLst>
        </xdr:cNvPr>
        <xdr:cNvSpPr txBox="1">
          <a:spLocks noChangeArrowheads="1"/>
        </xdr:cNvSpPr>
      </xdr:nvSpPr>
      <xdr:spPr bwMode="auto">
        <a:xfrm>
          <a:off x="4000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768" name="Text Box 8">
          <a:extLst>
            <a:ext uri="{FF2B5EF4-FFF2-40B4-BE49-F238E27FC236}">
              <a16:creationId xmlns:a16="http://schemas.microsoft.com/office/drawing/2014/main" id="{00000000-0008-0000-0300-00000A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769" name="Text Box 9">
          <a:extLst>
            <a:ext uri="{FF2B5EF4-FFF2-40B4-BE49-F238E27FC236}">
              <a16:creationId xmlns:a16="http://schemas.microsoft.com/office/drawing/2014/main" id="{00000000-0008-0000-0300-00000B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770" name="Text Box 11">
          <a:extLst>
            <a:ext uri="{FF2B5EF4-FFF2-40B4-BE49-F238E27FC236}">
              <a16:creationId xmlns:a16="http://schemas.microsoft.com/office/drawing/2014/main" id="{00000000-0008-0000-0300-00000C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71" name="Text Box 8">
          <a:extLst>
            <a:ext uri="{FF2B5EF4-FFF2-40B4-BE49-F238E27FC236}">
              <a16:creationId xmlns:a16="http://schemas.microsoft.com/office/drawing/2014/main" id="{00000000-0008-0000-0300-00000D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72" name="Text Box 9">
          <a:extLst>
            <a:ext uri="{FF2B5EF4-FFF2-40B4-BE49-F238E27FC236}">
              <a16:creationId xmlns:a16="http://schemas.microsoft.com/office/drawing/2014/main" id="{00000000-0008-0000-0300-00000E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73" name="Text Box 11">
          <a:extLst>
            <a:ext uri="{FF2B5EF4-FFF2-40B4-BE49-F238E27FC236}">
              <a16:creationId xmlns:a16="http://schemas.microsoft.com/office/drawing/2014/main" id="{00000000-0008-0000-0300-00000F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774" name="Text Box 8">
          <a:extLst>
            <a:ext uri="{FF2B5EF4-FFF2-40B4-BE49-F238E27FC236}">
              <a16:creationId xmlns:a16="http://schemas.microsoft.com/office/drawing/2014/main" id="{00000000-0008-0000-0300-000010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775" name="Text Box 9">
          <a:extLst>
            <a:ext uri="{FF2B5EF4-FFF2-40B4-BE49-F238E27FC236}">
              <a16:creationId xmlns:a16="http://schemas.microsoft.com/office/drawing/2014/main" id="{00000000-0008-0000-0300-000011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776" name="Text Box 11">
          <a:extLst>
            <a:ext uri="{FF2B5EF4-FFF2-40B4-BE49-F238E27FC236}">
              <a16:creationId xmlns:a16="http://schemas.microsoft.com/office/drawing/2014/main" id="{00000000-0008-0000-0300-000012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77" name="Text Box 8">
          <a:extLst>
            <a:ext uri="{FF2B5EF4-FFF2-40B4-BE49-F238E27FC236}">
              <a16:creationId xmlns:a16="http://schemas.microsoft.com/office/drawing/2014/main" id="{00000000-0008-0000-0300-000013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78" name="Text Box 9">
          <a:extLst>
            <a:ext uri="{FF2B5EF4-FFF2-40B4-BE49-F238E27FC236}">
              <a16:creationId xmlns:a16="http://schemas.microsoft.com/office/drawing/2014/main" id="{00000000-0008-0000-0300-000014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79" name="Text Box 11">
          <a:extLst>
            <a:ext uri="{FF2B5EF4-FFF2-40B4-BE49-F238E27FC236}">
              <a16:creationId xmlns:a16="http://schemas.microsoft.com/office/drawing/2014/main" id="{00000000-0008-0000-0300-000015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780" name="Text Box 8">
          <a:extLst>
            <a:ext uri="{FF2B5EF4-FFF2-40B4-BE49-F238E27FC236}">
              <a16:creationId xmlns:a16="http://schemas.microsoft.com/office/drawing/2014/main" id="{00000000-0008-0000-0300-00001610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781" name="Text Box 11">
          <a:extLst>
            <a:ext uri="{FF2B5EF4-FFF2-40B4-BE49-F238E27FC236}">
              <a16:creationId xmlns:a16="http://schemas.microsoft.com/office/drawing/2014/main" id="{00000000-0008-0000-0300-000017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782" name="Text Box 11">
          <a:extLst>
            <a:ext uri="{FF2B5EF4-FFF2-40B4-BE49-F238E27FC236}">
              <a16:creationId xmlns:a16="http://schemas.microsoft.com/office/drawing/2014/main" id="{00000000-0008-0000-0300-000018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783" name="Text Box 11">
          <a:extLst>
            <a:ext uri="{FF2B5EF4-FFF2-40B4-BE49-F238E27FC236}">
              <a16:creationId xmlns:a16="http://schemas.microsoft.com/office/drawing/2014/main" id="{00000000-0008-0000-0300-000019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784" name="Text Box 11">
          <a:extLst>
            <a:ext uri="{FF2B5EF4-FFF2-40B4-BE49-F238E27FC236}">
              <a16:creationId xmlns:a16="http://schemas.microsoft.com/office/drawing/2014/main" id="{00000000-0008-0000-0300-00001A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785" name="Text Box 11">
          <a:extLst>
            <a:ext uri="{FF2B5EF4-FFF2-40B4-BE49-F238E27FC236}">
              <a16:creationId xmlns:a16="http://schemas.microsoft.com/office/drawing/2014/main" id="{00000000-0008-0000-0300-00001B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786" name="Text Box 11">
          <a:extLst>
            <a:ext uri="{FF2B5EF4-FFF2-40B4-BE49-F238E27FC236}">
              <a16:creationId xmlns:a16="http://schemas.microsoft.com/office/drawing/2014/main" id="{00000000-0008-0000-0300-00001C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787" name="Text Box 11">
          <a:extLst>
            <a:ext uri="{FF2B5EF4-FFF2-40B4-BE49-F238E27FC236}">
              <a16:creationId xmlns:a16="http://schemas.microsoft.com/office/drawing/2014/main" id="{00000000-0008-0000-0300-00001D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788" name="Text Box 11">
          <a:extLst>
            <a:ext uri="{FF2B5EF4-FFF2-40B4-BE49-F238E27FC236}">
              <a16:creationId xmlns:a16="http://schemas.microsoft.com/office/drawing/2014/main" id="{00000000-0008-0000-0300-00001E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789" name="Text Box 11">
          <a:extLst>
            <a:ext uri="{FF2B5EF4-FFF2-40B4-BE49-F238E27FC236}">
              <a16:creationId xmlns:a16="http://schemas.microsoft.com/office/drawing/2014/main" id="{00000000-0008-0000-0300-00001F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790" name="Text Box 8">
          <a:extLst>
            <a:ext uri="{FF2B5EF4-FFF2-40B4-BE49-F238E27FC236}">
              <a16:creationId xmlns:a16="http://schemas.microsoft.com/office/drawing/2014/main" id="{00000000-0008-0000-0300-00002010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791" name="Text Box 11">
          <a:extLst>
            <a:ext uri="{FF2B5EF4-FFF2-40B4-BE49-F238E27FC236}">
              <a16:creationId xmlns:a16="http://schemas.microsoft.com/office/drawing/2014/main" id="{00000000-0008-0000-0300-000021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92" name="Text Box 9">
          <a:extLst>
            <a:ext uri="{FF2B5EF4-FFF2-40B4-BE49-F238E27FC236}">
              <a16:creationId xmlns:a16="http://schemas.microsoft.com/office/drawing/2014/main" id="{00000000-0008-0000-0300-000022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93" name="Text Box 11">
          <a:extLst>
            <a:ext uri="{FF2B5EF4-FFF2-40B4-BE49-F238E27FC236}">
              <a16:creationId xmlns:a16="http://schemas.microsoft.com/office/drawing/2014/main" id="{00000000-0008-0000-0300-000023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94" name="Text Box 8">
          <a:extLst>
            <a:ext uri="{FF2B5EF4-FFF2-40B4-BE49-F238E27FC236}">
              <a16:creationId xmlns:a16="http://schemas.microsoft.com/office/drawing/2014/main" id="{00000000-0008-0000-0300-000024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95" name="Text Box 9">
          <a:extLst>
            <a:ext uri="{FF2B5EF4-FFF2-40B4-BE49-F238E27FC236}">
              <a16:creationId xmlns:a16="http://schemas.microsoft.com/office/drawing/2014/main" id="{00000000-0008-0000-0300-000025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96" name="Text Box 11">
          <a:extLst>
            <a:ext uri="{FF2B5EF4-FFF2-40B4-BE49-F238E27FC236}">
              <a16:creationId xmlns:a16="http://schemas.microsoft.com/office/drawing/2014/main" id="{00000000-0008-0000-0300-000026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97" name="Text Box 8">
          <a:extLst>
            <a:ext uri="{FF2B5EF4-FFF2-40B4-BE49-F238E27FC236}">
              <a16:creationId xmlns:a16="http://schemas.microsoft.com/office/drawing/2014/main" id="{00000000-0008-0000-0300-000027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98" name="Text Box 9">
          <a:extLst>
            <a:ext uri="{FF2B5EF4-FFF2-40B4-BE49-F238E27FC236}">
              <a16:creationId xmlns:a16="http://schemas.microsoft.com/office/drawing/2014/main" id="{00000000-0008-0000-0300-000028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799" name="Text Box 11">
          <a:extLst>
            <a:ext uri="{FF2B5EF4-FFF2-40B4-BE49-F238E27FC236}">
              <a16:creationId xmlns:a16="http://schemas.microsoft.com/office/drawing/2014/main" id="{00000000-0008-0000-0300-000029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00" name="Text Box 8">
          <a:extLst>
            <a:ext uri="{FF2B5EF4-FFF2-40B4-BE49-F238E27FC236}">
              <a16:creationId xmlns:a16="http://schemas.microsoft.com/office/drawing/2014/main" id="{00000000-0008-0000-0300-00002A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01" name="Text Box 9">
          <a:extLst>
            <a:ext uri="{FF2B5EF4-FFF2-40B4-BE49-F238E27FC236}">
              <a16:creationId xmlns:a16="http://schemas.microsoft.com/office/drawing/2014/main" id="{00000000-0008-0000-0300-00002B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02" name="Text Box 11">
          <a:extLst>
            <a:ext uri="{FF2B5EF4-FFF2-40B4-BE49-F238E27FC236}">
              <a16:creationId xmlns:a16="http://schemas.microsoft.com/office/drawing/2014/main" id="{00000000-0008-0000-0300-00002C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03" name="Text Box 8">
          <a:extLst>
            <a:ext uri="{FF2B5EF4-FFF2-40B4-BE49-F238E27FC236}">
              <a16:creationId xmlns:a16="http://schemas.microsoft.com/office/drawing/2014/main" id="{00000000-0008-0000-0300-00002D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04" name="Text Box 9">
          <a:extLst>
            <a:ext uri="{FF2B5EF4-FFF2-40B4-BE49-F238E27FC236}">
              <a16:creationId xmlns:a16="http://schemas.microsoft.com/office/drawing/2014/main" id="{00000000-0008-0000-0300-00002E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05" name="Text Box 11">
          <a:extLst>
            <a:ext uri="{FF2B5EF4-FFF2-40B4-BE49-F238E27FC236}">
              <a16:creationId xmlns:a16="http://schemas.microsoft.com/office/drawing/2014/main" id="{00000000-0008-0000-0300-00002F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06" name="Text Box 8">
          <a:extLst>
            <a:ext uri="{FF2B5EF4-FFF2-40B4-BE49-F238E27FC236}">
              <a16:creationId xmlns:a16="http://schemas.microsoft.com/office/drawing/2014/main" id="{00000000-0008-0000-0300-000030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07" name="Text Box 9">
          <a:extLst>
            <a:ext uri="{FF2B5EF4-FFF2-40B4-BE49-F238E27FC236}">
              <a16:creationId xmlns:a16="http://schemas.microsoft.com/office/drawing/2014/main" id="{00000000-0008-0000-0300-000031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08" name="Text Box 11">
          <a:extLst>
            <a:ext uri="{FF2B5EF4-FFF2-40B4-BE49-F238E27FC236}">
              <a16:creationId xmlns:a16="http://schemas.microsoft.com/office/drawing/2014/main" id="{00000000-0008-0000-0300-000032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09" name="Text Box 8">
          <a:extLst>
            <a:ext uri="{FF2B5EF4-FFF2-40B4-BE49-F238E27FC236}">
              <a16:creationId xmlns:a16="http://schemas.microsoft.com/office/drawing/2014/main" id="{00000000-0008-0000-0300-000033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10" name="Text Box 9">
          <a:extLst>
            <a:ext uri="{FF2B5EF4-FFF2-40B4-BE49-F238E27FC236}">
              <a16:creationId xmlns:a16="http://schemas.microsoft.com/office/drawing/2014/main" id="{00000000-0008-0000-0300-000034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11" name="Text Box 11">
          <a:extLst>
            <a:ext uri="{FF2B5EF4-FFF2-40B4-BE49-F238E27FC236}">
              <a16:creationId xmlns:a16="http://schemas.microsoft.com/office/drawing/2014/main" id="{00000000-0008-0000-0300-000035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12" name="Text Box 8">
          <a:extLst>
            <a:ext uri="{FF2B5EF4-FFF2-40B4-BE49-F238E27FC236}">
              <a16:creationId xmlns:a16="http://schemas.microsoft.com/office/drawing/2014/main" id="{00000000-0008-0000-0300-000036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13" name="Text Box 9">
          <a:extLst>
            <a:ext uri="{FF2B5EF4-FFF2-40B4-BE49-F238E27FC236}">
              <a16:creationId xmlns:a16="http://schemas.microsoft.com/office/drawing/2014/main" id="{00000000-0008-0000-0300-000037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14" name="Text Box 11">
          <a:extLst>
            <a:ext uri="{FF2B5EF4-FFF2-40B4-BE49-F238E27FC236}">
              <a16:creationId xmlns:a16="http://schemas.microsoft.com/office/drawing/2014/main" id="{00000000-0008-0000-0300-000038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15" name="Text Box 8">
          <a:extLst>
            <a:ext uri="{FF2B5EF4-FFF2-40B4-BE49-F238E27FC236}">
              <a16:creationId xmlns:a16="http://schemas.microsoft.com/office/drawing/2014/main" id="{00000000-0008-0000-0300-000039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16" name="Text Box 9">
          <a:extLst>
            <a:ext uri="{FF2B5EF4-FFF2-40B4-BE49-F238E27FC236}">
              <a16:creationId xmlns:a16="http://schemas.microsoft.com/office/drawing/2014/main" id="{00000000-0008-0000-0300-00003A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17" name="Text Box 11">
          <a:extLst>
            <a:ext uri="{FF2B5EF4-FFF2-40B4-BE49-F238E27FC236}">
              <a16:creationId xmlns:a16="http://schemas.microsoft.com/office/drawing/2014/main" id="{00000000-0008-0000-0300-00003B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18" name="Text Box 8">
          <a:extLst>
            <a:ext uri="{FF2B5EF4-FFF2-40B4-BE49-F238E27FC236}">
              <a16:creationId xmlns:a16="http://schemas.microsoft.com/office/drawing/2014/main" id="{00000000-0008-0000-0300-00003C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19" name="Text Box 9">
          <a:extLst>
            <a:ext uri="{FF2B5EF4-FFF2-40B4-BE49-F238E27FC236}">
              <a16:creationId xmlns:a16="http://schemas.microsoft.com/office/drawing/2014/main" id="{00000000-0008-0000-0300-00003D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20" name="Text Box 11">
          <a:extLst>
            <a:ext uri="{FF2B5EF4-FFF2-40B4-BE49-F238E27FC236}">
              <a16:creationId xmlns:a16="http://schemas.microsoft.com/office/drawing/2014/main" id="{00000000-0008-0000-0300-00003E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21" name="Text Box 8">
          <a:extLst>
            <a:ext uri="{FF2B5EF4-FFF2-40B4-BE49-F238E27FC236}">
              <a16:creationId xmlns:a16="http://schemas.microsoft.com/office/drawing/2014/main" id="{00000000-0008-0000-0300-00003F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22" name="Text Box 9">
          <a:extLst>
            <a:ext uri="{FF2B5EF4-FFF2-40B4-BE49-F238E27FC236}">
              <a16:creationId xmlns:a16="http://schemas.microsoft.com/office/drawing/2014/main" id="{00000000-0008-0000-0300-000040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23" name="Text Box 11">
          <a:extLst>
            <a:ext uri="{FF2B5EF4-FFF2-40B4-BE49-F238E27FC236}">
              <a16:creationId xmlns:a16="http://schemas.microsoft.com/office/drawing/2014/main" id="{00000000-0008-0000-0300-000041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24" name="Text Box 8">
          <a:extLst>
            <a:ext uri="{FF2B5EF4-FFF2-40B4-BE49-F238E27FC236}">
              <a16:creationId xmlns:a16="http://schemas.microsoft.com/office/drawing/2014/main" id="{00000000-0008-0000-0300-000042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25" name="Text Box 9">
          <a:extLst>
            <a:ext uri="{FF2B5EF4-FFF2-40B4-BE49-F238E27FC236}">
              <a16:creationId xmlns:a16="http://schemas.microsoft.com/office/drawing/2014/main" id="{00000000-0008-0000-0300-000043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26" name="Text Box 11">
          <a:extLst>
            <a:ext uri="{FF2B5EF4-FFF2-40B4-BE49-F238E27FC236}">
              <a16:creationId xmlns:a16="http://schemas.microsoft.com/office/drawing/2014/main" id="{00000000-0008-0000-0300-000044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827" name="Text Box 8">
          <a:extLst>
            <a:ext uri="{FF2B5EF4-FFF2-40B4-BE49-F238E27FC236}">
              <a16:creationId xmlns:a16="http://schemas.microsoft.com/office/drawing/2014/main" id="{00000000-0008-0000-0300-00004510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828" name="Text Box 11">
          <a:extLst>
            <a:ext uri="{FF2B5EF4-FFF2-40B4-BE49-F238E27FC236}">
              <a16:creationId xmlns:a16="http://schemas.microsoft.com/office/drawing/2014/main" id="{00000000-0008-0000-0300-000046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29" name="Text Box 8">
          <a:extLst>
            <a:ext uri="{FF2B5EF4-FFF2-40B4-BE49-F238E27FC236}">
              <a16:creationId xmlns:a16="http://schemas.microsoft.com/office/drawing/2014/main" id="{00000000-0008-0000-0300-000047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30" name="Text Box 9">
          <a:extLst>
            <a:ext uri="{FF2B5EF4-FFF2-40B4-BE49-F238E27FC236}">
              <a16:creationId xmlns:a16="http://schemas.microsoft.com/office/drawing/2014/main" id="{00000000-0008-0000-0300-000048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31" name="Text Box 11">
          <a:extLst>
            <a:ext uri="{FF2B5EF4-FFF2-40B4-BE49-F238E27FC236}">
              <a16:creationId xmlns:a16="http://schemas.microsoft.com/office/drawing/2014/main" id="{00000000-0008-0000-0300-000049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832" name="Text Box 8">
          <a:extLst>
            <a:ext uri="{FF2B5EF4-FFF2-40B4-BE49-F238E27FC236}">
              <a16:creationId xmlns:a16="http://schemas.microsoft.com/office/drawing/2014/main" id="{00000000-0008-0000-0300-00004A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833" name="Text Box 9">
          <a:extLst>
            <a:ext uri="{FF2B5EF4-FFF2-40B4-BE49-F238E27FC236}">
              <a16:creationId xmlns:a16="http://schemas.microsoft.com/office/drawing/2014/main" id="{00000000-0008-0000-0300-00004B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834" name="Text Box 11">
          <a:extLst>
            <a:ext uri="{FF2B5EF4-FFF2-40B4-BE49-F238E27FC236}">
              <a16:creationId xmlns:a16="http://schemas.microsoft.com/office/drawing/2014/main" id="{00000000-0008-0000-0300-00004C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35" name="Text Box 8">
          <a:extLst>
            <a:ext uri="{FF2B5EF4-FFF2-40B4-BE49-F238E27FC236}">
              <a16:creationId xmlns:a16="http://schemas.microsoft.com/office/drawing/2014/main" id="{00000000-0008-0000-0300-00004D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36" name="Text Box 9">
          <a:extLst>
            <a:ext uri="{FF2B5EF4-FFF2-40B4-BE49-F238E27FC236}">
              <a16:creationId xmlns:a16="http://schemas.microsoft.com/office/drawing/2014/main" id="{00000000-0008-0000-0300-00004E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37" name="Text Box 11">
          <a:extLst>
            <a:ext uri="{FF2B5EF4-FFF2-40B4-BE49-F238E27FC236}">
              <a16:creationId xmlns:a16="http://schemas.microsoft.com/office/drawing/2014/main" id="{00000000-0008-0000-0300-00004F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838" name="Text Box 8">
          <a:extLst>
            <a:ext uri="{FF2B5EF4-FFF2-40B4-BE49-F238E27FC236}">
              <a16:creationId xmlns:a16="http://schemas.microsoft.com/office/drawing/2014/main" id="{00000000-0008-0000-0300-000050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839" name="Text Box 9">
          <a:extLst>
            <a:ext uri="{FF2B5EF4-FFF2-40B4-BE49-F238E27FC236}">
              <a16:creationId xmlns:a16="http://schemas.microsoft.com/office/drawing/2014/main" id="{00000000-0008-0000-0300-000051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840" name="Text Box 11">
          <a:extLst>
            <a:ext uri="{FF2B5EF4-FFF2-40B4-BE49-F238E27FC236}">
              <a16:creationId xmlns:a16="http://schemas.microsoft.com/office/drawing/2014/main" id="{00000000-0008-0000-0300-000052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41" name="Text Box 8">
          <a:extLst>
            <a:ext uri="{FF2B5EF4-FFF2-40B4-BE49-F238E27FC236}">
              <a16:creationId xmlns:a16="http://schemas.microsoft.com/office/drawing/2014/main" id="{00000000-0008-0000-0300-000053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42" name="Text Box 9">
          <a:extLst>
            <a:ext uri="{FF2B5EF4-FFF2-40B4-BE49-F238E27FC236}">
              <a16:creationId xmlns:a16="http://schemas.microsoft.com/office/drawing/2014/main" id="{00000000-0008-0000-0300-000054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43" name="Text Box 11">
          <a:extLst>
            <a:ext uri="{FF2B5EF4-FFF2-40B4-BE49-F238E27FC236}">
              <a16:creationId xmlns:a16="http://schemas.microsoft.com/office/drawing/2014/main" id="{00000000-0008-0000-0300-000055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844" name="Text Box 8">
          <a:extLst>
            <a:ext uri="{FF2B5EF4-FFF2-40B4-BE49-F238E27FC236}">
              <a16:creationId xmlns:a16="http://schemas.microsoft.com/office/drawing/2014/main" id="{00000000-0008-0000-0300-00005610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845" name="Text Box 11">
          <a:extLst>
            <a:ext uri="{FF2B5EF4-FFF2-40B4-BE49-F238E27FC236}">
              <a16:creationId xmlns:a16="http://schemas.microsoft.com/office/drawing/2014/main" id="{00000000-0008-0000-0300-000057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846" name="Text Box 11">
          <a:extLst>
            <a:ext uri="{FF2B5EF4-FFF2-40B4-BE49-F238E27FC236}">
              <a16:creationId xmlns:a16="http://schemas.microsoft.com/office/drawing/2014/main" id="{00000000-0008-0000-0300-000058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847" name="Text Box 11">
          <a:extLst>
            <a:ext uri="{FF2B5EF4-FFF2-40B4-BE49-F238E27FC236}">
              <a16:creationId xmlns:a16="http://schemas.microsoft.com/office/drawing/2014/main" id="{00000000-0008-0000-0300-000059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848" name="Text Box 11">
          <a:extLst>
            <a:ext uri="{FF2B5EF4-FFF2-40B4-BE49-F238E27FC236}">
              <a16:creationId xmlns:a16="http://schemas.microsoft.com/office/drawing/2014/main" id="{00000000-0008-0000-0300-00005A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849" name="Text Box 11">
          <a:extLst>
            <a:ext uri="{FF2B5EF4-FFF2-40B4-BE49-F238E27FC236}">
              <a16:creationId xmlns:a16="http://schemas.microsoft.com/office/drawing/2014/main" id="{00000000-0008-0000-0300-00005B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850" name="Text Box 11">
          <a:extLst>
            <a:ext uri="{FF2B5EF4-FFF2-40B4-BE49-F238E27FC236}">
              <a16:creationId xmlns:a16="http://schemas.microsoft.com/office/drawing/2014/main" id="{00000000-0008-0000-0300-00005C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851" name="Text Box 11">
          <a:extLst>
            <a:ext uri="{FF2B5EF4-FFF2-40B4-BE49-F238E27FC236}">
              <a16:creationId xmlns:a16="http://schemas.microsoft.com/office/drawing/2014/main" id="{00000000-0008-0000-0300-00005D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852" name="Text Box 11">
          <a:extLst>
            <a:ext uri="{FF2B5EF4-FFF2-40B4-BE49-F238E27FC236}">
              <a16:creationId xmlns:a16="http://schemas.microsoft.com/office/drawing/2014/main" id="{00000000-0008-0000-0300-00005E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853" name="Text Box 11">
          <a:extLst>
            <a:ext uri="{FF2B5EF4-FFF2-40B4-BE49-F238E27FC236}">
              <a16:creationId xmlns:a16="http://schemas.microsoft.com/office/drawing/2014/main" id="{00000000-0008-0000-0300-00005F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854" name="Text Box 8">
          <a:extLst>
            <a:ext uri="{FF2B5EF4-FFF2-40B4-BE49-F238E27FC236}">
              <a16:creationId xmlns:a16="http://schemas.microsoft.com/office/drawing/2014/main" id="{00000000-0008-0000-0300-00006010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855" name="Text Box 11">
          <a:extLst>
            <a:ext uri="{FF2B5EF4-FFF2-40B4-BE49-F238E27FC236}">
              <a16:creationId xmlns:a16="http://schemas.microsoft.com/office/drawing/2014/main" id="{00000000-0008-0000-0300-000061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56" name="Text Box 8">
          <a:extLst>
            <a:ext uri="{FF2B5EF4-FFF2-40B4-BE49-F238E27FC236}">
              <a16:creationId xmlns:a16="http://schemas.microsoft.com/office/drawing/2014/main" id="{00000000-0008-0000-0300-000062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57" name="Text Box 9">
          <a:extLst>
            <a:ext uri="{FF2B5EF4-FFF2-40B4-BE49-F238E27FC236}">
              <a16:creationId xmlns:a16="http://schemas.microsoft.com/office/drawing/2014/main" id="{00000000-0008-0000-0300-000063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58" name="Text Box 11">
          <a:extLst>
            <a:ext uri="{FF2B5EF4-FFF2-40B4-BE49-F238E27FC236}">
              <a16:creationId xmlns:a16="http://schemas.microsoft.com/office/drawing/2014/main" id="{00000000-0008-0000-0300-000064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59" name="Text Box 8">
          <a:extLst>
            <a:ext uri="{FF2B5EF4-FFF2-40B4-BE49-F238E27FC236}">
              <a16:creationId xmlns:a16="http://schemas.microsoft.com/office/drawing/2014/main" id="{00000000-0008-0000-0300-000065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60" name="Text Box 9">
          <a:extLst>
            <a:ext uri="{FF2B5EF4-FFF2-40B4-BE49-F238E27FC236}">
              <a16:creationId xmlns:a16="http://schemas.microsoft.com/office/drawing/2014/main" id="{00000000-0008-0000-0300-000066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61" name="Text Box 11">
          <a:extLst>
            <a:ext uri="{FF2B5EF4-FFF2-40B4-BE49-F238E27FC236}">
              <a16:creationId xmlns:a16="http://schemas.microsoft.com/office/drawing/2014/main" id="{00000000-0008-0000-0300-000067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62" name="Text Box 11">
          <a:extLst>
            <a:ext uri="{FF2B5EF4-FFF2-40B4-BE49-F238E27FC236}">
              <a16:creationId xmlns:a16="http://schemas.microsoft.com/office/drawing/2014/main" id="{00000000-0008-0000-0300-000068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63" name="Text Box 9">
          <a:extLst>
            <a:ext uri="{FF2B5EF4-FFF2-40B4-BE49-F238E27FC236}">
              <a16:creationId xmlns:a16="http://schemas.microsoft.com/office/drawing/2014/main" id="{00000000-0008-0000-0300-000069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64" name="Text Box 11">
          <a:extLst>
            <a:ext uri="{FF2B5EF4-FFF2-40B4-BE49-F238E27FC236}">
              <a16:creationId xmlns:a16="http://schemas.microsoft.com/office/drawing/2014/main" id="{00000000-0008-0000-0300-00006A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65" name="Text Box 8">
          <a:extLst>
            <a:ext uri="{FF2B5EF4-FFF2-40B4-BE49-F238E27FC236}">
              <a16:creationId xmlns:a16="http://schemas.microsoft.com/office/drawing/2014/main" id="{00000000-0008-0000-0300-00006B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66" name="Text Box 9">
          <a:extLst>
            <a:ext uri="{FF2B5EF4-FFF2-40B4-BE49-F238E27FC236}">
              <a16:creationId xmlns:a16="http://schemas.microsoft.com/office/drawing/2014/main" id="{00000000-0008-0000-0300-00006C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67" name="Text Box 11">
          <a:extLst>
            <a:ext uri="{FF2B5EF4-FFF2-40B4-BE49-F238E27FC236}">
              <a16:creationId xmlns:a16="http://schemas.microsoft.com/office/drawing/2014/main" id="{00000000-0008-0000-0300-00006D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68" name="Text Box 8">
          <a:extLst>
            <a:ext uri="{FF2B5EF4-FFF2-40B4-BE49-F238E27FC236}">
              <a16:creationId xmlns:a16="http://schemas.microsoft.com/office/drawing/2014/main" id="{00000000-0008-0000-0300-00006E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69" name="Text Box 9">
          <a:extLst>
            <a:ext uri="{FF2B5EF4-FFF2-40B4-BE49-F238E27FC236}">
              <a16:creationId xmlns:a16="http://schemas.microsoft.com/office/drawing/2014/main" id="{00000000-0008-0000-0300-00006F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70" name="Text Box 11">
          <a:extLst>
            <a:ext uri="{FF2B5EF4-FFF2-40B4-BE49-F238E27FC236}">
              <a16:creationId xmlns:a16="http://schemas.microsoft.com/office/drawing/2014/main" id="{00000000-0008-0000-0300-000070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71" name="Text Box 8">
          <a:extLst>
            <a:ext uri="{FF2B5EF4-FFF2-40B4-BE49-F238E27FC236}">
              <a16:creationId xmlns:a16="http://schemas.microsoft.com/office/drawing/2014/main" id="{00000000-0008-0000-0300-000071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72" name="Text Box 9">
          <a:extLst>
            <a:ext uri="{FF2B5EF4-FFF2-40B4-BE49-F238E27FC236}">
              <a16:creationId xmlns:a16="http://schemas.microsoft.com/office/drawing/2014/main" id="{00000000-0008-0000-0300-000072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73" name="Text Box 11">
          <a:extLst>
            <a:ext uri="{FF2B5EF4-FFF2-40B4-BE49-F238E27FC236}">
              <a16:creationId xmlns:a16="http://schemas.microsoft.com/office/drawing/2014/main" id="{00000000-0008-0000-0300-000073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74" name="Text Box 8">
          <a:extLst>
            <a:ext uri="{FF2B5EF4-FFF2-40B4-BE49-F238E27FC236}">
              <a16:creationId xmlns:a16="http://schemas.microsoft.com/office/drawing/2014/main" id="{00000000-0008-0000-0300-000074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75" name="Text Box 9">
          <a:extLst>
            <a:ext uri="{FF2B5EF4-FFF2-40B4-BE49-F238E27FC236}">
              <a16:creationId xmlns:a16="http://schemas.microsoft.com/office/drawing/2014/main" id="{00000000-0008-0000-0300-000075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76" name="Text Box 11">
          <a:extLst>
            <a:ext uri="{FF2B5EF4-FFF2-40B4-BE49-F238E27FC236}">
              <a16:creationId xmlns:a16="http://schemas.microsoft.com/office/drawing/2014/main" id="{00000000-0008-0000-0300-000076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77" name="Text Box 8">
          <a:extLst>
            <a:ext uri="{FF2B5EF4-FFF2-40B4-BE49-F238E27FC236}">
              <a16:creationId xmlns:a16="http://schemas.microsoft.com/office/drawing/2014/main" id="{00000000-0008-0000-0300-000077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78" name="Text Box 9">
          <a:extLst>
            <a:ext uri="{FF2B5EF4-FFF2-40B4-BE49-F238E27FC236}">
              <a16:creationId xmlns:a16="http://schemas.microsoft.com/office/drawing/2014/main" id="{00000000-0008-0000-0300-000078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79" name="Text Box 11">
          <a:extLst>
            <a:ext uri="{FF2B5EF4-FFF2-40B4-BE49-F238E27FC236}">
              <a16:creationId xmlns:a16="http://schemas.microsoft.com/office/drawing/2014/main" id="{00000000-0008-0000-0300-000079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80" name="Text Box 8">
          <a:extLst>
            <a:ext uri="{FF2B5EF4-FFF2-40B4-BE49-F238E27FC236}">
              <a16:creationId xmlns:a16="http://schemas.microsoft.com/office/drawing/2014/main" id="{00000000-0008-0000-0300-00007A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81" name="Text Box 9">
          <a:extLst>
            <a:ext uri="{FF2B5EF4-FFF2-40B4-BE49-F238E27FC236}">
              <a16:creationId xmlns:a16="http://schemas.microsoft.com/office/drawing/2014/main" id="{00000000-0008-0000-0300-00007B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82" name="Text Box 11">
          <a:extLst>
            <a:ext uri="{FF2B5EF4-FFF2-40B4-BE49-F238E27FC236}">
              <a16:creationId xmlns:a16="http://schemas.microsoft.com/office/drawing/2014/main" id="{00000000-0008-0000-0300-00007C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83" name="Text Box 8">
          <a:extLst>
            <a:ext uri="{FF2B5EF4-FFF2-40B4-BE49-F238E27FC236}">
              <a16:creationId xmlns:a16="http://schemas.microsoft.com/office/drawing/2014/main" id="{00000000-0008-0000-0300-00007D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84" name="Text Box 9">
          <a:extLst>
            <a:ext uri="{FF2B5EF4-FFF2-40B4-BE49-F238E27FC236}">
              <a16:creationId xmlns:a16="http://schemas.microsoft.com/office/drawing/2014/main" id="{00000000-0008-0000-0300-00007E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85" name="Text Box 11">
          <a:extLst>
            <a:ext uri="{FF2B5EF4-FFF2-40B4-BE49-F238E27FC236}">
              <a16:creationId xmlns:a16="http://schemas.microsoft.com/office/drawing/2014/main" id="{00000000-0008-0000-0300-00007F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86" name="Text Box 8">
          <a:extLst>
            <a:ext uri="{FF2B5EF4-FFF2-40B4-BE49-F238E27FC236}">
              <a16:creationId xmlns:a16="http://schemas.microsoft.com/office/drawing/2014/main" id="{00000000-0008-0000-0300-000080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87" name="Text Box 9">
          <a:extLst>
            <a:ext uri="{FF2B5EF4-FFF2-40B4-BE49-F238E27FC236}">
              <a16:creationId xmlns:a16="http://schemas.microsoft.com/office/drawing/2014/main" id="{00000000-0008-0000-0300-000081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88" name="Text Box 11">
          <a:extLst>
            <a:ext uri="{FF2B5EF4-FFF2-40B4-BE49-F238E27FC236}">
              <a16:creationId xmlns:a16="http://schemas.microsoft.com/office/drawing/2014/main" id="{00000000-0008-0000-0300-000082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89" name="Text Box 8">
          <a:extLst>
            <a:ext uri="{FF2B5EF4-FFF2-40B4-BE49-F238E27FC236}">
              <a16:creationId xmlns:a16="http://schemas.microsoft.com/office/drawing/2014/main" id="{00000000-0008-0000-0300-000083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90" name="Text Box 9">
          <a:extLst>
            <a:ext uri="{FF2B5EF4-FFF2-40B4-BE49-F238E27FC236}">
              <a16:creationId xmlns:a16="http://schemas.microsoft.com/office/drawing/2014/main" id="{00000000-0008-0000-0300-000084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91" name="Text Box 11">
          <a:extLst>
            <a:ext uri="{FF2B5EF4-FFF2-40B4-BE49-F238E27FC236}">
              <a16:creationId xmlns:a16="http://schemas.microsoft.com/office/drawing/2014/main" id="{00000000-0008-0000-0300-000085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92" name="Text Box 8">
          <a:extLst>
            <a:ext uri="{FF2B5EF4-FFF2-40B4-BE49-F238E27FC236}">
              <a16:creationId xmlns:a16="http://schemas.microsoft.com/office/drawing/2014/main" id="{00000000-0008-0000-0300-000086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93" name="Text Box 9">
          <a:extLst>
            <a:ext uri="{FF2B5EF4-FFF2-40B4-BE49-F238E27FC236}">
              <a16:creationId xmlns:a16="http://schemas.microsoft.com/office/drawing/2014/main" id="{00000000-0008-0000-0300-000087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94" name="Text Box 11">
          <a:extLst>
            <a:ext uri="{FF2B5EF4-FFF2-40B4-BE49-F238E27FC236}">
              <a16:creationId xmlns:a16="http://schemas.microsoft.com/office/drawing/2014/main" id="{00000000-0008-0000-0300-000088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95" name="Text Box 8">
          <a:extLst>
            <a:ext uri="{FF2B5EF4-FFF2-40B4-BE49-F238E27FC236}">
              <a16:creationId xmlns:a16="http://schemas.microsoft.com/office/drawing/2014/main" id="{00000000-0008-0000-0300-000089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96" name="Text Box 9">
          <a:extLst>
            <a:ext uri="{FF2B5EF4-FFF2-40B4-BE49-F238E27FC236}">
              <a16:creationId xmlns:a16="http://schemas.microsoft.com/office/drawing/2014/main" id="{00000000-0008-0000-0300-00008A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897" name="Text Box 11">
          <a:extLst>
            <a:ext uri="{FF2B5EF4-FFF2-40B4-BE49-F238E27FC236}">
              <a16:creationId xmlns:a16="http://schemas.microsoft.com/office/drawing/2014/main" id="{00000000-0008-0000-0300-00008B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898" name="Text Box 8">
          <a:extLst>
            <a:ext uri="{FF2B5EF4-FFF2-40B4-BE49-F238E27FC236}">
              <a16:creationId xmlns:a16="http://schemas.microsoft.com/office/drawing/2014/main" id="{00000000-0008-0000-0300-00008C10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899" name="Text Box 11">
          <a:extLst>
            <a:ext uri="{FF2B5EF4-FFF2-40B4-BE49-F238E27FC236}">
              <a16:creationId xmlns:a16="http://schemas.microsoft.com/office/drawing/2014/main" id="{00000000-0008-0000-0300-00008D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00" name="Text Box 8">
          <a:extLst>
            <a:ext uri="{FF2B5EF4-FFF2-40B4-BE49-F238E27FC236}">
              <a16:creationId xmlns:a16="http://schemas.microsoft.com/office/drawing/2014/main" id="{00000000-0008-0000-0300-00008E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01" name="Text Box 9">
          <a:extLst>
            <a:ext uri="{FF2B5EF4-FFF2-40B4-BE49-F238E27FC236}">
              <a16:creationId xmlns:a16="http://schemas.microsoft.com/office/drawing/2014/main" id="{00000000-0008-0000-0300-00008F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02" name="Text Box 11">
          <a:extLst>
            <a:ext uri="{FF2B5EF4-FFF2-40B4-BE49-F238E27FC236}">
              <a16:creationId xmlns:a16="http://schemas.microsoft.com/office/drawing/2014/main" id="{00000000-0008-0000-0300-000090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35</xdr:row>
      <xdr:rowOff>0</xdr:rowOff>
    </xdr:from>
    <xdr:to>
      <xdr:col>6</xdr:col>
      <xdr:colOff>152400</xdr:colOff>
      <xdr:row>35</xdr:row>
      <xdr:rowOff>28575</xdr:rowOff>
    </xdr:to>
    <xdr:sp macro="" textlink="">
      <xdr:nvSpPr>
        <xdr:cNvPr id="3903" name="Text Box 11">
          <a:extLst>
            <a:ext uri="{FF2B5EF4-FFF2-40B4-BE49-F238E27FC236}">
              <a16:creationId xmlns:a16="http://schemas.microsoft.com/office/drawing/2014/main" id="{00000000-0008-0000-0300-000091100000}"/>
            </a:ext>
          </a:extLst>
        </xdr:cNvPr>
        <xdr:cNvSpPr txBox="1">
          <a:spLocks noChangeArrowheads="1"/>
        </xdr:cNvSpPr>
      </xdr:nvSpPr>
      <xdr:spPr bwMode="auto">
        <a:xfrm>
          <a:off x="4000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904" name="Text Box 8">
          <a:extLst>
            <a:ext uri="{FF2B5EF4-FFF2-40B4-BE49-F238E27FC236}">
              <a16:creationId xmlns:a16="http://schemas.microsoft.com/office/drawing/2014/main" id="{00000000-0008-0000-0300-000092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905" name="Text Box 9">
          <a:extLst>
            <a:ext uri="{FF2B5EF4-FFF2-40B4-BE49-F238E27FC236}">
              <a16:creationId xmlns:a16="http://schemas.microsoft.com/office/drawing/2014/main" id="{00000000-0008-0000-0300-000093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906" name="Text Box 11">
          <a:extLst>
            <a:ext uri="{FF2B5EF4-FFF2-40B4-BE49-F238E27FC236}">
              <a16:creationId xmlns:a16="http://schemas.microsoft.com/office/drawing/2014/main" id="{00000000-0008-0000-0300-000094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07" name="Text Box 8">
          <a:extLst>
            <a:ext uri="{FF2B5EF4-FFF2-40B4-BE49-F238E27FC236}">
              <a16:creationId xmlns:a16="http://schemas.microsoft.com/office/drawing/2014/main" id="{00000000-0008-0000-0300-000095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08" name="Text Box 9">
          <a:extLst>
            <a:ext uri="{FF2B5EF4-FFF2-40B4-BE49-F238E27FC236}">
              <a16:creationId xmlns:a16="http://schemas.microsoft.com/office/drawing/2014/main" id="{00000000-0008-0000-0300-000096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09" name="Text Box 11">
          <a:extLst>
            <a:ext uri="{FF2B5EF4-FFF2-40B4-BE49-F238E27FC236}">
              <a16:creationId xmlns:a16="http://schemas.microsoft.com/office/drawing/2014/main" id="{00000000-0008-0000-0300-000097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910" name="Text Box 8">
          <a:extLst>
            <a:ext uri="{FF2B5EF4-FFF2-40B4-BE49-F238E27FC236}">
              <a16:creationId xmlns:a16="http://schemas.microsoft.com/office/drawing/2014/main" id="{00000000-0008-0000-0300-000098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911" name="Text Box 9">
          <a:extLst>
            <a:ext uri="{FF2B5EF4-FFF2-40B4-BE49-F238E27FC236}">
              <a16:creationId xmlns:a16="http://schemas.microsoft.com/office/drawing/2014/main" id="{00000000-0008-0000-0300-000099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912" name="Text Box 11">
          <a:extLst>
            <a:ext uri="{FF2B5EF4-FFF2-40B4-BE49-F238E27FC236}">
              <a16:creationId xmlns:a16="http://schemas.microsoft.com/office/drawing/2014/main" id="{00000000-0008-0000-0300-00009A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13" name="Text Box 8">
          <a:extLst>
            <a:ext uri="{FF2B5EF4-FFF2-40B4-BE49-F238E27FC236}">
              <a16:creationId xmlns:a16="http://schemas.microsoft.com/office/drawing/2014/main" id="{00000000-0008-0000-0300-00009B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14" name="Text Box 9">
          <a:extLst>
            <a:ext uri="{FF2B5EF4-FFF2-40B4-BE49-F238E27FC236}">
              <a16:creationId xmlns:a16="http://schemas.microsoft.com/office/drawing/2014/main" id="{00000000-0008-0000-0300-00009C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15" name="Text Box 11">
          <a:extLst>
            <a:ext uri="{FF2B5EF4-FFF2-40B4-BE49-F238E27FC236}">
              <a16:creationId xmlns:a16="http://schemas.microsoft.com/office/drawing/2014/main" id="{00000000-0008-0000-0300-00009D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916" name="Text Box 8">
          <a:extLst>
            <a:ext uri="{FF2B5EF4-FFF2-40B4-BE49-F238E27FC236}">
              <a16:creationId xmlns:a16="http://schemas.microsoft.com/office/drawing/2014/main" id="{00000000-0008-0000-0300-00009E10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917" name="Text Box 11">
          <a:extLst>
            <a:ext uri="{FF2B5EF4-FFF2-40B4-BE49-F238E27FC236}">
              <a16:creationId xmlns:a16="http://schemas.microsoft.com/office/drawing/2014/main" id="{00000000-0008-0000-0300-00009F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918" name="Text Box 11">
          <a:extLst>
            <a:ext uri="{FF2B5EF4-FFF2-40B4-BE49-F238E27FC236}">
              <a16:creationId xmlns:a16="http://schemas.microsoft.com/office/drawing/2014/main" id="{00000000-0008-0000-0300-0000A0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919" name="Text Box 11">
          <a:extLst>
            <a:ext uri="{FF2B5EF4-FFF2-40B4-BE49-F238E27FC236}">
              <a16:creationId xmlns:a16="http://schemas.microsoft.com/office/drawing/2014/main" id="{00000000-0008-0000-0300-0000A1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920" name="Text Box 11">
          <a:extLst>
            <a:ext uri="{FF2B5EF4-FFF2-40B4-BE49-F238E27FC236}">
              <a16:creationId xmlns:a16="http://schemas.microsoft.com/office/drawing/2014/main" id="{00000000-0008-0000-0300-0000A2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921" name="Text Box 11">
          <a:extLst>
            <a:ext uri="{FF2B5EF4-FFF2-40B4-BE49-F238E27FC236}">
              <a16:creationId xmlns:a16="http://schemas.microsoft.com/office/drawing/2014/main" id="{00000000-0008-0000-0300-0000A3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922" name="Text Box 11">
          <a:extLst>
            <a:ext uri="{FF2B5EF4-FFF2-40B4-BE49-F238E27FC236}">
              <a16:creationId xmlns:a16="http://schemas.microsoft.com/office/drawing/2014/main" id="{00000000-0008-0000-0300-0000A4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923" name="Text Box 11">
          <a:extLst>
            <a:ext uri="{FF2B5EF4-FFF2-40B4-BE49-F238E27FC236}">
              <a16:creationId xmlns:a16="http://schemas.microsoft.com/office/drawing/2014/main" id="{00000000-0008-0000-0300-0000A5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924" name="Text Box 11">
          <a:extLst>
            <a:ext uri="{FF2B5EF4-FFF2-40B4-BE49-F238E27FC236}">
              <a16:creationId xmlns:a16="http://schemas.microsoft.com/office/drawing/2014/main" id="{00000000-0008-0000-0300-0000A6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925" name="Text Box 11">
          <a:extLst>
            <a:ext uri="{FF2B5EF4-FFF2-40B4-BE49-F238E27FC236}">
              <a16:creationId xmlns:a16="http://schemas.microsoft.com/office/drawing/2014/main" id="{00000000-0008-0000-0300-0000A7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926" name="Text Box 8">
          <a:extLst>
            <a:ext uri="{FF2B5EF4-FFF2-40B4-BE49-F238E27FC236}">
              <a16:creationId xmlns:a16="http://schemas.microsoft.com/office/drawing/2014/main" id="{00000000-0008-0000-0300-0000A810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927" name="Text Box 11">
          <a:extLst>
            <a:ext uri="{FF2B5EF4-FFF2-40B4-BE49-F238E27FC236}">
              <a16:creationId xmlns:a16="http://schemas.microsoft.com/office/drawing/2014/main" id="{00000000-0008-0000-0300-0000A9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28" name="Text Box 9">
          <a:extLst>
            <a:ext uri="{FF2B5EF4-FFF2-40B4-BE49-F238E27FC236}">
              <a16:creationId xmlns:a16="http://schemas.microsoft.com/office/drawing/2014/main" id="{00000000-0008-0000-0300-0000AA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29" name="Text Box 11">
          <a:extLst>
            <a:ext uri="{FF2B5EF4-FFF2-40B4-BE49-F238E27FC236}">
              <a16:creationId xmlns:a16="http://schemas.microsoft.com/office/drawing/2014/main" id="{00000000-0008-0000-0300-0000AB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30" name="Text Box 8">
          <a:extLst>
            <a:ext uri="{FF2B5EF4-FFF2-40B4-BE49-F238E27FC236}">
              <a16:creationId xmlns:a16="http://schemas.microsoft.com/office/drawing/2014/main" id="{00000000-0008-0000-0300-0000AC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31" name="Text Box 9">
          <a:extLst>
            <a:ext uri="{FF2B5EF4-FFF2-40B4-BE49-F238E27FC236}">
              <a16:creationId xmlns:a16="http://schemas.microsoft.com/office/drawing/2014/main" id="{00000000-0008-0000-0300-0000AD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32" name="Text Box 11">
          <a:extLst>
            <a:ext uri="{FF2B5EF4-FFF2-40B4-BE49-F238E27FC236}">
              <a16:creationId xmlns:a16="http://schemas.microsoft.com/office/drawing/2014/main" id="{00000000-0008-0000-0300-0000AE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33" name="Text Box 8">
          <a:extLst>
            <a:ext uri="{FF2B5EF4-FFF2-40B4-BE49-F238E27FC236}">
              <a16:creationId xmlns:a16="http://schemas.microsoft.com/office/drawing/2014/main" id="{00000000-0008-0000-0300-0000AF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34" name="Text Box 9">
          <a:extLst>
            <a:ext uri="{FF2B5EF4-FFF2-40B4-BE49-F238E27FC236}">
              <a16:creationId xmlns:a16="http://schemas.microsoft.com/office/drawing/2014/main" id="{00000000-0008-0000-0300-0000B0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35" name="Text Box 11">
          <a:extLst>
            <a:ext uri="{FF2B5EF4-FFF2-40B4-BE49-F238E27FC236}">
              <a16:creationId xmlns:a16="http://schemas.microsoft.com/office/drawing/2014/main" id="{00000000-0008-0000-0300-0000B1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36" name="Text Box 8">
          <a:extLst>
            <a:ext uri="{FF2B5EF4-FFF2-40B4-BE49-F238E27FC236}">
              <a16:creationId xmlns:a16="http://schemas.microsoft.com/office/drawing/2014/main" id="{00000000-0008-0000-0300-0000B2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37" name="Text Box 9">
          <a:extLst>
            <a:ext uri="{FF2B5EF4-FFF2-40B4-BE49-F238E27FC236}">
              <a16:creationId xmlns:a16="http://schemas.microsoft.com/office/drawing/2014/main" id="{00000000-0008-0000-0300-0000B3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38" name="Text Box 11">
          <a:extLst>
            <a:ext uri="{FF2B5EF4-FFF2-40B4-BE49-F238E27FC236}">
              <a16:creationId xmlns:a16="http://schemas.microsoft.com/office/drawing/2014/main" id="{00000000-0008-0000-0300-0000B4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39" name="Text Box 8">
          <a:extLst>
            <a:ext uri="{FF2B5EF4-FFF2-40B4-BE49-F238E27FC236}">
              <a16:creationId xmlns:a16="http://schemas.microsoft.com/office/drawing/2014/main" id="{00000000-0008-0000-0300-0000B5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40" name="Text Box 9">
          <a:extLst>
            <a:ext uri="{FF2B5EF4-FFF2-40B4-BE49-F238E27FC236}">
              <a16:creationId xmlns:a16="http://schemas.microsoft.com/office/drawing/2014/main" id="{00000000-0008-0000-0300-0000B6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41" name="Text Box 11">
          <a:extLst>
            <a:ext uri="{FF2B5EF4-FFF2-40B4-BE49-F238E27FC236}">
              <a16:creationId xmlns:a16="http://schemas.microsoft.com/office/drawing/2014/main" id="{00000000-0008-0000-0300-0000B7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42" name="Text Box 8">
          <a:extLst>
            <a:ext uri="{FF2B5EF4-FFF2-40B4-BE49-F238E27FC236}">
              <a16:creationId xmlns:a16="http://schemas.microsoft.com/office/drawing/2014/main" id="{00000000-0008-0000-0300-0000B8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43" name="Text Box 9">
          <a:extLst>
            <a:ext uri="{FF2B5EF4-FFF2-40B4-BE49-F238E27FC236}">
              <a16:creationId xmlns:a16="http://schemas.microsoft.com/office/drawing/2014/main" id="{00000000-0008-0000-0300-0000B9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44" name="Text Box 11">
          <a:extLst>
            <a:ext uri="{FF2B5EF4-FFF2-40B4-BE49-F238E27FC236}">
              <a16:creationId xmlns:a16="http://schemas.microsoft.com/office/drawing/2014/main" id="{00000000-0008-0000-0300-0000BA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45" name="Text Box 8">
          <a:extLst>
            <a:ext uri="{FF2B5EF4-FFF2-40B4-BE49-F238E27FC236}">
              <a16:creationId xmlns:a16="http://schemas.microsoft.com/office/drawing/2014/main" id="{00000000-0008-0000-0300-0000BB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46" name="Text Box 9">
          <a:extLst>
            <a:ext uri="{FF2B5EF4-FFF2-40B4-BE49-F238E27FC236}">
              <a16:creationId xmlns:a16="http://schemas.microsoft.com/office/drawing/2014/main" id="{00000000-0008-0000-0300-0000BC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47" name="Text Box 11">
          <a:extLst>
            <a:ext uri="{FF2B5EF4-FFF2-40B4-BE49-F238E27FC236}">
              <a16:creationId xmlns:a16="http://schemas.microsoft.com/office/drawing/2014/main" id="{00000000-0008-0000-0300-0000BD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48" name="Text Box 8">
          <a:extLst>
            <a:ext uri="{FF2B5EF4-FFF2-40B4-BE49-F238E27FC236}">
              <a16:creationId xmlns:a16="http://schemas.microsoft.com/office/drawing/2014/main" id="{00000000-0008-0000-0300-0000BE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49" name="Text Box 9">
          <a:extLst>
            <a:ext uri="{FF2B5EF4-FFF2-40B4-BE49-F238E27FC236}">
              <a16:creationId xmlns:a16="http://schemas.microsoft.com/office/drawing/2014/main" id="{00000000-0008-0000-0300-0000BF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50" name="Text Box 11">
          <a:extLst>
            <a:ext uri="{FF2B5EF4-FFF2-40B4-BE49-F238E27FC236}">
              <a16:creationId xmlns:a16="http://schemas.microsoft.com/office/drawing/2014/main" id="{00000000-0008-0000-0300-0000C0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51" name="Text Box 8">
          <a:extLst>
            <a:ext uri="{FF2B5EF4-FFF2-40B4-BE49-F238E27FC236}">
              <a16:creationId xmlns:a16="http://schemas.microsoft.com/office/drawing/2014/main" id="{00000000-0008-0000-0300-0000C1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52" name="Text Box 9">
          <a:extLst>
            <a:ext uri="{FF2B5EF4-FFF2-40B4-BE49-F238E27FC236}">
              <a16:creationId xmlns:a16="http://schemas.microsoft.com/office/drawing/2014/main" id="{00000000-0008-0000-0300-0000C2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53" name="Text Box 11">
          <a:extLst>
            <a:ext uri="{FF2B5EF4-FFF2-40B4-BE49-F238E27FC236}">
              <a16:creationId xmlns:a16="http://schemas.microsoft.com/office/drawing/2014/main" id="{00000000-0008-0000-0300-0000C3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54" name="Text Box 8">
          <a:extLst>
            <a:ext uri="{FF2B5EF4-FFF2-40B4-BE49-F238E27FC236}">
              <a16:creationId xmlns:a16="http://schemas.microsoft.com/office/drawing/2014/main" id="{00000000-0008-0000-0300-0000C4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55" name="Text Box 9">
          <a:extLst>
            <a:ext uri="{FF2B5EF4-FFF2-40B4-BE49-F238E27FC236}">
              <a16:creationId xmlns:a16="http://schemas.microsoft.com/office/drawing/2014/main" id="{00000000-0008-0000-0300-0000C5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56" name="Text Box 11">
          <a:extLst>
            <a:ext uri="{FF2B5EF4-FFF2-40B4-BE49-F238E27FC236}">
              <a16:creationId xmlns:a16="http://schemas.microsoft.com/office/drawing/2014/main" id="{00000000-0008-0000-0300-0000C6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57" name="Text Box 8">
          <a:extLst>
            <a:ext uri="{FF2B5EF4-FFF2-40B4-BE49-F238E27FC236}">
              <a16:creationId xmlns:a16="http://schemas.microsoft.com/office/drawing/2014/main" id="{00000000-0008-0000-0300-0000C7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58" name="Text Box 9">
          <a:extLst>
            <a:ext uri="{FF2B5EF4-FFF2-40B4-BE49-F238E27FC236}">
              <a16:creationId xmlns:a16="http://schemas.microsoft.com/office/drawing/2014/main" id="{00000000-0008-0000-0300-0000C8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59" name="Text Box 11">
          <a:extLst>
            <a:ext uri="{FF2B5EF4-FFF2-40B4-BE49-F238E27FC236}">
              <a16:creationId xmlns:a16="http://schemas.microsoft.com/office/drawing/2014/main" id="{00000000-0008-0000-0300-0000C9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60" name="Text Box 8">
          <a:extLst>
            <a:ext uri="{FF2B5EF4-FFF2-40B4-BE49-F238E27FC236}">
              <a16:creationId xmlns:a16="http://schemas.microsoft.com/office/drawing/2014/main" id="{00000000-0008-0000-0300-0000CA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61" name="Text Box 9">
          <a:extLst>
            <a:ext uri="{FF2B5EF4-FFF2-40B4-BE49-F238E27FC236}">
              <a16:creationId xmlns:a16="http://schemas.microsoft.com/office/drawing/2014/main" id="{00000000-0008-0000-0300-0000CB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62" name="Text Box 11">
          <a:extLst>
            <a:ext uri="{FF2B5EF4-FFF2-40B4-BE49-F238E27FC236}">
              <a16:creationId xmlns:a16="http://schemas.microsoft.com/office/drawing/2014/main" id="{00000000-0008-0000-0300-0000CC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963" name="Text Box 8">
          <a:extLst>
            <a:ext uri="{FF2B5EF4-FFF2-40B4-BE49-F238E27FC236}">
              <a16:creationId xmlns:a16="http://schemas.microsoft.com/office/drawing/2014/main" id="{00000000-0008-0000-0300-0000CD10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964" name="Text Box 11">
          <a:extLst>
            <a:ext uri="{FF2B5EF4-FFF2-40B4-BE49-F238E27FC236}">
              <a16:creationId xmlns:a16="http://schemas.microsoft.com/office/drawing/2014/main" id="{00000000-0008-0000-0300-0000CE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65" name="Text Box 8">
          <a:extLst>
            <a:ext uri="{FF2B5EF4-FFF2-40B4-BE49-F238E27FC236}">
              <a16:creationId xmlns:a16="http://schemas.microsoft.com/office/drawing/2014/main" id="{00000000-0008-0000-0300-0000CF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66" name="Text Box 9">
          <a:extLst>
            <a:ext uri="{FF2B5EF4-FFF2-40B4-BE49-F238E27FC236}">
              <a16:creationId xmlns:a16="http://schemas.microsoft.com/office/drawing/2014/main" id="{00000000-0008-0000-0300-0000D0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67" name="Text Box 11">
          <a:extLst>
            <a:ext uri="{FF2B5EF4-FFF2-40B4-BE49-F238E27FC236}">
              <a16:creationId xmlns:a16="http://schemas.microsoft.com/office/drawing/2014/main" id="{00000000-0008-0000-0300-0000D1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968" name="Text Box 8">
          <a:extLst>
            <a:ext uri="{FF2B5EF4-FFF2-40B4-BE49-F238E27FC236}">
              <a16:creationId xmlns:a16="http://schemas.microsoft.com/office/drawing/2014/main" id="{00000000-0008-0000-0300-0000D2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969" name="Text Box 9">
          <a:extLst>
            <a:ext uri="{FF2B5EF4-FFF2-40B4-BE49-F238E27FC236}">
              <a16:creationId xmlns:a16="http://schemas.microsoft.com/office/drawing/2014/main" id="{00000000-0008-0000-0300-0000D3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970" name="Text Box 11">
          <a:extLst>
            <a:ext uri="{FF2B5EF4-FFF2-40B4-BE49-F238E27FC236}">
              <a16:creationId xmlns:a16="http://schemas.microsoft.com/office/drawing/2014/main" id="{00000000-0008-0000-0300-0000D4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71" name="Text Box 8">
          <a:extLst>
            <a:ext uri="{FF2B5EF4-FFF2-40B4-BE49-F238E27FC236}">
              <a16:creationId xmlns:a16="http://schemas.microsoft.com/office/drawing/2014/main" id="{00000000-0008-0000-0300-0000D5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72" name="Text Box 9">
          <a:extLst>
            <a:ext uri="{FF2B5EF4-FFF2-40B4-BE49-F238E27FC236}">
              <a16:creationId xmlns:a16="http://schemas.microsoft.com/office/drawing/2014/main" id="{00000000-0008-0000-0300-0000D6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73" name="Text Box 11">
          <a:extLst>
            <a:ext uri="{FF2B5EF4-FFF2-40B4-BE49-F238E27FC236}">
              <a16:creationId xmlns:a16="http://schemas.microsoft.com/office/drawing/2014/main" id="{00000000-0008-0000-0300-0000D7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974" name="Text Box 8">
          <a:extLst>
            <a:ext uri="{FF2B5EF4-FFF2-40B4-BE49-F238E27FC236}">
              <a16:creationId xmlns:a16="http://schemas.microsoft.com/office/drawing/2014/main" id="{00000000-0008-0000-0300-0000D8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975" name="Text Box 9">
          <a:extLst>
            <a:ext uri="{FF2B5EF4-FFF2-40B4-BE49-F238E27FC236}">
              <a16:creationId xmlns:a16="http://schemas.microsoft.com/office/drawing/2014/main" id="{00000000-0008-0000-0300-0000D9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85725</xdr:rowOff>
    </xdr:to>
    <xdr:sp macro="" textlink="">
      <xdr:nvSpPr>
        <xdr:cNvPr id="3976" name="Text Box 11">
          <a:extLst>
            <a:ext uri="{FF2B5EF4-FFF2-40B4-BE49-F238E27FC236}">
              <a16:creationId xmlns:a16="http://schemas.microsoft.com/office/drawing/2014/main" id="{00000000-0008-0000-0300-0000DA100000}"/>
            </a:ext>
          </a:extLst>
        </xdr:cNvPr>
        <xdr:cNvSpPr txBox="1">
          <a:spLocks noChangeArrowheads="1"/>
        </xdr:cNvSpPr>
      </xdr:nvSpPr>
      <xdr:spPr bwMode="auto">
        <a:xfrm>
          <a:off x="323850" y="89439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77" name="Text Box 8">
          <a:extLst>
            <a:ext uri="{FF2B5EF4-FFF2-40B4-BE49-F238E27FC236}">
              <a16:creationId xmlns:a16="http://schemas.microsoft.com/office/drawing/2014/main" id="{00000000-0008-0000-0300-0000DB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78" name="Text Box 9">
          <a:extLst>
            <a:ext uri="{FF2B5EF4-FFF2-40B4-BE49-F238E27FC236}">
              <a16:creationId xmlns:a16="http://schemas.microsoft.com/office/drawing/2014/main" id="{00000000-0008-0000-0300-0000DC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35</xdr:row>
      <xdr:rowOff>0</xdr:rowOff>
    </xdr:from>
    <xdr:to>
      <xdr:col>6</xdr:col>
      <xdr:colOff>76200</xdr:colOff>
      <xdr:row>35</xdr:row>
      <xdr:rowOff>28575</xdr:rowOff>
    </xdr:to>
    <xdr:sp macro="" textlink="">
      <xdr:nvSpPr>
        <xdr:cNvPr id="3979" name="Text Box 11">
          <a:extLst>
            <a:ext uri="{FF2B5EF4-FFF2-40B4-BE49-F238E27FC236}">
              <a16:creationId xmlns:a16="http://schemas.microsoft.com/office/drawing/2014/main" id="{00000000-0008-0000-0300-0000DD100000}"/>
            </a:ext>
          </a:extLst>
        </xdr:cNvPr>
        <xdr:cNvSpPr txBox="1">
          <a:spLocks noChangeArrowheads="1"/>
        </xdr:cNvSpPr>
      </xdr:nvSpPr>
      <xdr:spPr bwMode="auto">
        <a:xfrm>
          <a:off x="32385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35</xdr:row>
      <xdr:rowOff>0</xdr:rowOff>
    </xdr:from>
    <xdr:to>
      <xdr:col>6</xdr:col>
      <xdr:colOff>133350</xdr:colOff>
      <xdr:row>35</xdr:row>
      <xdr:rowOff>28575</xdr:rowOff>
    </xdr:to>
    <xdr:sp macro="" textlink="">
      <xdr:nvSpPr>
        <xdr:cNvPr id="3980" name="Text Box 8">
          <a:extLst>
            <a:ext uri="{FF2B5EF4-FFF2-40B4-BE49-F238E27FC236}">
              <a16:creationId xmlns:a16="http://schemas.microsoft.com/office/drawing/2014/main" id="{00000000-0008-0000-0300-0000DE100000}"/>
            </a:ext>
          </a:extLst>
        </xdr:cNvPr>
        <xdr:cNvSpPr txBox="1">
          <a:spLocks noChangeArrowheads="1"/>
        </xdr:cNvSpPr>
      </xdr:nvSpPr>
      <xdr:spPr bwMode="auto">
        <a:xfrm>
          <a:off x="381000" y="89439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981" name="Text Box 11">
          <a:extLst>
            <a:ext uri="{FF2B5EF4-FFF2-40B4-BE49-F238E27FC236}">
              <a16:creationId xmlns:a16="http://schemas.microsoft.com/office/drawing/2014/main" id="{00000000-0008-0000-0300-0000DF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982" name="Text Box 11">
          <a:extLst>
            <a:ext uri="{FF2B5EF4-FFF2-40B4-BE49-F238E27FC236}">
              <a16:creationId xmlns:a16="http://schemas.microsoft.com/office/drawing/2014/main" id="{00000000-0008-0000-0300-0000E0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983" name="Text Box 11">
          <a:extLst>
            <a:ext uri="{FF2B5EF4-FFF2-40B4-BE49-F238E27FC236}">
              <a16:creationId xmlns:a16="http://schemas.microsoft.com/office/drawing/2014/main" id="{00000000-0008-0000-0300-0000E1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984" name="Text Box 11">
          <a:extLst>
            <a:ext uri="{FF2B5EF4-FFF2-40B4-BE49-F238E27FC236}">
              <a16:creationId xmlns:a16="http://schemas.microsoft.com/office/drawing/2014/main" id="{00000000-0008-0000-0300-0000E2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985" name="Text Box 11">
          <a:extLst>
            <a:ext uri="{FF2B5EF4-FFF2-40B4-BE49-F238E27FC236}">
              <a16:creationId xmlns:a16="http://schemas.microsoft.com/office/drawing/2014/main" id="{00000000-0008-0000-0300-0000E3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986" name="Text Box 11">
          <a:extLst>
            <a:ext uri="{FF2B5EF4-FFF2-40B4-BE49-F238E27FC236}">
              <a16:creationId xmlns:a16="http://schemas.microsoft.com/office/drawing/2014/main" id="{00000000-0008-0000-0300-0000E4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35</xdr:row>
      <xdr:rowOff>0</xdr:rowOff>
    </xdr:from>
    <xdr:to>
      <xdr:col>5</xdr:col>
      <xdr:colOff>453308</xdr:colOff>
      <xdr:row>35</xdr:row>
      <xdr:rowOff>28575</xdr:rowOff>
    </xdr:to>
    <xdr:sp macro="" textlink="">
      <xdr:nvSpPr>
        <xdr:cNvPr id="3987" name="Text Box 11">
          <a:extLst>
            <a:ext uri="{FF2B5EF4-FFF2-40B4-BE49-F238E27FC236}">
              <a16:creationId xmlns:a16="http://schemas.microsoft.com/office/drawing/2014/main" id="{00000000-0008-0000-0300-0000E5100000}"/>
            </a:ext>
          </a:extLst>
        </xdr:cNvPr>
        <xdr:cNvSpPr txBox="1">
          <a:spLocks noChangeArrowheads="1"/>
        </xdr:cNvSpPr>
      </xdr:nvSpPr>
      <xdr:spPr bwMode="auto">
        <a:xfrm>
          <a:off x="304800" y="8943975"/>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3988" name="Text Box 11">
          <a:extLst>
            <a:ext uri="{FF2B5EF4-FFF2-40B4-BE49-F238E27FC236}">
              <a16:creationId xmlns:a16="http://schemas.microsoft.com/office/drawing/2014/main" id="{00000000-0008-0000-0300-0000E910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3989" name="Text Box 11">
          <a:extLst>
            <a:ext uri="{FF2B5EF4-FFF2-40B4-BE49-F238E27FC236}">
              <a16:creationId xmlns:a16="http://schemas.microsoft.com/office/drawing/2014/main" id="{00000000-0008-0000-0300-0000EA10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3990" name="Text Box 11">
          <a:extLst>
            <a:ext uri="{FF2B5EF4-FFF2-40B4-BE49-F238E27FC236}">
              <a16:creationId xmlns:a16="http://schemas.microsoft.com/office/drawing/2014/main" id="{00000000-0008-0000-0300-0000EB10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3991" name="Text Box 11">
          <a:extLst>
            <a:ext uri="{FF2B5EF4-FFF2-40B4-BE49-F238E27FC236}">
              <a16:creationId xmlns:a16="http://schemas.microsoft.com/office/drawing/2014/main" id="{00000000-0008-0000-0300-0000EC10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3992" name="Text Box 11">
          <a:extLst>
            <a:ext uri="{FF2B5EF4-FFF2-40B4-BE49-F238E27FC236}">
              <a16:creationId xmlns:a16="http://schemas.microsoft.com/office/drawing/2014/main" id="{00000000-0008-0000-0300-0000ED10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3993" name="Text Box 11">
          <a:extLst>
            <a:ext uri="{FF2B5EF4-FFF2-40B4-BE49-F238E27FC236}">
              <a16:creationId xmlns:a16="http://schemas.microsoft.com/office/drawing/2014/main" id="{00000000-0008-0000-0300-0000EE10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3994" name="Text Box 11">
          <a:extLst>
            <a:ext uri="{FF2B5EF4-FFF2-40B4-BE49-F238E27FC236}">
              <a16:creationId xmlns:a16="http://schemas.microsoft.com/office/drawing/2014/main" id="{00000000-0008-0000-0300-0000EF10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3995" name="Text Box 11">
          <a:extLst>
            <a:ext uri="{FF2B5EF4-FFF2-40B4-BE49-F238E27FC236}">
              <a16:creationId xmlns:a16="http://schemas.microsoft.com/office/drawing/2014/main" id="{00000000-0008-0000-0300-0000F010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3996" name="Text Box 11">
          <a:extLst>
            <a:ext uri="{FF2B5EF4-FFF2-40B4-BE49-F238E27FC236}">
              <a16:creationId xmlns:a16="http://schemas.microsoft.com/office/drawing/2014/main" id="{00000000-0008-0000-0300-0000F110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3997" name="Text Box 11">
          <a:extLst>
            <a:ext uri="{FF2B5EF4-FFF2-40B4-BE49-F238E27FC236}">
              <a16:creationId xmlns:a16="http://schemas.microsoft.com/office/drawing/2014/main" id="{00000000-0008-0000-0300-0000F210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3998" name="Text Box 11">
          <a:extLst>
            <a:ext uri="{FF2B5EF4-FFF2-40B4-BE49-F238E27FC236}">
              <a16:creationId xmlns:a16="http://schemas.microsoft.com/office/drawing/2014/main" id="{00000000-0008-0000-0300-0000F310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3999" name="Text Box 11">
          <a:extLst>
            <a:ext uri="{FF2B5EF4-FFF2-40B4-BE49-F238E27FC236}">
              <a16:creationId xmlns:a16="http://schemas.microsoft.com/office/drawing/2014/main" id="{00000000-0008-0000-0300-0000F510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00" name="Text Box 11">
          <a:extLst>
            <a:ext uri="{FF2B5EF4-FFF2-40B4-BE49-F238E27FC236}">
              <a16:creationId xmlns:a16="http://schemas.microsoft.com/office/drawing/2014/main" id="{00000000-0008-0000-0300-0000F610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01" name="Text Box 11">
          <a:extLst>
            <a:ext uri="{FF2B5EF4-FFF2-40B4-BE49-F238E27FC236}">
              <a16:creationId xmlns:a16="http://schemas.microsoft.com/office/drawing/2014/main" id="{00000000-0008-0000-0300-0000F710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02" name="Text Box 11">
          <a:extLst>
            <a:ext uri="{FF2B5EF4-FFF2-40B4-BE49-F238E27FC236}">
              <a16:creationId xmlns:a16="http://schemas.microsoft.com/office/drawing/2014/main" id="{00000000-0008-0000-0300-0000F810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03" name="Text Box 11">
          <a:extLst>
            <a:ext uri="{FF2B5EF4-FFF2-40B4-BE49-F238E27FC236}">
              <a16:creationId xmlns:a16="http://schemas.microsoft.com/office/drawing/2014/main" id="{00000000-0008-0000-0300-0000F910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04" name="Text Box 11">
          <a:extLst>
            <a:ext uri="{FF2B5EF4-FFF2-40B4-BE49-F238E27FC236}">
              <a16:creationId xmlns:a16="http://schemas.microsoft.com/office/drawing/2014/main" id="{00000000-0008-0000-0300-0000FA10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05" name="Text Box 11">
          <a:extLst>
            <a:ext uri="{FF2B5EF4-FFF2-40B4-BE49-F238E27FC236}">
              <a16:creationId xmlns:a16="http://schemas.microsoft.com/office/drawing/2014/main" id="{00000000-0008-0000-0300-0000FB10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06" name="Text Box 11">
          <a:extLst>
            <a:ext uri="{FF2B5EF4-FFF2-40B4-BE49-F238E27FC236}">
              <a16:creationId xmlns:a16="http://schemas.microsoft.com/office/drawing/2014/main" id="{00000000-0008-0000-0300-0000FC10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07" name="Text Box 11">
          <a:extLst>
            <a:ext uri="{FF2B5EF4-FFF2-40B4-BE49-F238E27FC236}">
              <a16:creationId xmlns:a16="http://schemas.microsoft.com/office/drawing/2014/main" id="{00000000-0008-0000-0300-0000FD10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08" name="Text Box 11">
          <a:extLst>
            <a:ext uri="{FF2B5EF4-FFF2-40B4-BE49-F238E27FC236}">
              <a16:creationId xmlns:a16="http://schemas.microsoft.com/office/drawing/2014/main" id="{00000000-0008-0000-0300-0000FE10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09" name="Text Box 11">
          <a:extLst>
            <a:ext uri="{FF2B5EF4-FFF2-40B4-BE49-F238E27FC236}">
              <a16:creationId xmlns:a16="http://schemas.microsoft.com/office/drawing/2014/main" id="{00000000-0008-0000-0300-0000FF10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10" name="Text Box 11">
          <a:extLst>
            <a:ext uri="{FF2B5EF4-FFF2-40B4-BE49-F238E27FC236}">
              <a16:creationId xmlns:a16="http://schemas.microsoft.com/office/drawing/2014/main" id="{00000000-0008-0000-0300-000001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11" name="Text Box 11">
          <a:extLst>
            <a:ext uri="{FF2B5EF4-FFF2-40B4-BE49-F238E27FC236}">
              <a16:creationId xmlns:a16="http://schemas.microsoft.com/office/drawing/2014/main" id="{00000000-0008-0000-0300-000002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12" name="Text Box 11">
          <a:extLst>
            <a:ext uri="{FF2B5EF4-FFF2-40B4-BE49-F238E27FC236}">
              <a16:creationId xmlns:a16="http://schemas.microsoft.com/office/drawing/2014/main" id="{00000000-0008-0000-0300-000003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13" name="Text Box 11">
          <a:extLst>
            <a:ext uri="{FF2B5EF4-FFF2-40B4-BE49-F238E27FC236}">
              <a16:creationId xmlns:a16="http://schemas.microsoft.com/office/drawing/2014/main" id="{00000000-0008-0000-0300-000004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14" name="Text Box 11">
          <a:extLst>
            <a:ext uri="{FF2B5EF4-FFF2-40B4-BE49-F238E27FC236}">
              <a16:creationId xmlns:a16="http://schemas.microsoft.com/office/drawing/2014/main" id="{00000000-0008-0000-0300-000005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15" name="Text Box 11">
          <a:extLst>
            <a:ext uri="{FF2B5EF4-FFF2-40B4-BE49-F238E27FC236}">
              <a16:creationId xmlns:a16="http://schemas.microsoft.com/office/drawing/2014/main" id="{00000000-0008-0000-0300-000006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16" name="Text Box 11">
          <a:extLst>
            <a:ext uri="{FF2B5EF4-FFF2-40B4-BE49-F238E27FC236}">
              <a16:creationId xmlns:a16="http://schemas.microsoft.com/office/drawing/2014/main" id="{00000000-0008-0000-0300-000007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17" name="Text Box 11">
          <a:extLst>
            <a:ext uri="{FF2B5EF4-FFF2-40B4-BE49-F238E27FC236}">
              <a16:creationId xmlns:a16="http://schemas.microsoft.com/office/drawing/2014/main" id="{00000000-0008-0000-0300-000008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18" name="Text Box 11">
          <a:extLst>
            <a:ext uri="{FF2B5EF4-FFF2-40B4-BE49-F238E27FC236}">
              <a16:creationId xmlns:a16="http://schemas.microsoft.com/office/drawing/2014/main" id="{00000000-0008-0000-0300-000009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19" name="Text Box 11">
          <a:extLst>
            <a:ext uri="{FF2B5EF4-FFF2-40B4-BE49-F238E27FC236}">
              <a16:creationId xmlns:a16="http://schemas.microsoft.com/office/drawing/2014/main" id="{00000000-0008-0000-0300-00000A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20" name="Text Box 11">
          <a:extLst>
            <a:ext uri="{FF2B5EF4-FFF2-40B4-BE49-F238E27FC236}">
              <a16:creationId xmlns:a16="http://schemas.microsoft.com/office/drawing/2014/main" id="{00000000-0008-0000-0300-00000B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21" name="Text Box 11">
          <a:extLst>
            <a:ext uri="{FF2B5EF4-FFF2-40B4-BE49-F238E27FC236}">
              <a16:creationId xmlns:a16="http://schemas.microsoft.com/office/drawing/2014/main" id="{00000000-0008-0000-0300-00000D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22" name="Text Box 11">
          <a:extLst>
            <a:ext uri="{FF2B5EF4-FFF2-40B4-BE49-F238E27FC236}">
              <a16:creationId xmlns:a16="http://schemas.microsoft.com/office/drawing/2014/main" id="{00000000-0008-0000-0300-00000E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23" name="Text Box 11">
          <a:extLst>
            <a:ext uri="{FF2B5EF4-FFF2-40B4-BE49-F238E27FC236}">
              <a16:creationId xmlns:a16="http://schemas.microsoft.com/office/drawing/2014/main" id="{00000000-0008-0000-0300-00000F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24" name="Text Box 11">
          <a:extLst>
            <a:ext uri="{FF2B5EF4-FFF2-40B4-BE49-F238E27FC236}">
              <a16:creationId xmlns:a16="http://schemas.microsoft.com/office/drawing/2014/main" id="{00000000-0008-0000-0300-000010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25" name="Text Box 11">
          <a:extLst>
            <a:ext uri="{FF2B5EF4-FFF2-40B4-BE49-F238E27FC236}">
              <a16:creationId xmlns:a16="http://schemas.microsoft.com/office/drawing/2014/main" id="{00000000-0008-0000-0300-000011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26" name="Text Box 11">
          <a:extLst>
            <a:ext uri="{FF2B5EF4-FFF2-40B4-BE49-F238E27FC236}">
              <a16:creationId xmlns:a16="http://schemas.microsoft.com/office/drawing/2014/main" id="{00000000-0008-0000-0300-000012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27" name="Text Box 11">
          <a:extLst>
            <a:ext uri="{FF2B5EF4-FFF2-40B4-BE49-F238E27FC236}">
              <a16:creationId xmlns:a16="http://schemas.microsoft.com/office/drawing/2014/main" id="{00000000-0008-0000-0300-000013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28" name="Text Box 11">
          <a:extLst>
            <a:ext uri="{FF2B5EF4-FFF2-40B4-BE49-F238E27FC236}">
              <a16:creationId xmlns:a16="http://schemas.microsoft.com/office/drawing/2014/main" id="{00000000-0008-0000-0300-000014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29" name="Text Box 11">
          <a:extLst>
            <a:ext uri="{FF2B5EF4-FFF2-40B4-BE49-F238E27FC236}">
              <a16:creationId xmlns:a16="http://schemas.microsoft.com/office/drawing/2014/main" id="{00000000-0008-0000-0300-000015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30" name="Text Box 11">
          <a:extLst>
            <a:ext uri="{FF2B5EF4-FFF2-40B4-BE49-F238E27FC236}">
              <a16:creationId xmlns:a16="http://schemas.microsoft.com/office/drawing/2014/main" id="{00000000-0008-0000-0300-000016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31" name="Text Box 11">
          <a:extLst>
            <a:ext uri="{FF2B5EF4-FFF2-40B4-BE49-F238E27FC236}">
              <a16:creationId xmlns:a16="http://schemas.microsoft.com/office/drawing/2014/main" id="{00000000-0008-0000-0300-000017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32" name="Text Box 11">
          <a:extLst>
            <a:ext uri="{FF2B5EF4-FFF2-40B4-BE49-F238E27FC236}">
              <a16:creationId xmlns:a16="http://schemas.microsoft.com/office/drawing/2014/main" id="{00000000-0008-0000-0300-000019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33" name="Text Box 11">
          <a:extLst>
            <a:ext uri="{FF2B5EF4-FFF2-40B4-BE49-F238E27FC236}">
              <a16:creationId xmlns:a16="http://schemas.microsoft.com/office/drawing/2014/main" id="{00000000-0008-0000-0300-00001A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34" name="Text Box 11">
          <a:extLst>
            <a:ext uri="{FF2B5EF4-FFF2-40B4-BE49-F238E27FC236}">
              <a16:creationId xmlns:a16="http://schemas.microsoft.com/office/drawing/2014/main" id="{00000000-0008-0000-0300-00001B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35" name="Text Box 11">
          <a:extLst>
            <a:ext uri="{FF2B5EF4-FFF2-40B4-BE49-F238E27FC236}">
              <a16:creationId xmlns:a16="http://schemas.microsoft.com/office/drawing/2014/main" id="{00000000-0008-0000-0300-00001C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36" name="Text Box 11">
          <a:extLst>
            <a:ext uri="{FF2B5EF4-FFF2-40B4-BE49-F238E27FC236}">
              <a16:creationId xmlns:a16="http://schemas.microsoft.com/office/drawing/2014/main" id="{00000000-0008-0000-0300-00001D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37" name="Text Box 11">
          <a:extLst>
            <a:ext uri="{FF2B5EF4-FFF2-40B4-BE49-F238E27FC236}">
              <a16:creationId xmlns:a16="http://schemas.microsoft.com/office/drawing/2014/main" id="{00000000-0008-0000-0300-00001E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38" name="Text Box 11">
          <a:extLst>
            <a:ext uri="{FF2B5EF4-FFF2-40B4-BE49-F238E27FC236}">
              <a16:creationId xmlns:a16="http://schemas.microsoft.com/office/drawing/2014/main" id="{00000000-0008-0000-0300-00001F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39" name="Text Box 11">
          <a:extLst>
            <a:ext uri="{FF2B5EF4-FFF2-40B4-BE49-F238E27FC236}">
              <a16:creationId xmlns:a16="http://schemas.microsoft.com/office/drawing/2014/main" id="{00000000-0008-0000-0300-000020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40" name="Text Box 11">
          <a:extLst>
            <a:ext uri="{FF2B5EF4-FFF2-40B4-BE49-F238E27FC236}">
              <a16:creationId xmlns:a16="http://schemas.microsoft.com/office/drawing/2014/main" id="{00000000-0008-0000-0300-000021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41" name="Text Box 11">
          <a:extLst>
            <a:ext uri="{FF2B5EF4-FFF2-40B4-BE49-F238E27FC236}">
              <a16:creationId xmlns:a16="http://schemas.microsoft.com/office/drawing/2014/main" id="{00000000-0008-0000-0300-000022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42" name="Text Box 11">
          <a:extLst>
            <a:ext uri="{FF2B5EF4-FFF2-40B4-BE49-F238E27FC236}">
              <a16:creationId xmlns:a16="http://schemas.microsoft.com/office/drawing/2014/main" id="{00000000-0008-0000-0300-000023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43" name="Text Box 11">
          <a:extLst>
            <a:ext uri="{FF2B5EF4-FFF2-40B4-BE49-F238E27FC236}">
              <a16:creationId xmlns:a16="http://schemas.microsoft.com/office/drawing/2014/main" id="{00000000-0008-0000-0300-000025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44" name="Text Box 11">
          <a:extLst>
            <a:ext uri="{FF2B5EF4-FFF2-40B4-BE49-F238E27FC236}">
              <a16:creationId xmlns:a16="http://schemas.microsoft.com/office/drawing/2014/main" id="{00000000-0008-0000-0300-000026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45" name="Text Box 11">
          <a:extLst>
            <a:ext uri="{FF2B5EF4-FFF2-40B4-BE49-F238E27FC236}">
              <a16:creationId xmlns:a16="http://schemas.microsoft.com/office/drawing/2014/main" id="{00000000-0008-0000-0300-000027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46" name="Text Box 11">
          <a:extLst>
            <a:ext uri="{FF2B5EF4-FFF2-40B4-BE49-F238E27FC236}">
              <a16:creationId xmlns:a16="http://schemas.microsoft.com/office/drawing/2014/main" id="{00000000-0008-0000-0300-000028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47" name="Text Box 11">
          <a:extLst>
            <a:ext uri="{FF2B5EF4-FFF2-40B4-BE49-F238E27FC236}">
              <a16:creationId xmlns:a16="http://schemas.microsoft.com/office/drawing/2014/main" id="{00000000-0008-0000-0300-000029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48" name="Text Box 11">
          <a:extLst>
            <a:ext uri="{FF2B5EF4-FFF2-40B4-BE49-F238E27FC236}">
              <a16:creationId xmlns:a16="http://schemas.microsoft.com/office/drawing/2014/main" id="{00000000-0008-0000-0300-00002A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49" name="Text Box 11">
          <a:extLst>
            <a:ext uri="{FF2B5EF4-FFF2-40B4-BE49-F238E27FC236}">
              <a16:creationId xmlns:a16="http://schemas.microsoft.com/office/drawing/2014/main" id="{00000000-0008-0000-0300-00002B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50" name="Text Box 11">
          <a:extLst>
            <a:ext uri="{FF2B5EF4-FFF2-40B4-BE49-F238E27FC236}">
              <a16:creationId xmlns:a16="http://schemas.microsoft.com/office/drawing/2014/main" id="{00000000-0008-0000-0300-00002C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51" name="Text Box 11">
          <a:extLst>
            <a:ext uri="{FF2B5EF4-FFF2-40B4-BE49-F238E27FC236}">
              <a16:creationId xmlns:a16="http://schemas.microsoft.com/office/drawing/2014/main" id="{00000000-0008-0000-0300-00002D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52" name="Text Box 11">
          <a:extLst>
            <a:ext uri="{FF2B5EF4-FFF2-40B4-BE49-F238E27FC236}">
              <a16:creationId xmlns:a16="http://schemas.microsoft.com/office/drawing/2014/main" id="{00000000-0008-0000-0300-00002E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53" name="Text Box 11">
          <a:extLst>
            <a:ext uri="{FF2B5EF4-FFF2-40B4-BE49-F238E27FC236}">
              <a16:creationId xmlns:a16="http://schemas.microsoft.com/office/drawing/2014/main" id="{00000000-0008-0000-0300-00002F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54" name="Text Box 11">
          <a:extLst>
            <a:ext uri="{FF2B5EF4-FFF2-40B4-BE49-F238E27FC236}">
              <a16:creationId xmlns:a16="http://schemas.microsoft.com/office/drawing/2014/main" id="{00000000-0008-0000-0300-000031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55" name="Text Box 11">
          <a:extLst>
            <a:ext uri="{FF2B5EF4-FFF2-40B4-BE49-F238E27FC236}">
              <a16:creationId xmlns:a16="http://schemas.microsoft.com/office/drawing/2014/main" id="{00000000-0008-0000-0300-000032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56" name="Text Box 11">
          <a:extLst>
            <a:ext uri="{FF2B5EF4-FFF2-40B4-BE49-F238E27FC236}">
              <a16:creationId xmlns:a16="http://schemas.microsoft.com/office/drawing/2014/main" id="{00000000-0008-0000-0300-000033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57" name="Text Box 11">
          <a:extLst>
            <a:ext uri="{FF2B5EF4-FFF2-40B4-BE49-F238E27FC236}">
              <a16:creationId xmlns:a16="http://schemas.microsoft.com/office/drawing/2014/main" id="{00000000-0008-0000-0300-000034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58" name="Text Box 11">
          <a:extLst>
            <a:ext uri="{FF2B5EF4-FFF2-40B4-BE49-F238E27FC236}">
              <a16:creationId xmlns:a16="http://schemas.microsoft.com/office/drawing/2014/main" id="{00000000-0008-0000-0300-000035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59" name="Text Box 11">
          <a:extLst>
            <a:ext uri="{FF2B5EF4-FFF2-40B4-BE49-F238E27FC236}">
              <a16:creationId xmlns:a16="http://schemas.microsoft.com/office/drawing/2014/main" id="{00000000-0008-0000-0300-000036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60" name="Text Box 11">
          <a:extLst>
            <a:ext uri="{FF2B5EF4-FFF2-40B4-BE49-F238E27FC236}">
              <a16:creationId xmlns:a16="http://schemas.microsoft.com/office/drawing/2014/main" id="{00000000-0008-0000-0300-000037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61" name="Text Box 11">
          <a:extLst>
            <a:ext uri="{FF2B5EF4-FFF2-40B4-BE49-F238E27FC236}">
              <a16:creationId xmlns:a16="http://schemas.microsoft.com/office/drawing/2014/main" id="{00000000-0008-0000-0300-000038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62" name="Text Box 11">
          <a:extLst>
            <a:ext uri="{FF2B5EF4-FFF2-40B4-BE49-F238E27FC236}">
              <a16:creationId xmlns:a16="http://schemas.microsoft.com/office/drawing/2014/main" id="{00000000-0008-0000-0300-000039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63" name="Text Box 11">
          <a:extLst>
            <a:ext uri="{FF2B5EF4-FFF2-40B4-BE49-F238E27FC236}">
              <a16:creationId xmlns:a16="http://schemas.microsoft.com/office/drawing/2014/main" id="{00000000-0008-0000-0300-00003A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64" name="Text Box 11">
          <a:extLst>
            <a:ext uri="{FF2B5EF4-FFF2-40B4-BE49-F238E27FC236}">
              <a16:creationId xmlns:a16="http://schemas.microsoft.com/office/drawing/2014/main" id="{00000000-0008-0000-0300-00003B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65" name="Text Box 11">
          <a:extLst>
            <a:ext uri="{FF2B5EF4-FFF2-40B4-BE49-F238E27FC236}">
              <a16:creationId xmlns:a16="http://schemas.microsoft.com/office/drawing/2014/main" id="{00000000-0008-0000-0300-00003D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66" name="Text Box 11">
          <a:extLst>
            <a:ext uri="{FF2B5EF4-FFF2-40B4-BE49-F238E27FC236}">
              <a16:creationId xmlns:a16="http://schemas.microsoft.com/office/drawing/2014/main" id="{00000000-0008-0000-0300-00003E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67" name="Text Box 11">
          <a:extLst>
            <a:ext uri="{FF2B5EF4-FFF2-40B4-BE49-F238E27FC236}">
              <a16:creationId xmlns:a16="http://schemas.microsoft.com/office/drawing/2014/main" id="{00000000-0008-0000-0300-00003F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68" name="Text Box 11">
          <a:extLst>
            <a:ext uri="{FF2B5EF4-FFF2-40B4-BE49-F238E27FC236}">
              <a16:creationId xmlns:a16="http://schemas.microsoft.com/office/drawing/2014/main" id="{00000000-0008-0000-0300-000040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69" name="Text Box 11">
          <a:extLst>
            <a:ext uri="{FF2B5EF4-FFF2-40B4-BE49-F238E27FC236}">
              <a16:creationId xmlns:a16="http://schemas.microsoft.com/office/drawing/2014/main" id="{00000000-0008-0000-0300-000041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70" name="Text Box 11">
          <a:extLst>
            <a:ext uri="{FF2B5EF4-FFF2-40B4-BE49-F238E27FC236}">
              <a16:creationId xmlns:a16="http://schemas.microsoft.com/office/drawing/2014/main" id="{00000000-0008-0000-0300-000042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71" name="Text Box 11">
          <a:extLst>
            <a:ext uri="{FF2B5EF4-FFF2-40B4-BE49-F238E27FC236}">
              <a16:creationId xmlns:a16="http://schemas.microsoft.com/office/drawing/2014/main" id="{00000000-0008-0000-0300-000043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72" name="Text Box 11">
          <a:extLst>
            <a:ext uri="{FF2B5EF4-FFF2-40B4-BE49-F238E27FC236}">
              <a16:creationId xmlns:a16="http://schemas.microsoft.com/office/drawing/2014/main" id="{00000000-0008-0000-0300-000044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73" name="Text Box 11">
          <a:extLst>
            <a:ext uri="{FF2B5EF4-FFF2-40B4-BE49-F238E27FC236}">
              <a16:creationId xmlns:a16="http://schemas.microsoft.com/office/drawing/2014/main" id="{00000000-0008-0000-0300-000045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74" name="Text Box 11">
          <a:extLst>
            <a:ext uri="{FF2B5EF4-FFF2-40B4-BE49-F238E27FC236}">
              <a16:creationId xmlns:a16="http://schemas.microsoft.com/office/drawing/2014/main" id="{00000000-0008-0000-0300-000046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75" name="Text Box 11">
          <a:extLst>
            <a:ext uri="{FF2B5EF4-FFF2-40B4-BE49-F238E27FC236}">
              <a16:creationId xmlns:a16="http://schemas.microsoft.com/office/drawing/2014/main" id="{00000000-0008-0000-0300-000047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76" name="Text Box 11">
          <a:extLst>
            <a:ext uri="{FF2B5EF4-FFF2-40B4-BE49-F238E27FC236}">
              <a16:creationId xmlns:a16="http://schemas.microsoft.com/office/drawing/2014/main" id="{00000000-0008-0000-0300-000049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77" name="Text Box 11">
          <a:extLst>
            <a:ext uri="{FF2B5EF4-FFF2-40B4-BE49-F238E27FC236}">
              <a16:creationId xmlns:a16="http://schemas.microsoft.com/office/drawing/2014/main" id="{00000000-0008-0000-0300-00004A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78" name="Text Box 11">
          <a:extLst>
            <a:ext uri="{FF2B5EF4-FFF2-40B4-BE49-F238E27FC236}">
              <a16:creationId xmlns:a16="http://schemas.microsoft.com/office/drawing/2014/main" id="{00000000-0008-0000-0300-00004B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79" name="Text Box 11">
          <a:extLst>
            <a:ext uri="{FF2B5EF4-FFF2-40B4-BE49-F238E27FC236}">
              <a16:creationId xmlns:a16="http://schemas.microsoft.com/office/drawing/2014/main" id="{00000000-0008-0000-0300-00004C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80" name="Text Box 11">
          <a:extLst>
            <a:ext uri="{FF2B5EF4-FFF2-40B4-BE49-F238E27FC236}">
              <a16:creationId xmlns:a16="http://schemas.microsoft.com/office/drawing/2014/main" id="{00000000-0008-0000-0300-00004D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81" name="Text Box 11">
          <a:extLst>
            <a:ext uri="{FF2B5EF4-FFF2-40B4-BE49-F238E27FC236}">
              <a16:creationId xmlns:a16="http://schemas.microsoft.com/office/drawing/2014/main" id="{00000000-0008-0000-0300-00004E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82" name="Text Box 11">
          <a:extLst>
            <a:ext uri="{FF2B5EF4-FFF2-40B4-BE49-F238E27FC236}">
              <a16:creationId xmlns:a16="http://schemas.microsoft.com/office/drawing/2014/main" id="{00000000-0008-0000-0300-00004F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83" name="Text Box 11">
          <a:extLst>
            <a:ext uri="{FF2B5EF4-FFF2-40B4-BE49-F238E27FC236}">
              <a16:creationId xmlns:a16="http://schemas.microsoft.com/office/drawing/2014/main" id="{00000000-0008-0000-0300-000050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84" name="Text Box 11">
          <a:extLst>
            <a:ext uri="{FF2B5EF4-FFF2-40B4-BE49-F238E27FC236}">
              <a16:creationId xmlns:a16="http://schemas.microsoft.com/office/drawing/2014/main" id="{00000000-0008-0000-0300-000051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85" name="Text Box 11">
          <a:extLst>
            <a:ext uri="{FF2B5EF4-FFF2-40B4-BE49-F238E27FC236}">
              <a16:creationId xmlns:a16="http://schemas.microsoft.com/office/drawing/2014/main" id="{00000000-0008-0000-0300-000052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86" name="Text Box 11">
          <a:extLst>
            <a:ext uri="{FF2B5EF4-FFF2-40B4-BE49-F238E27FC236}">
              <a16:creationId xmlns:a16="http://schemas.microsoft.com/office/drawing/2014/main" id="{00000000-0008-0000-0300-000053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87" name="Text Box 11">
          <a:extLst>
            <a:ext uri="{FF2B5EF4-FFF2-40B4-BE49-F238E27FC236}">
              <a16:creationId xmlns:a16="http://schemas.microsoft.com/office/drawing/2014/main" id="{00000000-0008-0000-0300-000055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88" name="Text Box 11">
          <a:extLst>
            <a:ext uri="{FF2B5EF4-FFF2-40B4-BE49-F238E27FC236}">
              <a16:creationId xmlns:a16="http://schemas.microsoft.com/office/drawing/2014/main" id="{00000000-0008-0000-0300-000056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89" name="Text Box 11">
          <a:extLst>
            <a:ext uri="{FF2B5EF4-FFF2-40B4-BE49-F238E27FC236}">
              <a16:creationId xmlns:a16="http://schemas.microsoft.com/office/drawing/2014/main" id="{00000000-0008-0000-0300-000057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90" name="Text Box 11">
          <a:extLst>
            <a:ext uri="{FF2B5EF4-FFF2-40B4-BE49-F238E27FC236}">
              <a16:creationId xmlns:a16="http://schemas.microsoft.com/office/drawing/2014/main" id="{00000000-0008-0000-0300-000058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91" name="Text Box 11">
          <a:extLst>
            <a:ext uri="{FF2B5EF4-FFF2-40B4-BE49-F238E27FC236}">
              <a16:creationId xmlns:a16="http://schemas.microsoft.com/office/drawing/2014/main" id="{00000000-0008-0000-0300-000059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92" name="Text Box 11">
          <a:extLst>
            <a:ext uri="{FF2B5EF4-FFF2-40B4-BE49-F238E27FC236}">
              <a16:creationId xmlns:a16="http://schemas.microsoft.com/office/drawing/2014/main" id="{00000000-0008-0000-0300-00005A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93" name="Text Box 11">
          <a:extLst>
            <a:ext uri="{FF2B5EF4-FFF2-40B4-BE49-F238E27FC236}">
              <a16:creationId xmlns:a16="http://schemas.microsoft.com/office/drawing/2014/main" id="{00000000-0008-0000-0300-00005B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94" name="Text Box 11">
          <a:extLst>
            <a:ext uri="{FF2B5EF4-FFF2-40B4-BE49-F238E27FC236}">
              <a16:creationId xmlns:a16="http://schemas.microsoft.com/office/drawing/2014/main" id="{00000000-0008-0000-0300-00005C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95" name="Text Box 11">
          <a:extLst>
            <a:ext uri="{FF2B5EF4-FFF2-40B4-BE49-F238E27FC236}">
              <a16:creationId xmlns:a16="http://schemas.microsoft.com/office/drawing/2014/main" id="{00000000-0008-0000-0300-00005D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96" name="Text Box 11">
          <a:extLst>
            <a:ext uri="{FF2B5EF4-FFF2-40B4-BE49-F238E27FC236}">
              <a16:creationId xmlns:a16="http://schemas.microsoft.com/office/drawing/2014/main" id="{00000000-0008-0000-0300-00005E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97" name="Text Box 11">
          <a:extLst>
            <a:ext uri="{FF2B5EF4-FFF2-40B4-BE49-F238E27FC236}">
              <a16:creationId xmlns:a16="http://schemas.microsoft.com/office/drawing/2014/main" id="{00000000-0008-0000-0300-00005F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98" name="Text Box 11">
          <a:extLst>
            <a:ext uri="{FF2B5EF4-FFF2-40B4-BE49-F238E27FC236}">
              <a16:creationId xmlns:a16="http://schemas.microsoft.com/office/drawing/2014/main" id="{00000000-0008-0000-0300-000061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099" name="Text Box 11">
          <a:extLst>
            <a:ext uri="{FF2B5EF4-FFF2-40B4-BE49-F238E27FC236}">
              <a16:creationId xmlns:a16="http://schemas.microsoft.com/office/drawing/2014/main" id="{00000000-0008-0000-0300-000062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00" name="Text Box 11">
          <a:extLst>
            <a:ext uri="{FF2B5EF4-FFF2-40B4-BE49-F238E27FC236}">
              <a16:creationId xmlns:a16="http://schemas.microsoft.com/office/drawing/2014/main" id="{00000000-0008-0000-0300-000063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01" name="Text Box 11">
          <a:extLst>
            <a:ext uri="{FF2B5EF4-FFF2-40B4-BE49-F238E27FC236}">
              <a16:creationId xmlns:a16="http://schemas.microsoft.com/office/drawing/2014/main" id="{00000000-0008-0000-0300-000064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02" name="Text Box 11">
          <a:extLst>
            <a:ext uri="{FF2B5EF4-FFF2-40B4-BE49-F238E27FC236}">
              <a16:creationId xmlns:a16="http://schemas.microsoft.com/office/drawing/2014/main" id="{00000000-0008-0000-0300-000065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03" name="Text Box 11">
          <a:extLst>
            <a:ext uri="{FF2B5EF4-FFF2-40B4-BE49-F238E27FC236}">
              <a16:creationId xmlns:a16="http://schemas.microsoft.com/office/drawing/2014/main" id="{00000000-0008-0000-0300-000066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04" name="Text Box 11">
          <a:extLst>
            <a:ext uri="{FF2B5EF4-FFF2-40B4-BE49-F238E27FC236}">
              <a16:creationId xmlns:a16="http://schemas.microsoft.com/office/drawing/2014/main" id="{00000000-0008-0000-0300-000067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05" name="Text Box 11">
          <a:extLst>
            <a:ext uri="{FF2B5EF4-FFF2-40B4-BE49-F238E27FC236}">
              <a16:creationId xmlns:a16="http://schemas.microsoft.com/office/drawing/2014/main" id="{00000000-0008-0000-0300-000068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06" name="Text Box 11">
          <a:extLst>
            <a:ext uri="{FF2B5EF4-FFF2-40B4-BE49-F238E27FC236}">
              <a16:creationId xmlns:a16="http://schemas.microsoft.com/office/drawing/2014/main" id="{00000000-0008-0000-0300-000069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07" name="Text Box 11">
          <a:extLst>
            <a:ext uri="{FF2B5EF4-FFF2-40B4-BE49-F238E27FC236}">
              <a16:creationId xmlns:a16="http://schemas.microsoft.com/office/drawing/2014/main" id="{00000000-0008-0000-0300-00006A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08" name="Text Box 11">
          <a:extLst>
            <a:ext uri="{FF2B5EF4-FFF2-40B4-BE49-F238E27FC236}">
              <a16:creationId xmlns:a16="http://schemas.microsoft.com/office/drawing/2014/main" id="{00000000-0008-0000-0300-00006B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09" name="Text Box 11">
          <a:extLst>
            <a:ext uri="{FF2B5EF4-FFF2-40B4-BE49-F238E27FC236}">
              <a16:creationId xmlns:a16="http://schemas.microsoft.com/office/drawing/2014/main" id="{00000000-0008-0000-0300-00006D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10" name="Text Box 11">
          <a:extLst>
            <a:ext uri="{FF2B5EF4-FFF2-40B4-BE49-F238E27FC236}">
              <a16:creationId xmlns:a16="http://schemas.microsoft.com/office/drawing/2014/main" id="{00000000-0008-0000-0300-00006E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11" name="Text Box 11">
          <a:extLst>
            <a:ext uri="{FF2B5EF4-FFF2-40B4-BE49-F238E27FC236}">
              <a16:creationId xmlns:a16="http://schemas.microsoft.com/office/drawing/2014/main" id="{00000000-0008-0000-0300-00006F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12" name="Text Box 11">
          <a:extLst>
            <a:ext uri="{FF2B5EF4-FFF2-40B4-BE49-F238E27FC236}">
              <a16:creationId xmlns:a16="http://schemas.microsoft.com/office/drawing/2014/main" id="{00000000-0008-0000-0300-000070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13" name="Text Box 11">
          <a:extLst>
            <a:ext uri="{FF2B5EF4-FFF2-40B4-BE49-F238E27FC236}">
              <a16:creationId xmlns:a16="http://schemas.microsoft.com/office/drawing/2014/main" id="{00000000-0008-0000-0300-000071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14" name="Text Box 11">
          <a:extLst>
            <a:ext uri="{FF2B5EF4-FFF2-40B4-BE49-F238E27FC236}">
              <a16:creationId xmlns:a16="http://schemas.microsoft.com/office/drawing/2014/main" id="{00000000-0008-0000-0300-000072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15" name="Text Box 11">
          <a:extLst>
            <a:ext uri="{FF2B5EF4-FFF2-40B4-BE49-F238E27FC236}">
              <a16:creationId xmlns:a16="http://schemas.microsoft.com/office/drawing/2014/main" id="{00000000-0008-0000-0300-000073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16" name="Text Box 11">
          <a:extLst>
            <a:ext uri="{FF2B5EF4-FFF2-40B4-BE49-F238E27FC236}">
              <a16:creationId xmlns:a16="http://schemas.microsoft.com/office/drawing/2014/main" id="{00000000-0008-0000-0300-000074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17" name="Text Box 11">
          <a:extLst>
            <a:ext uri="{FF2B5EF4-FFF2-40B4-BE49-F238E27FC236}">
              <a16:creationId xmlns:a16="http://schemas.microsoft.com/office/drawing/2014/main" id="{00000000-0008-0000-0300-000075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18" name="Text Box 11">
          <a:extLst>
            <a:ext uri="{FF2B5EF4-FFF2-40B4-BE49-F238E27FC236}">
              <a16:creationId xmlns:a16="http://schemas.microsoft.com/office/drawing/2014/main" id="{00000000-0008-0000-0300-000076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19" name="Text Box 11">
          <a:extLst>
            <a:ext uri="{FF2B5EF4-FFF2-40B4-BE49-F238E27FC236}">
              <a16:creationId xmlns:a16="http://schemas.microsoft.com/office/drawing/2014/main" id="{00000000-0008-0000-0300-000077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20" name="Text Box 11">
          <a:extLst>
            <a:ext uri="{FF2B5EF4-FFF2-40B4-BE49-F238E27FC236}">
              <a16:creationId xmlns:a16="http://schemas.microsoft.com/office/drawing/2014/main" id="{00000000-0008-0000-0300-000079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21" name="Text Box 11">
          <a:extLst>
            <a:ext uri="{FF2B5EF4-FFF2-40B4-BE49-F238E27FC236}">
              <a16:creationId xmlns:a16="http://schemas.microsoft.com/office/drawing/2014/main" id="{00000000-0008-0000-0300-00007A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22" name="Text Box 11">
          <a:extLst>
            <a:ext uri="{FF2B5EF4-FFF2-40B4-BE49-F238E27FC236}">
              <a16:creationId xmlns:a16="http://schemas.microsoft.com/office/drawing/2014/main" id="{00000000-0008-0000-0300-00007B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23" name="Text Box 11">
          <a:extLst>
            <a:ext uri="{FF2B5EF4-FFF2-40B4-BE49-F238E27FC236}">
              <a16:creationId xmlns:a16="http://schemas.microsoft.com/office/drawing/2014/main" id="{00000000-0008-0000-0300-00007C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24" name="Text Box 11">
          <a:extLst>
            <a:ext uri="{FF2B5EF4-FFF2-40B4-BE49-F238E27FC236}">
              <a16:creationId xmlns:a16="http://schemas.microsoft.com/office/drawing/2014/main" id="{00000000-0008-0000-0300-00007D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25" name="Text Box 11">
          <a:extLst>
            <a:ext uri="{FF2B5EF4-FFF2-40B4-BE49-F238E27FC236}">
              <a16:creationId xmlns:a16="http://schemas.microsoft.com/office/drawing/2014/main" id="{00000000-0008-0000-0300-00007E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26" name="Text Box 11">
          <a:extLst>
            <a:ext uri="{FF2B5EF4-FFF2-40B4-BE49-F238E27FC236}">
              <a16:creationId xmlns:a16="http://schemas.microsoft.com/office/drawing/2014/main" id="{00000000-0008-0000-0300-00007F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27" name="Text Box 11">
          <a:extLst>
            <a:ext uri="{FF2B5EF4-FFF2-40B4-BE49-F238E27FC236}">
              <a16:creationId xmlns:a16="http://schemas.microsoft.com/office/drawing/2014/main" id="{00000000-0008-0000-0300-000080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28" name="Text Box 11">
          <a:extLst>
            <a:ext uri="{FF2B5EF4-FFF2-40B4-BE49-F238E27FC236}">
              <a16:creationId xmlns:a16="http://schemas.microsoft.com/office/drawing/2014/main" id="{00000000-0008-0000-0300-000081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29" name="Text Box 11">
          <a:extLst>
            <a:ext uri="{FF2B5EF4-FFF2-40B4-BE49-F238E27FC236}">
              <a16:creationId xmlns:a16="http://schemas.microsoft.com/office/drawing/2014/main" id="{00000000-0008-0000-0300-000082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30" name="Text Box 11">
          <a:extLst>
            <a:ext uri="{FF2B5EF4-FFF2-40B4-BE49-F238E27FC236}">
              <a16:creationId xmlns:a16="http://schemas.microsoft.com/office/drawing/2014/main" id="{00000000-0008-0000-0300-000083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31" name="Text Box 11">
          <a:extLst>
            <a:ext uri="{FF2B5EF4-FFF2-40B4-BE49-F238E27FC236}">
              <a16:creationId xmlns:a16="http://schemas.microsoft.com/office/drawing/2014/main" id="{00000000-0008-0000-0300-000085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32" name="Text Box 11">
          <a:extLst>
            <a:ext uri="{FF2B5EF4-FFF2-40B4-BE49-F238E27FC236}">
              <a16:creationId xmlns:a16="http://schemas.microsoft.com/office/drawing/2014/main" id="{00000000-0008-0000-0300-000086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33" name="Text Box 11">
          <a:extLst>
            <a:ext uri="{FF2B5EF4-FFF2-40B4-BE49-F238E27FC236}">
              <a16:creationId xmlns:a16="http://schemas.microsoft.com/office/drawing/2014/main" id="{00000000-0008-0000-0300-000087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34" name="Text Box 11">
          <a:extLst>
            <a:ext uri="{FF2B5EF4-FFF2-40B4-BE49-F238E27FC236}">
              <a16:creationId xmlns:a16="http://schemas.microsoft.com/office/drawing/2014/main" id="{00000000-0008-0000-0300-000088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35" name="Text Box 11">
          <a:extLst>
            <a:ext uri="{FF2B5EF4-FFF2-40B4-BE49-F238E27FC236}">
              <a16:creationId xmlns:a16="http://schemas.microsoft.com/office/drawing/2014/main" id="{00000000-0008-0000-0300-000089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36" name="Text Box 11">
          <a:extLst>
            <a:ext uri="{FF2B5EF4-FFF2-40B4-BE49-F238E27FC236}">
              <a16:creationId xmlns:a16="http://schemas.microsoft.com/office/drawing/2014/main" id="{00000000-0008-0000-0300-00008A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37" name="Text Box 11">
          <a:extLst>
            <a:ext uri="{FF2B5EF4-FFF2-40B4-BE49-F238E27FC236}">
              <a16:creationId xmlns:a16="http://schemas.microsoft.com/office/drawing/2014/main" id="{00000000-0008-0000-0300-00008B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38" name="Text Box 11">
          <a:extLst>
            <a:ext uri="{FF2B5EF4-FFF2-40B4-BE49-F238E27FC236}">
              <a16:creationId xmlns:a16="http://schemas.microsoft.com/office/drawing/2014/main" id="{00000000-0008-0000-0300-00008C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39" name="Text Box 11">
          <a:extLst>
            <a:ext uri="{FF2B5EF4-FFF2-40B4-BE49-F238E27FC236}">
              <a16:creationId xmlns:a16="http://schemas.microsoft.com/office/drawing/2014/main" id="{00000000-0008-0000-0300-00008D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40" name="Text Box 11">
          <a:extLst>
            <a:ext uri="{FF2B5EF4-FFF2-40B4-BE49-F238E27FC236}">
              <a16:creationId xmlns:a16="http://schemas.microsoft.com/office/drawing/2014/main" id="{00000000-0008-0000-0300-00008E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339008</xdr:colOff>
      <xdr:row>32</xdr:row>
      <xdr:rowOff>28575</xdr:rowOff>
    </xdr:to>
    <xdr:sp macro="" textlink="">
      <xdr:nvSpPr>
        <xdr:cNvPr id="4141" name="Text Box 11">
          <a:extLst>
            <a:ext uri="{FF2B5EF4-FFF2-40B4-BE49-F238E27FC236}">
              <a16:creationId xmlns:a16="http://schemas.microsoft.com/office/drawing/2014/main" id="{00000000-0008-0000-0300-00008F110000}"/>
            </a:ext>
          </a:extLst>
        </xdr:cNvPr>
        <xdr:cNvSpPr txBox="1">
          <a:spLocks noChangeArrowheads="1"/>
        </xdr:cNvSpPr>
      </xdr:nvSpPr>
      <xdr:spPr bwMode="auto">
        <a:xfrm>
          <a:off x="304800" y="6724650"/>
          <a:ext cx="342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42" name="Text Box 8">
          <a:extLst>
            <a:ext uri="{FF2B5EF4-FFF2-40B4-BE49-F238E27FC236}">
              <a16:creationId xmlns:a16="http://schemas.microsoft.com/office/drawing/2014/main" id="{00000000-0008-0000-0300-000090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43" name="Text Box 9">
          <a:extLst>
            <a:ext uri="{FF2B5EF4-FFF2-40B4-BE49-F238E27FC236}">
              <a16:creationId xmlns:a16="http://schemas.microsoft.com/office/drawing/2014/main" id="{00000000-0008-0000-0300-000091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44" name="Text Box 11">
          <a:extLst>
            <a:ext uri="{FF2B5EF4-FFF2-40B4-BE49-F238E27FC236}">
              <a16:creationId xmlns:a16="http://schemas.microsoft.com/office/drawing/2014/main" id="{00000000-0008-0000-0300-000092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45" name="Text Box 8">
          <a:extLst>
            <a:ext uri="{FF2B5EF4-FFF2-40B4-BE49-F238E27FC236}">
              <a16:creationId xmlns:a16="http://schemas.microsoft.com/office/drawing/2014/main" id="{00000000-0008-0000-0300-000093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46" name="Text Box 9">
          <a:extLst>
            <a:ext uri="{FF2B5EF4-FFF2-40B4-BE49-F238E27FC236}">
              <a16:creationId xmlns:a16="http://schemas.microsoft.com/office/drawing/2014/main" id="{00000000-0008-0000-0300-000094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47" name="Text Box 11">
          <a:extLst>
            <a:ext uri="{FF2B5EF4-FFF2-40B4-BE49-F238E27FC236}">
              <a16:creationId xmlns:a16="http://schemas.microsoft.com/office/drawing/2014/main" id="{00000000-0008-0000-0300-000095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48" name="Text Box 8">
          <a:extLst>
            <a:ext uri="{FF2B5EF4-FFF2-40B4-BE49-F238E27FC236}">
              <a16:creationId xmlns:a16="http://schemas.microsoft.com/office/drawing/2014/main" id="{00000000-0008-0000-0300-000096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49" name="Text Box 9">
          <a:extLst>
            <a:ext uri="{FF2B5EF4-FFF2-40B4-BE49-F238E27FC236}">
              <a16:creationId xmlns:a16="http://schemas.microsoft.com/office/drawing/2014/main" id="{00000000-0008-0000-0300-000097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50" name="Text Box 11">
          <a:extLst>
            <a:ext uri="{FF2B5EF4-FFF2-40B4-BE49-F238E27FC236}">
              <a16:creationId xmlns:a16="http://schemas.microsoft.com/office/drawing/2014/main" id="{00000000-0008-0000-0300-000098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51" name="Text Box 8">
          <a:extLst>
            <a:ext uri="{FF2B5EF4-FFF2-40B4-BE49-F238E27FC236}">
              <a16:creationId xmlns:a16="http://schemas.microsoft.com/office/drawing/2014/main" id="{00000000-0008-0000-0300-000099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52" name="Text Box 9">
          <a:extLst>
            <a:ext uri="{FF2B5EF4-FFF2-40B4-BE49-F238E27FC236}">
              <a16:creationId xmlns:a16="http://schemas.microsoft.com/office/drawing/2014/main" id="{00000000-0008-0000-0300-00009A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53" name="Text Box 11">
          <a:extLst>
            <a:ext uri="{FF2B5EF4-FFF2-40B4-BE49-F238E27FC236}">
              <a16:creationId xmlns:a16="http://schemas.microsoft.com/office/drawing/2014/main" id="{00000000-0008-0000-0300-00009B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54" name="Text Box 8">
          <a:extLst>
            <a:ext uri="{FF2B5EF4-FFF2-40B4-BE49-F238E27FC236}">
              <a16:creationId xmlns:a16="http://schemas.microsoft.com/office/drawing/2014/main" id="{00000000-0008-0000-0300-00009C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55" name="Text Box 9">
          <a:extLst>
            <a:ext uri="{FF2B5EF4-FFF2-40B4-BE49-F238E27FC236}">
              <a16:creationId xmlns:a16="http://schemas.microsoft.com/office/drawing/2014/main" id="{00000000-0008-0000-0300-00009D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56" name="Text Box 11">
          <a:extLst>
            <a:ext uri="{FF2B5EF4-FFF2-40B4-BE49-F238E27FC236}">
              <a16:creationId xmlns:a16="http://schemas.microsoft.com/office/drawing/2014/main" id="{00000000-0008-0000-0300-00009E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57" name="Text Box 8">
          <a:extLst>
            <a:ext uri="{FF2B5EF4-FFF2-40B4-BE49-F238E27FC236}">
              <a16:creationId xmlns:a16="http://schemas.microsoft.com/office/drawing/2014/main" id="{00000000-0008-0000-0300-00009F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58" name="Text Box 9">
          <a:extLst>
            <a:ext uri="{FF2B5EF4-FFF2-40B4-BE49-F238E27FC236}">
              <a16:creationId xmlns:a16="http://schemas.microsoft.com/office/drawing/2014/main" id="{00000000-0008-0000-0300-0000A0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59" name="Text Box 11">
          <a:extLst>
            <a:ext uri="{FF2B5EF4-FFF2-40B4-BE49-F238E27FC236}">
              <a16:creationId xmlns:a16="http://schemas.microsoft.com/office/drawing/2014/main" id="{00000000-0008-0000-0300-0000A1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60" name="Text Box 11">
          <a:extLst>
            <a:ext uri="{FF2B5EF4-FFF2-40B4-BE49-F238E27FC236}">
              <a16:creationId xmlns:a16="http://schemas.microsoft.com/office/drawing/2014/main" id="{00000000-0008-0000-0300-0000A2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61" name="Text Box 9">
          <a:extLst>
            <a:ext uri="{FF2B5EF4-FFF2-40B4-BE49-F238E27FC236}">
              <a16:creationId xmlns:a16="http://schemas.microsoft.com/office/drawing/2014/main" id="{00000000-0008-0000-0300-0000A3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62" name="Text Box 11">
          <a:extLst>
            <a:ext uri="{FF2B5EF4-FFF2-40B4-BE49-F238E27FC236}">
              <a16:creationId xmlns:a16="http://schemas.microsoft.com/office/drawing/2014/main" id="{00000000-0008-0000-0300-0000A4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63" name="Text Box 8">
          <a:extLst>
            <a:ext uri="{FF2B5EF4-FFF2-40B4-BE49-F238E27FC236}">
              <a16:creationId xmlns:a16="http://schemas.microsoft.com/office/drawing/2014/main" id="{00000000-0008-0000-0300-0000A5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64" name="Text Box 9">
          <a:extLst>
            <a:ext uri="{FF2B5EF4-FFF2-40B4-BE49-F238E27FC236}">
              <a16:creationId xmlns:a16="http://schemas.microsoft.com/office/drawing/2014/main" id="{00000000-0008-0000-0300-0000A6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65" name="Text Box 11">
          <a:extLst>
            <a:ext uri="{FF2B5EF4-FFF2-40B4-BE49-F238E27FC236}">
              <a16:creationId xmlns:a16="http://schemas.microsoft.com/office/drawing/2014/main" id="{00000000-0008-0000-0300-0000A7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66" name="Text Box 8">
          <a:extLst>
            <a:ext uri="{FF2B5EF4-FFF2-40B4-BE49-F238E27FC236}">
              <a16:creationId xmlns:a16="http://schemas.microsoft.com/office/drawing/2014/main" id="{00000000-0008-0000-0300-0000A8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67" name="Text Box 9">
          <a:extLst>
            <a:ext uri="{FF2B5EF4-FFF2-40B4-BE49-F238E27FC236}">
              <a16:creationId xmlns:a16="http://schemas.microsoft.com/office/drawing/2014/main" id="{00000000-0008-0000-0300-0000A9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68" name="Text Box 11">
          <a:extLst>
            <a:ext uri="{FF2B5EF4-FFF2-40B4-BE49-F238E27FC236}">
              <a16:creationId xmlns:a16="http://schemas.microsoft.com/office/drawing/2014/main" id="{00000000-0008-0000-0300-0000AA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69" name="Text Box 8">
          <a:extLst>
            <a:ext uri="{FF2B5EF4-FFF2-40B4-BE49-F238E27FC236}">
              <a16:creationId xmlns:a16="http://schemas.microsoft.com/office/drawing/2014/main" id="{00000000-0008-0000-0300-0000AB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70" name="Text Box 9">
          <a:extLst>
            <a:ext uri="{FF2B5EF4-FFF2-40B4-BE49-F238E27FC236}">
              <a16:creationId xmlns:a16="http://schemas.microsoft.com/office/drawing/2014/main" id="{00000000-0008-0000-0300-0000AC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71" name="Text Box 11">
          <a:extLst>
            <a:ext uri="{FF2B5EF4-FFF2-40B4-BE49-F238E27FC236}">
              <a16:creationId xmlns:a16="http://schemas.microsoft.com/office/drawing/2014/main" id="{00000000-0008-0000-0300-0000AD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72" name="Text Box 8">
          <a:extLst>
            <a:ext uri="{FF2B5EF4-FFF2-40B4-BE49-F238E27FC236}">
              <a16:creationId xmlns:a16="http://schemas.microsoft.com/office/drawing/2014/main" id="{00000000-0008-0000-0300-0000AE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73" name="Text Box 9">
          <a:extLst>
            <a:ext uri="{FF2B5EF4-FFF2-40B4-BE49-F238E27FC236}">
              <a16:creationId xmlns:a16="http://schemas.microsoft.com/office/drawing/2014/main" id="{00000000-0008-0000-0300-0000AF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74" name="Text Box 11">
          <a:extLst>
            <a:ext uri="{FF2B5EF4-FFF2-40B4-BE49-F238E27FC236}">
              <a16:creationId xmlns:a16="http://schemas.microsoft.com/office/drawing/2014/main" id="{00000000-0008-0000-0300-0000B0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75" name="Text Box 8">
          <a:extLst>
            <a:ext uri="{FF2B5EF4-FFF2-40B4-BE49-F238E27FC236}">
              <a16:creationId xmlns:a16="http://schemas.microsoft.com/office/drawing/2014/main" id="{00000000-0008-0000-0300-0000B1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76" name="Text Box 9">
          <a:extLst>
            <a:ext uri="{FF2B5EF4-FFF2-40B4-BE49-F238E27FC236}">
              <a16:creationId xmlns:a16="http://schemas.microsoft.com/office/drawing/2014/main" id="{00000000-0008-0000-0300-0000B2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77" name="Text Box 11">
          <a:extLst>
            <a:ext uri="{FF2B5EF4-FFF2-40B4-BE49-F238E27FC236}">
              <a16:creationId xmlns:a16="http://schemas.microsoft.com/office/drawing/2014/main" id="{00000000-0008-0000-0300-0000B3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78" name="Text Box 8">
          <a:extLst>
            <a:ext uri="{FF2B5EF4-FFF2-40B4-BE49-F238E27FC236}">
              <a16:creationId xmlns:a16="http://schemas.microsoft.com/office/drawing/2014/main" id="{00000000-0008-0000-0300-0000B4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79" name="Text Box 9">
          <a:extLst>
            <a:ext uri="{FF2B5EF4-FFF2-40B4-BE49-F238E27FC236}">
              <a16:creationId xmlns:a16="http://schemas.microsoft.com/office/drawing/2014/main" id="{00000000-0008-0000-0300-0000B5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80" name="Text Box 11">
          <a:extLst>
            <a:ext uri="{FF2B5EF4-FFF2-40B4-BE49-F238E27FC236}">
              <a16:creationId xmlns:a16="http://schemas.microsoft.com/office/drawing/2014/main" id="{00000000-0008-0000-0300-0000B6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81" name="Text Box 8">
          <a:extLst>
            <a:ext uri="{FF2B5EF4-FFF2-40B4-BE49-F238E27FC236}">
              <a16:creationId xmlns:a16="http://schemas.microsoft.com/office/drawing/2014/main" id="{00000000-0008-0000-0300-0000B7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82" name="Text Box 9">
          <a:extLst>
            <a:ext uri="{FF2B5EF4-FFF2-40B4-BE49-F238E27FC236}">
              <a16:creationId xmlns:a16="http://schemas.microsoft.com/office/drawing/2014/main" id="{00000000-0008-0000-0300-0000B8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83" name="Text Box 11">
          <a:extLst>
            <a:ext uri="{FF2B5EF4-FFF2-40B4-BE49-F238E27FC236}">
              <a16:creationId xmlns:a16="http://schemas.microsoft.com/office/drawing/2014/main" id="{00000000-0008-0000-0300-0000B9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84" name="Text Box 8">
          <a:extLst>
            <a:ext uri="{FF2B5EF4-FFF2-40B4-BE49-F238E27FC236}">
              <a16:creationId xmlns:a16="http://schemas.microsoft.com/office/drawing/2014/main" id="{00000000-0008-0000-0300-0000BA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85" name="Text Box 9">
          <a:extLst>
            <a:ext uri="{FF2B5EF4-FFF2-40B4-BE49-F238E27FC236}">
              <a16:creationId xmlns:a16="http://schemas.microsoft.com/office/drawing/2014/main" id="{00000000-0008-0000-0300-0000BB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86" name="Text Box 11">
          <a:extLst>
            <a:ext uri="{FF2B5EF4-FFF2-40B4-BE49-F238E27FC236}">
              <a16:creationId xmlns:a16="http://schemas.microsoft.com/office/drawing/2014/main" id="{00000000-0008-0000-0300-0000BC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87" name="Text Box 8">
          <a:extLst>
            <a:ext uri="{FF2B5EF4-FFF2-40B4-BE49-F238E27FC236}">
              <a16:creationId xmlns:a16="http://schemas.microsoft.com/office/drawing/2014/main" id="{00000000-0008-0000-0300-0000BD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88" name="Text Box 9">
          <a:extLst>
            <a:ext uri="{FF2B5EF4-FFF2-40B4-BE49-F238E27FC236}">
              <a16:creationId xmlns:a16="http://schemas.microsoft.com/office/drawing/2014/main" id="{00000000-0008-0000-0300-0000BE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89" name="Text Box 11">
          <a:extLst>
            <a:ext uri="{FF2B5EF4-FFF2-40B4-BE49-F238E27FC236}">
              <a16:creationId xmlns:a16="http://schemas.microsoft.com/office/drawing/2014/main" id="{00000000-0008-0000-0300-0000BF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90" name="Text Box 8">
          <a:extLst>
            <a:ext uri="{FF2B5EF4-FFF2-40B4-BE49-F238E27FC236}">
              <a16:creationId xmlns:a16="http://schemas.microsoft.com/office/drawing/2014/main" id="{00000000-0008-0000-0300-0000C0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91" name="Text Box 9">
          <a:extLst>
            <a:ext uri="{FF2B5EF4-FFF2-40B4-BE49-F238E27FC236}">
              <a16:creationId xmlns:a16="http://schemas.microsoft.com/office/drawing/2014/main" id="{00000000-0008-0000-0300-0000C1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92" name="Text Box 11">
          <a:extLst>
            <a:ext uri="{FF2B5EF4-FFF2-40B4-BE49-F238E27FC236}">
              <a16:creationId xmlns:a16="http://schemas.microsoft.com/office/drawing/2014/main" id="{00000000-0008-0000-0300-0000C2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93" name="Text Box 8">
          <a:extLst>
            <a:ext uri="{FF2B5EF4-FFF2-40B4-BE49-F238E27FC236}">
              <a16:creationId xmlns:a16="http://schemas.microsoft.com/office/drawing/2014/main" id="{00000000-0008-0000-0300-0000C3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94" name="Text Box 9">
          <a:extLst>
            <a:ext uri="{FF2B5EF4-FFF2-40B4-BE49-F238E27FC236}">
              <a16:creationId xmlns:a16="http://schemas.microsoft.com/office/drawing/2014/main" id="{00000000-0008-0000-0300-0000C4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95" name="Text Box 11">
          <a:extLst>
            <a:ext uri="{FF2B5EF4-FFF2-40B4-BE49-F238E27FC236}">
              <a16:creationId xmlns:a16="http://schemas.microsoft.com/office/drawing/2014/main" id="{00000000-0008-0000-0300-0000C5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196" name="Text Box 8">
          <a:extLst>
            <a:ext uri="{FF2B5EF4-FFF2-40B4-BE49-F238E27FC236}">
              <a16:creationId xmlns:a16="http://schemas.microsoft.com/office/drawing/2014/main" id="{00000000-0008-0000-0300-0000C611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197" name="Text Box 11">
          <a:extLst>
            <a:ext uri="{FF2B5EF4-FFF2-40B4-BE49-F238E27FC236}">
              <a16:creationId xmlns:a16="http://schemas.microsoft.com/office/drawing/2014/main" id="{00000000-0008-0000-0300-0000C711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98" name="Text Box 8">
          <a:extLst>
            <a:ext uri="{FF2B5EF4-FFF2-40B4-BE49-F238E27FC236}">
              <a16:creationId xmlns:a16="http://schemas.microsoft.com/office/drawing/2014/main" id="{00000000-0008-0000-0300-0000C8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199" name="Text Box 9">
          <a:extLst>
            <a:ext uri="{FF2B5EF4-FFF2-40B4-BE49-F238E27FC236}">
              <a16:creationId xmlns:a16="http://schemas.microsoft.com/office/drawing/2014/main" id="{00000000-0008-0000-0300-0000C9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00" name="Text Box 11">
          <a:extLst>
            <a:ext uri="{FF2B5EF4-FFF2-40B4-BE49-F238E27FC236}">
              <a16:creationId xmlns:a16="http://schemas.microsoft.com/office/drawing/2014/main" id="{00000000-0008-0000-0300-0000CA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4201" name="Text Box 11">
          <a:extLst>
            <a:ext uri="{FF2B5EF4-FFF2-40B4-BE49-F238E27FC236}">
              <a16:creationId xmlns:a16="http://schemas.microsoft.com/office/drawing/2014/main" id="{00000000-0008-0000-0300-0000CB11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202" name="Text Box 8">
          <a:extLst>
            <a:ext uri="{FF2B5EF4-FFF2-40B4-BE49-F238E27FC236}">
              <a16:creationId xmlns:a16="http://schemas.microsoft.com/office/drawing/2014/main" id="{00000000-0008-0000-0300-0000CC11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203" name="Text Box 9">
          <a:extLst>
            <a:ext uri="{FF2B5EF4-FFF2-40B4-BE49-F238E27FC236}">
              <a16:creationId xmlns:a16="http://schemas.microsoft.com/office/drawing/2014/main" id="{00000000-0008-0000-0300-0000CD11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204" name="Text Box 11">
          <a:extLst>
            <a:ext uri="{FF2B5EF4-FFF2-40B4-BE49-F238E27FC236}">
              <a16:creationId xmlns:a16="http://schemas.microsoft.com/office/drawing/2014/main" id="{00000000-0008-0000-0300-0000CE11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05" name="Text Box 8">
          <a:extLst>
            <a:ext uri="{FF2B5EF4-FFF2-40B4-BE49-F238E27FC236}">
              <a16:creationId xmlns:a16="http://schemas.microsoft.com/office/drawing/2014/main" id="{00000000-0008-0000-0300-0000CF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06" name="Text Box 9">
          <a:extLst>
            <a:ext uri="{FF2B5EF4-FFF2-40B4-BE49-F238E27FC236}">
              <a16:creationId xmlns:a16="http://schemas.microsoft.com/office/drawing/2014/main" id="{00000000-0008-0000-0300-0000D0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07" name="Text Box 11">
          <a:extLst>
            <a:ext uri="{FF2B5EF4-FFF2-40B4-BE49-F238E27FC236}">
              <a16:creationId xmlns:a16="http://schemas.microsoft.com/office/drawing/2014/main" id="{00000000-0008-0000-0300-0000D1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208" name="Text Box 8">
          <a:extLst>
            <a:ext uri="{FF2B5EF4-FFF2-40B4-BE49-F238E27FC236}">
              <a16:creationId xmlns:a16="http://schemas.microsoft.com/office/drawing/2014/main" id="{00000000-0008-0000-0300-0000D211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209" name="Text Box 9">
          <a:extLst>
            <a:ext uri="{FF2B5EF4-FFF2-40B4-BE49-F238E27FC236}">
              <a16:creationId xmlns:a16="http://schemas.microsoft.com/office/drawing/2014/main" id="{00000000-0008-0000-0300-0000D311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210" name="Text Box 11">
          <a:extLst>
            <a:ext uri="{FF2B5EF4-FFF2-40B4-BE49-F238E27FC236}">
              <a16:creationId xmlns:a16="http://schemas.microsoft.com/office/drawing/2014/main" id="{00000000-0008-0000-0300-0000D411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11" name="Text Box 8">
          <a:extLst>
            <a:ext uri="{FF2B5EF4-FFF2-40B4-BE49-F238E27FC236}">
              <a16:creationId xmlns:a16="http://schemas.microsoft.com/office/drawing/2014/main" id="{00000000-0008-0000-0300-0000D5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12" name="Text Box 9">
          <a:extLst>
            <a:ext uri="{FF2B5EF4-FFF2-40B4-BE49-F238E27FC236}">
              <a16:creationId xmlns:a16="http://schemas.microsoft.com/office/drawing/2014/main" id="{00000000-0008-0000-0300-0000D6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13" name="Text Box 11">
          <a:extLst>
            <a:ext uri="{FF2B5EF4-FFF2-40B4-BE49-F238E27FC236}">
              <a16:creationId xmlns:a16="http://schemas.microsoft.com/office/drawing/2014/main" id="{00000000-0008-0000-0300-0000D7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214" name="Text Box 8">
          <a:extLst>
            <a:ext uri="{FF2B5EF4-FFF2-40B4-BE49-F238E27FC236}">
              <a16:creationId xmlns:a16="http://schemas.microsoft.com/office/drawing/2014/main" id="{00000000-0008-0000-0300-0000D811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215" name="Text Box 11">
          <a:extLst>
            <a:ext uri="{FF2B5EF4-FFF2-40B4-BE49-F238E27FC236}">
              <a16:creationId xmlns:a16="http://schemas.microsoft.com/office/drawing/2014/main" id="{00000000-0008-0000-0300-0000D911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216" name="Text Box 11">
          <a:extLst>
            <a:ext uri="{FF2B5EF4-FFF2-40B4-BE49-F238E27FC236}">
              <a16:creationId xmlns:a16="http://schemas.microsoft.com/office/drawing/2014/main" id="{00000000-0008-0000-0300-0000DA11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217" name="Text Box 11">
          <a:extLst>
            <a:ext uri="{FF2B5EF4-FFF2-40B4-BE49-F238E27FC236}">
              <a16:creationId xmlns:a16="http://schemas.microsoft.com/office/drawing/2014/main" id="{00000000-0008-0000-0300-0000DB11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218" name="Text Box 11">
          <a:extLst>
            <a:ext uri="{FF2B5EF4-FFF2-40B4-BE49-F238E27FC236}">
              <a16:creationId xmlns:a16="http://schemas.microsoft.com/office/drawing/2014/main" id="{00000000-0008-0000-0300-0000DC11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219" name="Text Box 11">
          <a:extLst>
            <a:ext uri="{FF2B5EF4-FFF2-40B4-BE49-F238E27FC236}">
              <a16:creationId xmlns:a16="http://schemas.microsoft.com/office/drawing/2014/main" id="{00000000-0008-0000-0300-0000DD11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220" name="Text Box 11">
          <a:extLst>
            <a:ext uri="{FF2B5EF4-FFF2-40B4-BE49-F238E27FC236}">
              <a16:creationId xmlns:a16="http://schemas.microsoft.com/office/drawing/2014/main" id="{00000000-0008-0000-0300-0000DE11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221" name="Text Box 11">
          <a:extLst>
            <a:ext uri="{FF2B5EF4-FFF2-40B4-BE49-F238E27FC236}">
              <a16:creationId xmlns:a16="http://schemas.microsoft.com/office/drawing/2014/main" id="{00000000-0008-0000-0300-0000DF11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222" name="Text Box 11">
          <a:extLst>
            <a:ext uri="{FF2B5EF4-FFF2-40B4-BE49-F238E27FC236}">
              <a16:creationId xmlns:a16="http://schemas.microsoft.com/office/drawing/2014/main" id="{00000000-0008-0000-0300-0000E011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223" name="Text Box 11">
          <a:extLst>
            <a:ext uri="{FF2B5EF4-FFF2-40B4-BE49-F238E27FC236}">
              <a16:creationId xmlns:a16="http://schemas.microsoft.com/office/drawing/2014/main" id="{00000000-0008-0000-0300-0000E111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224" name="Text Box 8">
          <a:extLst>
            <a:ext uri="{FF2B5EF4-FFF2-40B4-BE49-F238E27FC236}">
              <a16:creationId xmlns:a16="http://schemas.microsoft.com/office/drawing/2014/main" id="{00000000-0008-0000-0300-0000E211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225" name="Text Box 11">
          <a:extLst>
            <a:ext uri="{FF2B5EF4-FFF2-40B4-BE49-F238E27FC236}">
              <a16:creationId xmlns:a16="http://schemas.microsoft.com/office/drawing/2014/main" id="{00000000-0008-0000-0300-0000E311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26" name="Text Box 9">
          <a:extLst>
            <a:ext uri="{FF2B5EF4-FFF2-40B4-BE49-F238E27FC236}">
              <a16:creationId xmlns:a16="http://schemas.microsoft.com/office/drawing/2014/main" id="{00000000-0008-0000-0300-0000E4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27" name="Text Box 11">
          <a:extLst>
            <a:ext uri="{FF2B5EF4-FFF2-40B4-BE49-F238E27FC236}">
              <a16:creationId xmlns:a16="http://schemas.microsoft.com/office/drawing/2014/main" id="{00000000-0008-0000-0300-0000E5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28" name="Text Box 8">
          <a:extLst>
            <a:ext uri="{FF2B5EF4-FFF2-40B4-BE49-F238E27FC236}">
              <a16:creationId xmlns:a16="http://schemas.microsoft.com/office/drawing/2014/main" id="{00000000-0008-0000-0300-0000E6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29" name="Text Box 9">
          <a:extLst>
            <a:ext uri="{FF2B5EF4-FFF2-40B4-BE49-F238E27FC236}">
              <a16:creationId xmlns:a16="http://schemas.microsoft.com/office/drawing/2014/main" id="{00000000-0008-0000-0300-0000E7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30" name="Text Box 11">
          <a:extLst>
            <a:ext uri="{FF2B5EF4-FFF2-40B4-BE49-F238E27FC236}">
              <a16:creationId xmlns:a16="http://schemas.microsoft.com/office/drawing/2014/main" id="{00000000-0008-0000-0300-0000E8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31" name="Text Box 8">
          <a:extLst>
            <a:ext uri="{FF2B5EF4-FFF2-40B4-BE49-F238E27FC236}">
              <a16:creationId xmlns:a16="http://schemas.microsoft.com/office/drawing/2014/main" id="{00000000-0008-0000-0300-0000E9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32" name="Text Box 9">
          <a:extLst>
            <a:ext uri="{FF2B5EF4-FFF2-40B4-BE49-F238E27FC236}">
              <a16:creationId xmlns:a16="http://schemas.microsoft.com/office/drawing/2014/main" id="{00000000-0008-0000-0300-0000EA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33" name="Text Box 11">
          <a:extLst>
            <a:ext uri="{FF2B5EF4-FFF2-40B4-BE49-F238E27FC236}">
              <a16:creationId xmlns:a16="http://schemas.microsoft.com/office/drawing/2014/main" id="{00000000-0008-0000-0300-0000EB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34" name="Text Box 8">
          <a:extLst>
            <a:ext uri="{FF2B5EF4-FFF2-40B4-BE49-F238E27FC236}">
              <a16:creationId xmlns:a16="http://schemas.microsoft.com/office/drawing/2014/main" id="{00000000-0008-0000-0300-0000EC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35" name="Text Box 9">
          <a:extLst>
            <a:ext uri="{FF2B5EF4-FFF2-40B4-BE49-F238E27FC236}">
              <a16:creationId xmlns:a16="http://schemas.microsoft.com/office/drawing/2014/main" id="{00000000-0008-0000-0300-0000ED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36" name="Text Box 11">
          <a:extLst>
            <a:ext uri="{FF2B5EF4-FFF2-40B4-BE49-F238E27FC236}">
              <a16:creationId xmlns:a16="http://schemas.microsoft.com/office/drawing/2014/main" id="{00000000-0008-0000-0300-0000EE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37" name="Text Box 8">
          <a:extLst>
            <a:ext uri="{FF2B5EF4-FFF2-40B4-BE49-F238E27FC236}">
              <a16:creationId xmlns:a16="http://schemas.microsoft.com/office/drawing/2014/main" id="{00000000-0008-0000-0300-0000EF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38" name="Text Box 9">
          <a:extLst>
            <a:ext uri="{FF2B5EF4-FFF2-40B4-BE49-F238E27FC236}">
              <a16:creationId xmlns:a16="http://schemas.microsoft.com/office/drawing/2014/main" id="{00000000-0008-0000-0300-0000F0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39" name="Text Box 11">
          <a:extLst>
            <a:ext uri="{FF2B5EF4-FFF2-40B4-BE49-F238E27FC236}">
              <a16:creationId xmlns:a16="http://schemas.microsoft.com/office/drawing/2014/main" id="{00000000-0008-0000-0300-0000F1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40" name="Text Box 8">
          <a:extLst>
            <a:ext uri="{FF2B5EF4-FFF2-40B4-BE49-F238E27FC236}">
              <a16:creationId xmlns:a16="http://schemas.microsoft.com/office/drawing/2014/main" id="{00000000-0008-0000-0300-0000F2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41" name="Text Box 9">
          <a:extLst>
            <a:ext uri="{FF2B5EF4-FFF2-40B4-BE49-F238E27FC236}">
              <a16:creationId xmlns:a16="http://schemas.microsoft.com/office/drawing/2014/main" id="{00000000-0008-0000-0300-0000F3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42" name="Text Box 11">
          <a:extLst>
            <a:ext uri="{FF2B5EF4-FFF2-40B4-BE49-F238E27FC236}">
              <a16:creationId xmlns:a16="http://schemas.microsoft.com/office/drawing/2014/main" id="{00000000-0008-0000-0300-0000F4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43" name="Text Box 8">
          <a:extLst>
            <a:ext uri="{FF2B5EF4-FFF2-40B4-BE49-F238E27FC236}">
              <a16:creationId xmlns:a16="http://schemas.microsoft.com/office/drawing/2014/main" id="{00000000-0008-0000-0300-0000F5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44" name="Text Box 9">
          <a:extLst>
            <a:ext uri="{FF2B5EF4-FFF2-40B4-BE49-F238E27FC236}">
              <a16:creationId xmlns:a16="http://schemas.microsoft.com/office/drawing/2014/main" id="{00000000-0008-0000-0300-0000F6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45" name="Text Box 11">
          <a:extLst>
            <a:ext uri="{FF2B5EF4-FFF2-40B4-BE49-F238E27FC236}">
              <a16:creationId xmlns:a16="http://schemas.microsoft.com/office/drawing/2014/main" id="{00000000-0008-0000-0300-0000F7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46" name="Text Box 8">
          <a:extLst>
            <a:ext uri="{FF2B5EF4-FFF2-40B4-BE49-F238E27FC236}">
              <a16:creationId xmlns:a16="http://schemas.microsoft.com/office/drawing/2014/main" id="{00000000-0008-0000-0300-0000F8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47" name="Text Box 9">
          <a:extLst>
            <a:ext uri="{FF2B5EF4-FFF2-40B4-BE49-F238E27FC236}">
              <a16:creationId xmlns:a16="http://schemas.microsoft.com/office/drawing/2014/main" id="{00000000-0008-0000-0300-0000F9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48" name="Text Box 11">
          <a:extLst>
            <a:ext uri="{FF2B5EF4-FFF2-40B4-BE49-F238E27FC236}">
              <a16:creationId xmlns:a16="http://schemas.microsoft.com/office/drawing/2014/main" id="{00000000-0008-0000-0300-0000FA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49" name="Text Box 8">
          <a:extLst>
            <a:ext uri="{FF2B5EF4-FFF2-40B4-BE49-F238E27FC236}">
              <a16:creationId xmlns:a16="http://schemas.microsoft.com/office/drawing/2014/main" id="{00000000-0008-0000-0300-0000FB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50" name="Text Box 9">
          <a:extLst>
            <a:ext uri="{FF2B5EF4-FFF2-40B4-BE49-F238E27FC236}">
              <a16:creationId xmlns:a16="http://schemas.microsoft.com/office/drawing/2014/main" id="{00000000-0008-0000-0300-0000FC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51" name="Text Box 11">
          <a:extLst>
            <a:ext uri="{FF2B5EF4-FFF2-40B4-BE49-F238E27FC236}">
              <a16:creationId xmlns:a16="http://schemas.microsoft.com/office/drawing/2014/main" id="{00000000-0008-0000-0300-0000FD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52" name="Text Box 8">
          <a:extLst>
            <a:ext uri="{FF2B5EF4-FFF2-40B4-BE49-F238E27FC236}">
              <a16:creationId xmlns:a16="http://schemas.microsoft.com/office/drawing/2014/main" id="{00000000-0008-0000-0300-0000FE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53" name="Text Box 9">
          <a:extLst>
            <a:ext uri="{FF2B5EF4-FFF2-40B4-BE49-F238E27FC236}">
              <a16:creationId xmlns:a16="http://schemas.microsoft.com/office/drawing/2014/main" id="{00000000-0008-0000-0300-0000FF11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54" name="Text Box 11">
          <a:extLst>
            <a:ext uri="{FF2B5EF4-FFF2-40B4-BE49-F238E27FC236}">
              <a16:creationId xmlns:a16="http://schemas.microsoft.com/office/drawing/2014/main" id="{00000000-0008-0000-0300-000000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55" name="Text Box 8">
          <a:extLst>
            <a:ext uri="{FF2B5EF4-FFF2-40B4-BE49-F238E27FC236}">
              <a16:creationId xmlns:a16="http://schemas.microsoft.com/office/drawing/2014/main" id="{00000000-0008-0000-0300-000001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56" name="Text Box 9">
          <a:extLst>
            <a:ext uri="{FF2B5EF4-FFF2-40B4-BE49-F238E27FC236}">
              <a16:creationId xmlns:a16="http://schemas.microsoft.com/office/drawing/2014/main" id="{00000000-0008-0000-0300-000002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57" name="Text Box 11">
          <a:extLst>
            <a:ext uri="{FF2B5EF4-FFF2-40B4-BE49-F238E27FC236}">
              <a16:creationId xmlns:a16="http://schemas.microsoft.com/office/drawing/2014/main" id="{00000000-0008-0000-0300-000003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58" name="Text Box 8">
          <a:extLst>
            <a:ext uri="{FF2B5EF4-FFF2-40B4-BE49-F238E27FC236}">
              <a16:creationId xmlns:a16="http://schemas.microsoft.com/office/drawing/2014/main" id="{00000000-0008-0000-0300-000004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59" name="Text Box 9">
          <a:extLst>
            <a:ext uri="{FF2B5EF4-FFF2-40B4-BE49-F238E27FC236}">
              <a16:creationId xmlns:a16="http://schemas.microsoft.com/office/drawing/2014/main" id="{00000000-0008-0000-0300-000005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60" name="Text Box 11">
          <a:extLst>
            <a:ext uri="{FF2B5EF4-FFF2-40B4-BE49-F238E27FC236}">
              <a16:creationId xmlns:a16="http://schemas.microsoft.com/office/drawing/2014/main" id="{00000000-0008-0000-0300-000006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261" name="Text Box 8">
          <a:extLst>
            <a:ext uri="{FF2B5EF4-FFF2-40B4-BE49-F238E27FC236}">
              <a16:creationId xmlns:a16="http://schemas.microsoft.com/office/drawing/2014/main" id="{00000000-0008-0000-0300-00000712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262" name="Text Box 11">
          <a:extLst>
            <a:ext uri="{FF2B5EF4-FFF2-40B4-BE49-F238E27FC236}">
              <a16:creationId xmlns:a16="http://schemas.microsoft.com/office/drawing/2014/main" id="{00000000-0008-0000-0300-000008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63" name="Text Box 8">
          <a:extLst>
            <a:ext uri="{FF2B5EF4-FFF2-40B4-BE49-F238E27FC236}">
              <a16:creationId xmlns:a16="http://schemas.microsoft.com/office/drawing/2014/main" id="{00000000-0008-0000-0300-000009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64" name="Text Box 9">
          <a:extLst>
            <a:ext uri="{FF2B5EF4-FFF2-40B4-BE49-F238E27FC236}">
              <a16:creationId xmlns:a16="http://schemas.microsoft.com/office/drawing/2014/main" id="{00000000-0008-0000-0300-00000A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65" name="Text Box 11">
          <a:extLst>
            <a:ext uri="{FF2B5EF4-FFF2-40B4-BE49-F238E27FC236}">
              <a16:creationId xmlns:a16="http://schemas.microsoft.com/office/drawing/2014/main" id="{00000000-0008-0000-0300-00000B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266" name="Text Box 8">
          <a:extLst>
            <a:ext uri="{FF2B5EF4-FFF2-40B4-BE49-F238E27FC236}">
              <a16:creationId xmlns:a16="http://schemas.microsoft.com/office/drawing/2014/main" id="{00000000-0008-0000-0300-00000C1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267" name="Text Box 9">
          <a:extLst>
            <a:ext uri="{FF2B5EF4-FFF2-40B4-BE49-F238E27FC236}">
              <a16:creationId xmlns:a16="http://schemas.microsoft.com/office/drawing/2014/main" id="{00000000-0008-0000-0300-00000D1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268" name="Text Box 11">
          <a:extLst>
            <a:ext uri="{FF2B5EF4-FFF2-40B4-BE49-F238E27FC236}">
              <a16:creationId xmlns:a16="http://schemas.microsoft.com/office/drawing/2014/main" id="{00000000-0008-0000-0300-00000E1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69" name="Text Box 8">
          <a:extLst>
            <a:ext uri="{FF2B5EF4-FFF2-40B4-BE49-F238E27FC236}">
              <a16:creationId xmlns:a16="http://schemas.microsoft.com/office/drawing/2014/main" id="{00000000-0008-0000-0300-00000F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70" name="Text Box 9">
          <a:extLst>
            <a:ext uri="{FF2B5EF4-FFF2-40B4-BE49-F238E27FC236}">
              <a16:creationId xmlns:a16="http://schemas.microsoft.com/office/drawing/2014/main" id="{00000000-0008-0000-0300-000010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71" name="Text Box 11">
          <a:extLst>
            <a:ext uri="{FF2B5EF4-FFF2-40B4-BE49-F238E27FC236}">
              <a16:creationId xmlns:a16="http://schemas.microsoft.com/office/drawing/2014/main" id="{00000000-0008-0000-0300-000011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272" name="Text Box 8">
          <a:extLst>
            <a:ext uri="{FF2B5EF4-FFF2-40B4-BE49-F238E27FC236}">
              <a16:creationId xmlns:a16="http://schemas.microsoft.com/office/drawing/2014/main" id="{00000000-0008-0000-0300-0000121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273" name="Text Box 9">
          <a:extLst>
            <a:ext uri="{FF2B5EF4-FFF2-40B4-BE49-F238E27FC236}">
              <a16:creationId xmlns:a16="http://schemas.microsoft.com/office/drawing/2014/main" id="{00000000-0008-0000-0300-0000131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274" name="Text Box 11">
          <a:extLst>
            <a:ext uri="{FF2B5EF4-FFF2-40B4-BE49-F238E27FC236}">
              <a16:creationId xmlns:a16="http://schemas.microsoft.com/office/drawing/2014/main" id="{00000000-0008-0000-0300-0000141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75" name="Text Box 8">
          <a:extLst>
            <a:ext uri="{FF2B5EF4-FFF2-40B4-BE49-F238E27FC236}">
              <a16:creationId xmlns:a16="http://schemas.microsoft.com/office/drawing/2014/main" id="{00000000-0008-0000-0300-000015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76" name="Text Box 9">
          <a:extLst>
            <a:ext uri="{FF2B5EF4-FFF2-40B4-BE49-F238E27FC236}">
              <a16:creationId xmlns:a16="http://schemas.microsoft.com/office/drawing/2014/main" id="{00000000-0008-0000-0300-000016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77" name="Text Box 11">
          <a:extLst>
            <a:ext uri="{FF2B5EF4-FFF2-40B4-BE49-F238E27FC236}">
              <a16:creationId xmlns:a16="http://schemas.microsoft.com/office/drawing/2014/main" id="{00000000-0008-0000-0300-000017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278" name="Text Box 8">
          <a:extLst>
            <a:ext uri="{FF2B5EF4-FFF2-40B4-BE49-F238E27FC236}">
              <a16:creationId xmlns:a16="http://schemas.microsoft.com/office/drawing/2014/main" id="{00000000-0008-0000-0300-00001812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279" name="Text Box 11">
          <a:extLst>
            <a:ext uri="{FF2B5EF4-FFF2-40B4-BE49-F238E27FC236}">
              <a16:creationId xmlns:a16="http://schemas.microsoft.com/office/drawing/2014/main" id="{00000000-0008-0000-0300-000019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280" name="Text Box 11">
          <a:extLst>
            <a:ext uri="{FF2B5EF4-FFF2-40B4-BE49-F238E27FC236}">
              <a16:creationId xmlns:a16="http://schemas.microsoft.com/office/drawing/2014/main" id="{00000000-0008-0000-0300-00001A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281" name="Text Box 11">
          <a:extLst>
            <a:ext uri="{FF2B5EF4-FFF2-40B4-BE49-F238E27FC236}">
              <a16:creationId xmlns:a16="http://schemas.microsoft.com/office/drawing/2014/main" id="{00000000-0008-0000-0300-00001B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282" name="Text Box 11">
          <a:extLst>
            <a:ext uri="{FF2B5EF4-FFF2-40B4-BE49-F238E27FC236}">
              <a16:creationId xmlns:a16="http://schemas.microsoft.com/office/drawing/2014/main" id="{00000000-0008-0000-0300-00001C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283" name="Text Box 11">
          <a:extLst>
            <a:ext uri="{FF2B5EF4-FFF2-40B4-BE49-F238E27FC236}">
              <a16:creationId xmlns:a16="http://schemas.microsoft.com/office/drawing/2014/main" id="{00000000-0008-0000-0300-00001D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284" name="Text Box 11">
          <a:extLst>
            <a:ext uri="{FF2B5EF4-FFF2-40B4-BE49-F238E27FC236}">
              <a16:creationId xmlns:a16="http://schemas.microsoft.com/office/drawing/2014/main" id="{00000000-0008-0000-0300-00001E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285" name="Text Box 11">
          <a:extLst>
            <a:ext uri="{FF2B5EF4-FFF2-40B4-BE49-F238E27FC236}">
              <a16:creationId xmlns:a16="http://schemas.microsoft.com/office/drawing/2014/main" id="{00000000-0008-0000-0300-00001F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286" name="Text Box 11">
          <a:extLst>
            <a:ext uri="{FF2B5EF4-FFF2-40B4-BE49-F238E27FC236}">
              <a16:creationId xmlns:a16="http://schemas.microsoft.com/office/drawing/2014/main" id="{00000000-0008-0000-0300-000020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287" name="Text Box 8">
          <a:extLst>
            <a:ext uri="{FF2B5EF4-FFF2-40B4-BE49-F238E27FC236}">
              <a16:creationId xmlns:a16="http://schemas.microsoft.com/office/drawing/2014/main" id="{00000000-0008-0000-0300-00002112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88" name="Text Box 8">
          <a:extLst>
            <a:ext uri="{FF2B5EF4-FFF2-40B4-BE49-F238E27FC236}">
              <a16:creationId xmlns:a16="http://schemas.microsoft.com/office/drawing/2014/main" id="{00000000-0008-0000-0300-000022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89" name="Text Box 9">
          <a:extLst>
            <a:ext uri="{FF2B5EF4-FFF2-40B4-BE49-F238E27FC236}">
              <a16:creationId xmlns:a16="http://schemas.microsoft.com/office/drawing/2014/main" id="{00000000-0008-0000-0300-000023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90" name="Text Box 11">
          <a:extLst>
            <a:ext uri="{FF2B5EF4-FFF2-40B4-BE49-F238E27FC236}">
              <a16:creationId xmlns:a16="http://schemas.microsoft.com/office/drawing/2014/main" id="{00000000-0008-0000-0300-000024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91" name="Text Box 8">
          <a:extLst>
            <a:ext uri="{FF2B5EF4-FFF2-40B4-BE49-F238E27FC236}">
              <a16:creationId xmlns:a16="http://schemas.microsoft.com/office/drawing/2014/main" id="{00000000-0008-0000-0300-000025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92" name="Text Box 9">
          <a:extLst>
            <a:ext uri="{FF2B5EF4-FFF2-40B4-BE49-F238E27FC236}">
              <a16:creationId xmlns:a16="http://schemas.microsoft.com/office/drawing/2014/main" id="{00000000-0008-0000-0300-000026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93" name="Text Box 11">
          <a:extLst>
            <a:ext uri="{FF2B5EF4-FFF2-40B4-BE49-F238E27FC236}">
              <a16:creationId xmlns:a16="http://schemas.microsoft.com/office/drawing/2014/main" id="{00000000-0008-0000-0300-000027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94" name="Text Box 8">
          <a:extLst>
            <a:ext uri="{FF2B5EF4-FFF2-40B4-BE49-F238E27FC236}">
              <a16:creationId xmlns:a16="http://schemas.microsoft.com/office/drawing/2014/main" id="{00000000-0008-0000-0300-000028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95" name="Text Box 9">
          <a:extLst>
            <a:ext uri="{FF2B5EF4-FFF2-40B4-BE49-F238E27FC236}">
              <a16:creationId xmlns:a16="http://schemas.microsoft.com/office/drawing/2014/main" id="{00000000-0008-0000-0300-000029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96" name="Text Box 11">
          <a:extLst>
            <a:ext uri="{FF2B5EF4-FFF2-40B4-BE49-F238E27FC236}">
              <a16:creationId xmlns:a16="http://schemas.microsoft.com/office/drawing/2014/main" id="{00000000-0008-0000-0300-00002A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97" name="Text Box 8">
          <a:extLst>
            <a:ext uri="{FF2B5EF4-FFF2-40B4-BE49-F238E27FC236}">
              <a16:creationId xmlns:a16="http://schemas.microsoft.com/office/drawing/2014/main" id="{00000000-0008-0000-0300-00002B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98" name="Text Box 9">
          <a:extLst>
            <a:ext uri="{FF2B5EF4-FFF2-40B4-BE49-F238E27FC236}">
              <a16:creationId xmlns:a16="http://schemas.microsoft.com/office/drawing/2014/main" id="{00000000-0008-0000-0300-00002C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299" name="Text Box 11">
          <a:extLst>
            <a:ext uri="{FF2B5EF4-FFF2-40B4-BE49-F238E27FC236}">
              <a16:creationId xmlns:a16="http://schemas.microsoft.com/office/drawing/2014/main" id="{00000000-0008-0000-0300-00002D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00" name="Text Box 8">
          <a:extLst>
            <a:ext uri="{FF2B5EF4-FFF2-40B4-BE49-F238E27FC236}">
              <a16:creationId xmlns:a16="http://schemas.microsoft.com/office/drawing/2014/main" id="{00000000-0008-0000-0300-00002E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01" name="Text Box 9">
          <a:extLst>
            <a:ext uri="{FF2B5EF4-FFF2-40B4-BE49-F238E27FC236}">
              <a16:creationId xmlns:a16="http://schemas.microsoft.com/office/drawing/2014/main" id="{00000000-0008-0000-0300-00002F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02" name="Text Box 11">
          <a:extLst>
            <a:ext uri="{FF2B5EF4-FFF2-40B4-BE49-F238E27FC236}">
              <a16:creationId xmlns:a16="http://schemas.microsoft.com/office/drawing/2014/main" id="{00000000-0008-0000-0300-000030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03" name="Text Box 8">
          <a:extLst>
            <a:ext uri="{FF2B5EF4-FFF2-40B4-BE49-F238E27FC236}">
              <a16:creationId xmlns:a16="http://schemas.microsoft.com/office/drawing/2014/main" id="{00000000-0008-0000-0300-000031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04" name="Text Box 9">
          <a:extLst>
            <a:ext uri="{FF2B5EF4-FFF2-40B4-BE49-F238E27FC236}">
              <a16:creationId xmlns:a16="http://schemas.microsoft.com/office/drawing/2014/main" id="{00000000-0008-0000-0300-000032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05" name="Text Box 11">
          <a:extLst>
            <a:ext uri="{FF2B5EF4-FFF2-40B4-BE49-F238E27FC236}">
              <a16:creationId xmlns:a16="http://schemas.microsoft.com/office/drawing/2014/main" id="{00000000-0008-0000-0300-000033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06" name="Text Box 11">
          <a:extLst>
            <a:ext uri="{FF2B5EF4-FFF2-40B4-BE49-F238E27FC236}">
              <a16:creationId xmlns:a16="http://schemas.microsoft.com/office/drawing/2014/main" id="{00000000-0008-0000-0300-000034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07" name="Text Box 9">
          <a:extLst>
            <a:ext uri="{FF2B5EF4-FFF2-40B4-BE49-F238E27FC236}">
              <a16:creationId xmlns:a16="http://schemas.microsoft.com/office/drawing/2014/main" id="{00000000-0008-0000-0300-000035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08" name="Text Box 11">
          <a:extLst>
            <a:ext uri="{FF2B5EF4-FFF2-40B4-BE49-F238E27FC236}">
              <a16:creationId xmlns:a16="http://schemas.microsoft.com/office/drawing/2014/main" id="{00000000-0008-0000-0300-000036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09" name="Text Box 8">
          <a:extLst>
            <a:ext uri="{FF2B5EF4-FFF2-40B4-BE49-F238E27FC236}">
              <a16:creationId xmlns:a16="http://schemas.microsoft.com/office/drawing/2014/main" id="{00000000-0008-0000-0300-000037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10" name="Text Box 9">
          <a:extLst>
            <a:ext uri="{FF2B5EF4-FFF2-40B4-BE49-F238E27FC236}">
              <a16:creationId xmlns:a16="http://schemas.microsoft.com/office/drawing/2014/main" id="{00000000-0008-0000-0300-000038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11" name="Text Box 11">
          <a:extLst>
            <a:ext uri="{FF2B5EF4-FFF2-40B4-BE49-F238E27FC236}">
              <a16:creationId xmlns:a16="http://schemas.microsoft.com/office/drawing/2014/main" id="{00000000-0008-0000-0300-000039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12" name="Text Box 8">
          <a:extLst>
            <a:ext uri="{FF2B5EF4-FFF2-40B4-BE49-F238E27FC236}">
              <a16:creationId xmlns:a16="http://schemas.microsoft.com/office/drawing/2014/main" id="{00000000-0008-0000-0300-00003A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13" name="Text Box 9">
          <a:extLst>
            <a:ext uri="{FF2B5EF4-FFF2-40B4-BE49-F238E27FC236}">
              <a16:creationId xmlns:a16="http://schemas.microsoft.com/office/drawing/2014/main" id="{00000000-0008-0000-0300-00003B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14" name="Text Box 11">
          <a:extLst>
            <a:ext uri="{FF2B5EF4-FFF2-40B4-BE49-F238E27FC236}">
              <a16:creationId xmlns:a16="http://schemas.microsoft.com/office/drawing/2014/main" id="{00000000-0008-0000-0300-00003C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15" name="Text Box 8">
          <a:extLst>
            <a:ext uri="{FF2B5EF4-FFF2-40B4-BE49-F238E27FC236}">
              <a16:creationId xmlns:a16="http://schemas.microsoft.com/office/drawing/2014/main" id="{00000000-0008-0000-0300-00003D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16" name="Text Box 9">
          <a:extLst>
            <a:ext uri="{FF2B5EF4-FFF2-40B4-BE49-F238E27FC236}">
              <a16:creationId xmlns:a16="http://schemas.microsoft.com/office/drawing/2014/main" id="{00000000-0008-0000-0300-00003E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17" name="Text Box 11">
          <a:extLst>
            <a:ext uri="{FF2B5EF4-FFF2-40B4-BE49-F238E27FC236}">
              <a16:creationId xmlns:a16="http://schemas.microsoft.com/office/drawing/2014/main" id="{00000000-0008-0000-0300-00003F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18" name="Text Box 8">
          <a:extLst>
            <a:ext uri="{FF2B5EF4-FFF2-40B4-BE49-F238E27FC236}">
              <a16:creationId xmlns:a16="http://schemas.microsoft.com/office/drawing/2014/main" id="{00000000-0008-0000-0300-000040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19" name="Text Box 9">
          <a:extLst>
            <a:ext uri="{FF2B5EF4-FFF2-40B4-BE49-F238E27FC236}">
              <a16:creationId xmlns:a16="http://schemas.microsoft.com/office/drawing/2014/main" id="{00000000-0008-0000-0300-000041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20" name="Text Box 11">
          <a:extLst>
            <a:ext uri="{FF2B5EF4-FFF2-40B4-BE49-F238E27FC236}">
              <a16:creationId xmlns:a16="http://schemas.microsoft.com/office/drawing/2014/main" id="{00000000-0008-0000-0300-000042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21" name="Text Box 8">
          <a:extLst>
            <a:ext uri="{FF2B5EF4-FFF2-40B4-BE49-F238E27FC236}">
              <a16:creationId xmlns:a16="http://schemas.microsoft.com/office/drawing/2014/main" id="{00000000-0008-0000-0300-000043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22" name="Text Box 9">
          <a:extLst>
            <a:ext uri="{FF2B5EF4-FFF2-40B4-BE49-F238E27FC236}">
              <a16:creationId xmlns:a16="http://schemas.microsoft.com/office/drawing/2014/main" id="{00000000-0008-0000-0300-000044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23" name="Text Box 11">
          <a:extLst>
            <a:ext uri="{FF2B5EF4-FFF2-40B4-BE49-F238E27FC236}">
              <a16:creationId xmlns:a16="http://schemas.microsoft.com/office/drawing/2014/main" id="{00000000-0008-0000-0300-000045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24" name="Text Box 8">
          <a:extLst>
            <a:ext uri="{FF2B5EF4-FFF2-40B4-BE49-F238E27FC236}">
              <a16:creationId xmlns:a16="http://schemas.microsoft.com/office/drawing/2014/main" id="{00000000-0008-0000-0300-000046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25" name="Text Box 9">
          <a:extLst>
            <a:ext uri="{FF2B5EF4-FFF2-40B4-BE49-F238E27FC236}">
              <a16:creationId xmlns:a16="http://schemas.microsoft.com/office/drawing/2014/main" id="{00000000-0008-0000-0300-000047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26" name="Text Box 11">
          <a:extLst>
            <a:ext uri="{FF2B5EF4-FFF2-40B4-BE49-F238E27FC236}">
              <a16:creationId xmlns:a16="http://schemas.microsoft.com/office/drawing/2014/main" id="{00000000-0008-0000-0300-000048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27" name="Text Box 8">
          <a:extLst>
            <a:ext uri="{FF2B5EF4-FFF2-40B4-BE49-F238E27FC236}">
              <a16:creationId xmlns:a16="http://schemas.microsoft.com/office/drawing/2014/main" id="{00000000-0008-0000-0300-000049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28" name="Text Box 9">
          <a:extLst>
            <a:ext uri="{FF2B5EF4-FFF2-40B4-BE49-F238E27FC236}">
              <a16:creationId xmlns:a16="http://schemas.microsoft.com/office/drawing/2014/main" id="{00000000-0008-0000-0300-00004A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29" name="Text Box 11">
          <a:extLst>
            <a:ext uri="{FF2B5EF4-FFF2-40B4-BE49-F238E27FC236}">
              <a16:creationId xmlns:a16="http://schemas.microsoft.com/office/drawing/2014/main" id="{00000000-0008-0000-0300-00004B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30" name="Text Box 8">
          <a:extLst>
            <a:ext uri="{FF2B5EF4-FFF2-40B4-BE49-F238E27FC236}">
              <a16:creationId xmlns:a16="http://schemas.microsoft.com/office/drawing/2014/main" id="{00000000-0008-0000-0300-00004C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31" name="Text Box 9">
          <a:extLst>
            <a:ext uri="{FF2B5EF4-FFF2-40B4-BE49-F238E27FC236}">
              <a16:creationId xmlns:a16="http://schemas.microsoft.com/office/drawing/2014/main" id="{00000000-0008-0000-0300-00004D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32" name="Text Box 11">
          <a:extLst>
            <a:ext uri="{FF2B5EF4-FFF2-40B4-BE49-F238E27FC236}">
              <a16:creationId xmlns:a16="http://schemas.microsoft.com/office/drawing/2014/main" id="{00000000-0008-0000-0300-00004E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33" name="Text Box 8">
          <a:extLst>
            <a:ext uri="{FF2B5EF4-FFF2-40B4-BE49-F238E27FC236}">
              <a16:creationId xmlns:a16="http://schemas.microsoft.com/office/drawing/2014/main" id="{00000000-0008-0000-0300-00004F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34" name="Text Box 9">
          <a:extLst>
            <a:ext uri="{FF2B5EF4-FFF2-40B4-BE49-F238E27FC236}">
              <a16:creationId xmlns:a16="http://schemas.microsoft.com/office/drawing/2014/main" id="{00000000-0008-0000-0300-000050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35" name="Text Box 11">
          <a:extLst>
            <a:ext uri="{FF2B5EF4-FFF2-40B4-BE49-F238E27FC236}">
              <a16:creationId xmlns:a16="http://schemas.microsoft.com/office/drawing/2014/main" id="{00000000-0008-0000-0300-000051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36" name="Text Box 8">
          <a:extLst>
            <a:ext uri="{FF2B5EF4-FFF2-40B4-BE49-F238E27FC236}">
              <a16:creationId xmlns:a16="http://schemas.microsoft.com/office/drawing/2014/main" id="{00000000-0008-0000-0300-000052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37" name="Text Box 9">
          <a:extLst>
            <a:ext uri="{FF2B5EF4-FFF2-40B4-BE49-F238E27FC236}">
              <a16:creationId xmlns:a16="http://schemas.microsoft.com/office/drawing/2014/main" id="{00000000-0008-0000-0300-000053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38" name="Text Box 11">
          <a:extLst>
            <a:ext uri="{FF2B5EF4-FFF2-40B4-BE49-F238E27FC236}">
              <a16:creationId xmlns:a16="http://schemas.microsoft.com/office/drawing/2014/main" id="{00000000-0008-0000-0300-000054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39" name="Text Box 8">
          <a:extLst>
            <a:ext uri="{FF2B5EF4-FFF2-40B4-BE49-F238E27FC236}">
              <a16:creationId xmlns:a16="http://schemas.microsoft.com/office/drawing/2014/main" id="{00000000-0008-0000-0300-000055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40" name="Text Box 9">
          <a:extLst>
            <a:ext uri="{FF2B5EF4-FFF2-40B4-BE49-F238E27FC236}">
              <a16:creationId xmlns:a16="http://schemas.microsoft.com/office/drawing/2014/main" id="{00000000-0008-0000-0300-000056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41" name="Text Box 11">
          <a:extLst>
            <a:ext uri="{FF2B5EF4-FFF2-40B4-BE49-F238E27FC236}">
              <a16:creationId xmlns:a16="http://schemas.microsoft.com/office/drawing/2014/main" id="{00000000-0008-0000-0300-000057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342" name="Text Box 8">
          <a:extLst>
            <a:ext uri="{FF2B5EF4-FFF2-40B4-BE49-F238E27FC236}">
              <a16:creationId xmlns:a16="http://schemas.microsoft.com/office/drawing/2014/main" id="{00000000-0008-0000-0300-00005812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343" name="Text Box 11">
          <a:extLst>
            <a:ext uri="{FF2B5EF4-FFF2-40B4-BE49-F238E27FC236}">
              <a16:creationId xmlns:a16="http://schemas.microsoft.com/office/drawing/2014/main" id="{00000000-0008-0000-0300-000059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44" name="Text Box 8">
          <a:extLst>
            <a:ext uri="{FF2B5EF4-FFF2-40B4-BE49-F238E27FC236}">
              <a16:creationId xmlns:a16="http://schemas.microsoft.com/office/drawing/2014/main" id="{00000000-0008-0000-0300-00005A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45" name="Text Box 9">
          <a:extLst>
            <a:ext uri="{FF2B5EF4-FFF2-40B4-BE49-F238E27FC236}">
              <a16:creationId xmlns:a16="http://schemas.microsoft.com/office/drawing/2014/main" id="{00000000-0008-0000-0300-00005B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46" name="Text Box 11">
          <a:extLst>
            <a:ext uri="{FF2B5EF4-FFF2-40B4-BE49-F238E27FC236}">
              <a16:creationId xmlns:a16="http://schemas.microsoft.com/office/drawing/2014/main" id="{00000000-0008-0000-0300-00005C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4347" name="Text Box 11">
          <a:extLst>
            <a:ext uri="{FF2B5EF4-FFF2-40B4-BE49-F238E27FC236}">
              <a16:creationId xmlns:a16="http://schemas.microsoft.com/office/drawing/2014/main" id="{00000000-0008-0000-0300-00005D12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348" name="Text Box 8">
          <a:extLst>
            <a:ext uri="{FF2B5EF4-FFF2-40B4-BE49-F238E27FC236}">
              <a16:creationId xmlns:a16="http://schemas.microsoft.com/office/drawing/2014/main" id="{00000000-0008-0000-0300-00005E1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349" name="Text Box 9">
          <a:extLst>
            <a:ext uri="{FF2B5EF4-FFF2-40B4-BE49-F238E27FC236}">
              <a16:creationId xmlns:a16="http://schemas.microsoft.com/office/drawing/2014/main" id="{00000000-0008-0000-0300-00005F1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350" name="Text Box 11">
          <a:extLst>
            <a:ext uri="{FF2B5EF4-FFF2-40B4-BE49-F238E27FC236}">
              <a16:creationId xmlns:a16="http://schemas.microsoft.com/office/drawing/2014/main" id="{00000000-0008-0000-0300-0000601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51" name="Text Box 8">
          <a:extLst>
            <a:ext uri="{FF2B5EF4-FFF2-40B4-BE49-F238E27FC236}">
              <a16:creationId xmlns:a16="http://schemas.microsoft.com/office/drawing/2014/main" id="{00000000-0008-0000-0300-000061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52" name="Text Box 9">
          <a:extLst>
            <a:ext uri="{FF2B5EF4-FFF2-40B4-BE49-F238E27FC236}">
              <a16:creationId xmlns:a16="http://schemas.microsoft.com/office/drawing/2014/main" id="{00000000-0008-0000-0300-000062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53" name="Text Box 11">
          <a:extLst>
            <a:ext uri="{FF2B5EF4-FFF2-40B4-BE49-F238E27FC236}">
              <a16:creationId xmlns:a16="http://schemas.microsoft.com/office/drawing/2014/main" id="{00000000-0008-0000-0300-000063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354" name="Text Box 8">
          <a:extLst>
            <a:ext uri="{FF2B5EF4-FFF2-40B4-BE49-F238E27FC236}">
              <a16:creationId xmlns:a16="http://schemas.microsoft.com/office/drawing/2014/main" id="{00000000-0008-0000-0300-0000641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355" name="Text Box 9">
          <a:extLst>
            <a:ext uri="{FF2B5EF4-FFF2-40B4-BE49-F238E27FC236}">
              <a16:creationId xmlns:a16="http://schemas.microsoft.com/office/drawing/2014/main" id="{00000000-0008-0000-0300-0000651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356" name="Text Box 11">
          <a:extLst>
            <a:ext uri="{FF2B5EF4-FFF2-40B4-BE49-F238E27FC236}">
              <a16:creationId xmlns:a16="http://schemas.microsoft.com/office/drawing/2014/main" id="{00000000-0008-0000-0300-0000661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57" name="Text Box 8">
          <a:extLst>
            <a:ext uri="{FF2B5EF4-FFF2-40B4-BE49-F238E27FC236}">
              <a16:creationId xmlns:a16="http://schemas.microsoft.com/office/drawing/2014/main" id="{00000000-0008-0000-0300-000067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58" name="Text Box 9">
          <a:extLst>
            <a:ext uri="{FF2B5EF4-FFF2-40B4-BE49-F238E27FC236}">
              <a16:creationId xmlns:a16="http://schemas.microsoft.com/office/drawing/2014/main" id="{00000000-0008-0000-0300-000068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59" name="Text Box 11">
          <a:extLst>
            <a:ext uri="{FF2B5EF4-FFF2-40B4-BE49-F238E27FC236}">
              <a16:creationId xmlns:a16="http://schemas.microsoft.com/office/drawing/2014/main" id="{00000000-0008-0000-0300-000069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360" name="Text Box 8">
          <a:extLst>
            <a:ext uri="{FF2B5EF4-FFF2-40B4-BE49-F238E27FC236}">
              <a16:creationId xmlns:a16="http://schemas.microsoft.com/office/drawing/2014/main" id="{00000000-0008-0000-0300-00006A12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361" name="Text Box 11">
          <a:extLst>
            <a:ext uri="{FF2B5EF4-FFF2-40B4-BE49-F238E27FC236}">
              <a16:creationId xmlns:a16="http://schemas.microsoft.com/office/drawing/2014/main" id="{00000000-0008-0000-0300-00006B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362" name="Text Box 11">
          <a:extLst>
            <a:ext uri="{FF2B5EF4-FFF2-40B4-BE49-F238E27FC236}">
              <a16:creationId xmlns:a16="http://schemas.microsoft.com/office/drawing/2014/main" id="{00000000-0008-0000-0300-00006C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363" name="Text Box 11">
          <a:extLst>
            <a:ext uri="{FF2B5EF4-FFF2-40B4-BE49-F238E27FC236}">
              <a16:creationId xmlns:a16="http://schemas.microsoft.com/office/drawing/2014/main" id="{00000000-0008-0000-0300-00006D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364" name="Text Box 11">
          <a:extLst>
            <a:ext uri="{FF2B5EF4-FFF2-40B4-BE49-F238E27FC236}">
              <a16:creationId xmlns:a16="http://schemas.microsoft.com/office/drawing/2014/main" id="{00000000-0008-0000-0300-00006E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365" name="Text Box 11">
          <a:extLst>
            <a:ext uri="{FF2B5EF4-FFF2-40B4-BE49-F238E27FC236}">
              <a16:creationId xmlns:a16="http://schemas.microsoft.com/office/drawing/2014/main" id="{00000000-0008-0000-0300-00006F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366" name="Text Box 11">
          <a:extLst>
            <a:ext uri="{FF2B5EF4-FFF2-40B4-BE49-F238E27FC236}">
              <a16:creationId xmlns:a16="http://schemas.microsoft.com/office/drawing/2014/main" id="{00000000-0008-0000-0300-000070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367" name="Text Box 11">
          <a:extLst>
            <a:ext uri="{FF2B5EF4-FFF2-40B4-BE49-F238E27FC236}">
              <a16:creationId xmlns:a16="http://schemas.microsoft.com/office/drawing/2014/main" id="{00000000-0008-0000-0300-000071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368" name="Text Box 11">
          <a:extLst>
            <a:ext uri="{FF2B5EF4-FFF2-40B4-BE49-F238E27FC236}">
              <a16:creationId xmlns:a16="http://schemas.microsoft.com/office/drawing/2014/main" id="{00000000-0008-0000-0300-000072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369" name="Text Box 11">
          <a:extLst>
            <a:ext uri="{FF2B5EF4-FFF2-40B4-BE49-F238E27FC236}">
              <a16:creationId xmlns:a16="http://schemas.microsoft.com/office/drawing/2014/main" id="{00000000-0008-0000-0300-000073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370" name="Text Box 8">
          <a:extLst>
            <a:ext uri="{FF2B5EF4-FFF2-40B4-BE49-F238E27FC236}">
              <a16:creationId xmlns:a16="http://schemas.microsoft.com/office/drawing/2014/main" id="{00000000-0008-0000-0300-00007412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47625</xdr:colOff>
      <xdr:row>32</xdr:row>
      <xdr:rowOff>0</xdr:rowOff>
    </xdr:from>
    <xdr:to>
      <xdr:col>6</xdr:col>
      <xdr:colOff>123825</xdr:colOff>
      <xdr:row>32</xdr:row>
      <xdr:rowOff>28575</xdr:rowOff>
    </xdr:to>
    <xdr:sp macro="" textlink="">
      <xdr:nvSpPr>
        <xdr:cNvPr id="4371" name="Text Box 11">
          <a:extLst>
            <a:ext uri="{FF2B5EF4-FFF2-40B4-BE49-F238E27FC236}">
              <a16:creationId xmlns:a16="http://schemas.microsoft.com/office/drawing/2014/main" id="{00000000-0008-0000-0300-000075120000}"/>
            </a:ext>
          </a:extLst>
        </xdr:cNvPr>
        <xdr:cNvSpPr txBox="1">
          <a:spLocks noChangeArrowheads="1"/>
        </xdr:cNvSpPr>
      </xdr:nvSpPr>
      <xdr:spPr bwMode="auto">
        <a:xfrm>
          <a:off x="371475"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72" name="Text Box 9">
          <a:extLst>
            <a:ext uri="{FF2B5EF4-FFF2-40B4-BE49-F238E27FC236}">
              <a16:creationId xmlns:a16="http://schemas.microsoft.com/office/drawing/2014/main" id="{00000000-0008-0000-0300-000076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73" name="Text Box 11">
          <a:extLst>
            <a:ext uri="{FF2B5EF4-FFF2-40B4-BE49-F238E27FC236}">
              <a16:creationId xmlns:a16="http://schemas.microsoft.com/office/drawing/2014/main" id="{00000000-0008-0000-0300-000077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74" name="Text Box 8">
          <a:extLst>
            <a:ext uri="{FF2B5EF4-FFF2-40B4-BE49-F238E27FC236}">
              <a16:creationId xmlns:a16="http://schemas.microsoft.com/office/drawing/2014/main" id="{00000000-0008-0000-0300-000078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75" name="Text Box 9">
          <a:extLst>
            <a:ext uri="{FF2B5EF4-FFF2-40B4-BE49-F238E27FC236}">
              <a16:creationId xmlns:a16="http://schemas.microsoft.com/office/drawing/2014/main" id="{00000000-0008-0000-0300-000079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76" name="Text Box 11">
          <a:extLst>
            <a:ext uri="{FF2B5EF4-FFF2-40B4-BE49-F238E27FC236}">
              <a16:creationId xmlns:a16="http://schemas.microsoft.com/office/drawing/2014/main" id="{00000000-0008-0000-0300-00007A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77" name="Text Box 8">
          <a:extLst>
            <a:ext uri="{FF2B5EF4-FFF2-40B4-BE49-F238E27FC236}">
              <a16:creationId xmlns:a16="http://schemas.microsoft.com/office/drawing/2014/main" id="{00000000-0008-0000-0300-00007B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78" name="Text Box 9">
          <a:extLst>
            <a:ext uri="{FF2B5EF4-FFF2-40B4-BE49-F238E27FC236}">
              <a16:creationId xmlns:a16="http://schemas.microsoft.com/office/drawing/2014/main" id="{00000000-0008-0000-0300-00007C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79" name="Text Box 11">
          <a:extLst>
            <a:ext uri="{FF2B5EF4-FFF2-40B4-BE49-F238E27FC236}">
              <a16:creationId xmlns:a16="http://schemas.microsoft.com/office/drawing/2014/main" id="{00000000-0008-0000-0300-00007D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80" name="Text Box 8">
          <a:extLst>
            <a:ext uri="{FF2B5EF4-FFF2-40B4-BE49-F238E27FC236}">
              <a16:creationId xmlns:a16="http://schemas.microsoft.com/office/drawing/2014/main" id="{00000000-0008-0000-0300-00007E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81" name="Text Box 9">
          <a:extLst>
            <a:ext uri="{FF2B5EF4-FFF2-40B4-BE49-F238E27FC236}">
              <a16:creationId xmlns:a16="http://schemas.microsoft.com/office/drawing/2014/main" id="{00000000-0008-0000-0300-00007F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82" name="Text Box 11">
          <a:extLst>
            <a:ext uri="{FF2B5EF4-FFF2-40B4-BE49-F238E27FC236}">
              <a16:creationId xmlns:a16="http://schemas.microsoft.com/office/drawing/2014/main" id="{00000000-0008-0000-0300-000080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83" name="Text Box 8">
          <a:extLst>
            <a:ext uri="{FF2B5EF4-FFF2-40B4-BE49-F238E27FC236}">
              <a16:creationId xmlns:a16="http://schemas.microsoft.com/office/drawing/2014/main" id="{00000000-0008-0000-0300-000081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84" name="Text Box 9">
          <a:extLst>
            <a:ext uri="{FF2B5EF4-FFF2-40B4-BE49-F238E27FC236}">
              <a16:creationId xmlns:a16="http://schemas.microsoft.com/office/drawing/2014/main" id="{00000000-0008-0000-0300-000082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85" name="Text Box 11">
          <a:extLst>
            <a:ext uri="{FF2B5EF4-FFF2-40B4-BE49-F238E27FC236}">
              <a16:creationId xmlns:a16="http://schemas.microsoft.com/office/drawing/2014/main" id="{00000000-0008-0000-0300-000083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86" name="Text Box 8">
          <a:extLst>
            <a:ext uri="{FF2B5EF4-FFF2-40B4-BE49-F238E27FC236}">
              <a16:creationId xmlns:a16="http://schemas.microsoft.com/office/drawing/2014/main" id="{00000000-0008-0000-0300-000084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87" name="Text Box 9">
          <a:extLst>
            <a:ext uri="{FF2B5EF4-FFF2-40B4-BE49-F238E27FC236}">
              <a16:creationId xmlns:a16="http://schemas.microsoft.com/office/drawing/2014/main" id="{00000000-0008-0000-0300-000085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88" name="Text Box 11">
          <a:extLst>
            <a:ext uri="{FF2B5EF4-FFF2-40B4-BE49-F238E27FC236}">
              <a16:creationId xmlns:a16="http://schemas.microsoft.com/office/drawing/2014/main" id="{00000000-0008-0000-0300-000086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89" name="Text Box 8">
          <a:extLst>
            <a:ext uri="{FF2B5EF4-FFF2-40B4-BE49-F238E27FC236}">
              <a16:creationId xmlns:a16="http://schemas.microsoft.com/office/drawing/2014/main" id="{00000000-0008-0000-0300-000087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90" name="Text Box 9">
          <a:extLst>
            <a:ext uri="{FF2B5EF4-FFF2-40B4-BE49-F238E27FC236}">
              <a16:creationId xmlns:a16="http://schemas.microsoft.com/office/drawing/2014/main" id="{00000000-0008-0000-0300-000088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91" name="Text Box 11">
          <a:extLst>
            <a:ext uri="{FF2B5EF4-FFF2-40B4-BE49-F238E27FC236}">
              <a16:creationId xmlns:a16="http://schemas.microsoft.com/office/drawing/2014/main" id="{00000000-0008-0000-0300-000089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92" name="Text Box 8">
          <a:extLst>
            <a:ext uri="{FF2B5EF4-FFF2-40B4-BE49-F238E27FC236}">
              <a16:creationId xmlns:a16="http://schemas.microsoft.com/office/drawing/2014/main" id="{00000000-0008-0000-0300-00008A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93" name="Text Box 9">
          <a:extLst>
            <a:ext uri="{FF2B5EF4-FFF2-40B4-BE49-F238E27FC236}">
              <a16:creationId xmlns:a16="http://schemas.microsoft.com/office/drawing/2014/main" id="{00000000-0008-0000-0300-00008B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94" name="Text Box 11">
          <a:extLst>
            <a:ext uri="{FF2B5EF4-FFF2-40B4-BE49-F238E27FC236}">
              <a16:creationId xmlns:a16="http://schemas.microsoft.com/office/drawing/2014/main" id="{00000000-0008-0000-0300-00008C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95" name="Text Box 8">
          <a:extLst>
            <a:ext uri="{FF2B5EF4-FFF2-40B4-BE49-F238E27FC236}">
              <a16:creationId xmlns:a16="http://schemas.microsoft.com/office/drawing/2014/main" id="{00000000-0008-0000-0300-00008D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96" name="Text Box 9">
          <a:extLst>
            <a:ext uri="{FF2B5EF4-FFF2-40B4-BE49-F238E27FC236}">
              <a16:creationId xmlns:a16="http://schemas.microsoft.com/office/drawing/2014/main" id="{00000000-0008-0000-0300-00008E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97" name="Text Box 11">
          <a:extLst>
            <a:ext uri="{FF2B5EF4-FFF2-40B4-BE49-F238E27FC236}">
              <a16:creationId xmlns:a16="http://schemas.microsoft.com/office/drawing/2014/main" id="{00000000-0008-0000-0300-00008F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98" name="Text Box 8">
          <a:extLst>
            <a:ext uri="{FF2B5EF4-FFF2-40B4-BE49-F238E27FC236}">
              <a16:creationId xmlns:a16="http://schemas.microsoft.com/office/drawing/2014/main" id="{00000000-0008-0000-0300-000090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399" name="Text Box 9">
          <a:extLst>
            <a:ext uri="{FF2B5EF4-FFF2-40B4-BE49-F238E27FC236}">
              <a16:creationId xmlns:a16="http://schemas.microsoft.com/office/drawing/2014/main" id="{00000000-0008-0000-0300-000091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00" name="Text Box 11">
          <a:extLst>
            <a:ext uri="{FF2B5EF4-FFF2-40B4-BE49-F238E27FC236}">
              <a16:creationId xmlns:a16="http://schemas.microsoft.com/office/drawing/2014/main" id="{00000000-0008-0000-0300-000092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01" name="Text Box 8">
          <a:extLst>
            <a:ext uri="{FF2B5EF4-FFF2-40B4-BE49-F238E27FC236}">
              <a16:creationId xmlns:a16="http://schemas.microsoft.com/office/drawing/2014/main" id="{00000000-0008-0000-0300-000093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02" name="Text Box 9">
          <a:extLst>
            <a:ext uri="{FF2B5EF4-FFF2-40B4-BE49-F238E27FC236}">
              <a16:creationId xmlns:a16="http://schemas.microsoft.com/office/drawing/2014/main" id="{00000000-0008-0000-0300-000094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03" name="Text Box 11">
          <a:extLst>
            <a:ext uri="{FF2B5EF4-FFF2-40B4-BE49-F238E27FC236}">
              <a16:creationId xmlns:a16="http://schemas.microsoft.com/office/drawing/2014/main" id="{00000000-0008-0000-0300-000095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04" name="Text Box 8">
          <a:extLst>
            <a:ext uri="{FF2B5EF4-FFF2-40B4-BE49-F238E27FC236}">
              <a16:creationId xmlns:a16="http://schemas.microsoft.com/office/drawing/2014/main" id="{00000000-0008-0000-0300-000096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05" name="Text Box 9">
          <a:extLst>
            <a:ext uri="{FF2B5EF4-FFF2-40B4-BE49-F238E27FC236}">
              <a16:creationId xmlns:a16="http://schemas.microsoft.com/office/drawing/2014/main" id="{00000000-0008-0000-0300-000097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06" name="Text Box 11">
          <a:extLst>
            <a:ext uri="{FF2B5EF4-FFF2-40B4-BE49-F238E27FC236}">
              <a16:creationId xmlns:a16="http://schemas.microsoft.com/office/drawing/2014/main" id="{00000000-0008-0000-0300-000098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407" name="Text Box 8">
          <a:extLst>
            <a:ext uri="{FF2B5EF4-FFF2-40B4-BE49-F238E27FC236}">
              <a16:creationId xmlns:a16="http://schemas.microsoft.com/office/drawing/2014/main" id="{00000000-0008-0000-0300-00009912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08" name="Text Box 11">
          <a:extLst>
            <a:ext uri="{FF2B5EF4-FFF2-40B4-BE49-F238E27FC236}">
              <a16:creationId xmlns:a16="http://schemas.microsoft.com/office/drawing/2014/main" id="{00000000-0008-0000-0300-00009A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09" name="Text Box 8">
          <a:extLst>
            <a:ext uri="{FF2B5EF4-FFF2-40B4-BE49-F238E27FC236}">
              <a16:creationId xmlns:a16="http://schemas.microsoft.com/office/drawing/2014/main" id="{00000000-0008-0000-0300-00009B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10" name="Text Box 9">
          <a:extLst>
            <a:ext uri="{FF2B5EF4-FFF2-40B4-BE49-F238E27FC236}">
              <a16:creationId xmlns:a16="http://schemas.microsoft.com/office/drawing/2014/main" id="{00000000-0008-0000-0300-00009C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11" name="Text Box 11">
          <a:extLst>
            <a:ext uri="{FF2B5EF4-FFF2-40B4-BE49-F238E27FC236}">
              <a16:creationId xmlns:a16="http://schemas.microsoft.com/office/drawing/2014/main" id="{00000000-0008-0000-0300-00009D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412" name="Text Box 8">
          <a:extLst>
            <a:ext uri="{FF2B5EF4-FFF2-40B4-BE49-F238E27FC236}">
              <a16:creationId xmlns:a16="http://schemas.microsoft.com/office/drawing/2014/main" id="{00000000-0008-0000-0300-00009E1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413" name="Text Box 9">
          <a:extLst>
            <a:ext uri="{FF2B5EF4-FFF2-40B4-BE49-F238E27FC236}">
              <a16:creationId xmlns:a16="http://schemas.microsoft.com/office/drawing/2014/main" id="{00000000-0008-0000-0300-00009F1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414" name="Text Box 11">
          <a:extLst>
            <a:ext uri="{FF2B5EF4-FFF2-40B4-BE49-F238E27FC236}">
              <a16:creationId xmlns:a16="http://schemas.microsoft.com/office/drawing/2014/main" id="{00000000-0008-0000-0300-0000A01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15" name="Text Box 8">
          <a:extLst>
            <a:ext uri="{FF2B5EF4-FFF2-40B4-BE49-F238E27FC236}">
              <a16:creationId xmlns:a16="http://schemas.microsoft.com/office/drawing/2014/main" id="{00000000-0008-0000-0300-0000A1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16" name="Text Box 9">
          <a:extLst>
            <a:ext uri="{FF2B5EF4-FFF2-40B4-BE49-F238E27FC236}">
              <a16:creationId xmlns:a16="http://schemas.microsoft.com/office/drawing/2014/main" id="{00000000-0008-0000-0300-0000A2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17" name="Text Box 11">
          <a:extLst>
            <a:ext uri="{FF2B5EF4-FFF2-40B4-BE49-F238E27FC236}">
              <a16:creationId xmlns:a16="http://schemas.microsoft.com/office/drawing/2014/main" id="{00000000-0008-0000-0300-0000A3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418" name="Text Box 8">
          <a:extLst>
            <a:ext uri="{FF2B5EF4-FFF2-40B4-BE49-F238E27FC236}">
              <a16:creationId xmlns:a16="http://schemas.microsoft.com/office/drawing/2014/main" id="{00000000-0008-0000-0300-0000A41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419" name="Text Box 9">
          <a:extLst>
            <a:ext uri="{FF2B5EF4-FFF2-40B4-BE49-F238E27FC236}">
              <a16:creationId xmlns:a16="http://schemas.microsoft.com/office/drawing/2014/main" id="{00000000-0008-0000-0300-0000A51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420" name="Text Box 11">
          <a:extLst>
            <a:ext uri="{FF2B5EF4-FFF2-40B4-BE49-F238E27FC236}">
              <a16:creationId xmlns:a16="http://schemas.microsoft.com/office/drawing/2014/main" id="{00000000-0008-0000-0300-0000A61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21" name="Text Box 8">
          <a:extLst>
            <a:ext uri="{FF2B5EF4-FFF2-40B4-BE49-F238E27FC236}">
              <a16:creationId xmlns:a16="http://schemas.microsoft.com/office/drawing/2014/main" id="{00000000-0008-0000-0300-0000A7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22" name="Text Box 9">
          <a:extLst>
            <a:ext uri="{FF2B5EF4-FFF2-40B4-BE49-F238E27FC236}">
              <a16:creationId xmlns:a16="http://schemas.microsoft.com/office/drawing/2014/main" id="{00000000-0008-0000-0300-0000A8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23" name="Text Box 11">
          <a:extLst>
            <a:ext uri="{FF2B5EF4-FFF2-40B4-BE49-F238E27FC236}">
              <a16:creationId xmlns:a16="http://schemas.microsoft.com/office/drawing/2014/main" id="{00000000-0008-0000-0300-0000A9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424" name="Text Box 8">
          <a:extLst>
            <a:ext uri="{FF2B5EF4-FFF2-40B4-BE49-F238E27FC236}">
              <a16:creationId xmlns:a16="http://schemas.microsoft.com/office/drawing/2014/main" id="{00000000-0008-0000-0300-0000AA12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25" name="Text Box 11">
          <a:extLst>
            <a:ext uri="{FF2B5EF4-FFF2-40B4-BE49-F238E27FC236}">
              <a16:creationId xmlns:a16="http://schemas.microsoft.com/office/drawing/2014/main" id="{00000000-0008-0000-0300-0000AB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26" name="Text Box 11">
          <a:extLst>
            <a:ext uri="{FF2B5EF4-FFF2-40B4-BE49-F238E27FC236}">
              <a16:creationId xmlns:a16="http://schemas.microsoft.com/office/drawing/2014/main" id="{00000000-0008-0000-0300-0000AC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27" name="Text Box 11">
          <a:extLst>
            <a:ext uri="{FF2B5EF4-FFF2-40B4-BE49-F238E27FC236}">
              <a16:creationId xmlns:a16="http://schemas.microsoft.com/office/drawing/2014/main" id="{00000000-0008-0000-0300-0000AD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28" name="Text Box 11">
          <a:extLst>
            <a:ext uri="{FF2B5EF4-FFF2-40B4-BE49-F238E27FC236}">
              <a16:creationId xmlns:a16="http://schemas.microsoft.com/office/drawing/2014/main" id="{00000000-0008-0000-0300-0000AE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29" name="Text Box 11">
          <a:extLst>
            <a:ext uri="{FF2B5EF4-FFF2-40B4-BE49-F238E27FC236}">
              <a16:creationId xmlns:a16="http://schemas.microsoft.com/office/drawing/2014/main" id="{00000000-0008-0000-0300-0000AF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30" name="Text Box 11">
          <a:extLst>
            <a:ext uri="{FF2B5EF4-FFF2-40B4-BE49-F238E27FC236}">
              <a16:creationId xmlns:a16="http://schemas.microsoft.com/office/drawing/2014/main" id="{00000000-0008-0000-0300-0000B0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31" name="Text Box 11">
          <a:extLst>
            <a:ext uri="{FF2B5EF4-FFF2-40B4-BE49-F238E27FC236}">
              <a16:creationId xmlns:a16="http://schemas.microsoft.com/office/drawing/2014/main" id="{00000000-0008-0000-0300-0000B1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32" name="Text Box 11">
          <a:extLst>
            <a:ext uri="{FF2B5EF4-FFF2-40B4-BE49-F238E27FC236}">
              <a16:creationId xmlns:a16="http://schemas.microsoft.com/office/drawing/2014/main" id="{00000000-0008-0000-0300-0000B2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33" name="Text Box 11">
          <a:extLst>
            <a:ext uri="{FF2B5EF4-FFF2-40B4-BE49-F238E27FC236}">
              <a16:creationId xmlns:a16="http://schemas.microsoft.com/office/drawing/2014/main" id="{00000000-0008-0000-0300-0000B3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434" name="Text Box 8">
          <a:extLst>
            <a:ext uri="{FF2B5EF4-FFF2-40B4-BE49-F238E27FC236}">
              <a16:creationId xmlns:a16="http://schemas.microsoft.com/office/drawing/2014/main" id="{00000000-0008-0000-0300-0000B412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35" name="Text Box 11">
          <a:extLst>
            <a:ext uri="{FF2B5EF4-FFF2-40B4-BE49-F238E27FC236}">
              <a16:creationId xmlns:a16="http://schemas.microsoft.com/office/drawing/2014/main" id="{00000000-0008-0000-0300-0000B5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36" name="Text Box 11">
          <a:extLst>
            <a:ext uri="{FF2B5EF4-FFF2-40B4-BE49-F238E27FC236}">
              <a16:creationId xmlns:a16="http://schemas.microsoft.com/office/drawing/2014/main" id="{00000000-0008-0000-0300-0000B6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37" name="Text Box 11">
          <a:extLst>
            <a:ext uri="{FF2B5EF4-FFF2-40B4-BE49-F238E27FC236}">
              <a16:creationId xmlns:a16="http://schemas.microsoft.com/office/drawing/2014/main" id="{00000000-0008-0000-0300-0000B7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38" name="Text Box 11">
          <a:extLst>
            <a:ext uri="{FF2B5EF4-FFF2-40B4-BE49-F238E27FC236}">
              <a16:creationId xmlns:a16="http://schemas.microsoft.com/office/drawing/2014/main" id="{00000000-0008-0000-0300-0000B8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39" name="Text Box 11">
          <a:extLst>
            <a:ext uri="{FF2B5EF4-FFF2-40B4-BE49-F238E27FC236}">
              <a16:creationId xmlns:a16="http://schemas.microsoft.com/office/drawing/2014/main" id="{00000000-0008-0000-0300-0000B9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40" name="Text Box 11">
          <a:extLst>
            <a:ext uri="{FF2B5EF4-FFF2-40B4-BE49-F238E27FC236}">
              <a16:creationId xmlns:a16="http://schemas.microsoft.com/office/drawing/2014/main" id="{00000000-0008-0000-0300-0000BA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41" name="Text Box 11">
          <a:extLst>
            <a:ext uri="{FF2B5EF4-FFF2-40B4-BE49-F238E27FC236}">
              <a16:creationId xmlns:a16="http://schemas.microsoft.com/office/drawing/2014/main" id="{00000000-0008-0000-0300-0000BB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42" name="Text Box 11">
          <a:extLst>
            <a:ext uri="{FF2B5EF4-FFF2-40B4-BE49-F238E27FC236}">
              <a16:creationId xmlns:a16="http://schemas.microsoft.com/office/drawing/2014/main" id="{00000000-0008-0000-0300-0000BC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43" name="Text Box 11">
          <a:extLst>
            <a:ext uri="{FF2B5EF4-FFF2-40B4-BE49-F238E27FC236}">
              <a16:creationId xmlns:a16="http://schemas.microsoft.com/office/drawing/2014/main" id="{00000000-0008-0000-0300-0000BD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44" name="Text Box 11">
          <a:extLst>
            <a:ext uri="{FF2B5EF4-FFF2-40B4-BE49-F238E27FC236}">
              <a16:creationId xmlns:a16="http://schemas.microsoft.com/office/drawing/2014/main" id="{00000000-0008-0000-0300-0000BE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45" name="Text Box 11">
          <a:extLst>
            <a:ext uri="{FF2B5EF4-FFF2-40B4-BE49-F238E27FC236}">
              <a16:creationId xmlns:a16="http://schemas.microsoft.com/office/drawing/2014/main" id="{00000000-0008-0000-0300-0000BF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46" name="Text Box 11">
          <a:extLst>
            <a:ext uri="{FF2B5EF4-FFF2-40B4-BE49-F238E27FC236}">
              <a16:creationId xmlns:a16="http://schemas.microsoft.com/office/drawing/2014/main" id="{00000000-0008-0000-0300-0000C0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47" name="Text Box 11">
          <a:extLst>
            <a:ext uri="{FF2B5EF4-FFF2-40B4-BE49-F238E27FC236}">
              <a16:creationId xmlns:a16="http://schemas.microsoft.com/office/drawing/2014/main" id="{00000000-0008-0000-0300-0000C2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48" name="Text Box 11">
          <a:extLst>
            <a:ext uri="{FF2B5EF4-FFF2-40B4-BE49-F238E27FC236}">
              <a16:creationId xmlns:a16="http://schemas.microsoft.com/office/drawing/2014/main" id="{00000000-0008-0000-0300-0000C3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49" name="Text Box 11">
          <a:extLst>
            <a:ext uri="{FF2B5EF4-FFF2-40B4-BE49-F238E27FC236}">
              <a16:creationId xmlns:a16="http://schemas.microsoft.com/office/drawing/2014/main" id="{00000000-0008-0000-0300-0000C4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50" name="Text Box 11">
          <a:extLst>
            <a:ext uri="{FF2B5EF4-FFF2-40B4-BE49-F238E27FC236}">
              <a16:creationId xmlns:a16="http://schemas.microsoft.com/office/drawing/2014/main" id="{00000000-0008-0000-0300-0000C5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51" name="Text Box 11">
          <a:extLst>
            <a:ext uri="{FF2B5EF4-FFF2-40B4-BE49-F238E27FC236}">
              <a16:creationId xmlns:a16="http://schemas.microsoft.com/office/drawing/2014/main" id="{00000000-0008-0000-0300-0000C6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52" name="Text Box 11">
          <a:extLst>
            <a:ext uri="{FF2B5EF4-FFF2-40B4-BE49-F238E27FC236}">
              <a16:creationId xmlns:a16="http://schemas.microsoft.com/office/drawing/2014/main" id="{00000000-0008-0000-0300-0000C7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53" name="Text Box 11">
          <a:extLst>
            <a:ext uri="{FF2B5EF4-FFF2-40B4-BE49-F238E27FC236}">
              <a16:creationId xmlns:a16="http://schemas.microsoft.com/office/drawing/2014/main" id="{00000000-0008-0000-0300-0000C8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54" name="Text Box 11">
          <a:extLst>
            <a:ext uri="{FF2B5EF4-FFF2-40B4-BE49-F238E27FC236}">
              <a16:creationId xmlns:a16="http://schemas.microsoft.com/office/drawing/2014/main" id="{00000000-0008-0000-0300-0000C9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55" name="Text Box 11">
          <a:extLst>
            <a:ext uri="{FF2B5EF4-FFF2-40B4-BE49-F238E27FC236}">
              <a16:creationId xmlns:a16="http://schemas.microsoft.com/office/drawing/2014/main" id="{00000000-0008-0000-0300-0000CA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456" name="Text Box 11">
          <a:extLst>
            <a:ext uri="{FF2B5EF4-FFF2-40B4-BE49-F238E27FC236}">
              <a16:creationId xmlns:a16="http://schemas.microsoft.com/office/drawing/2014/main" id="{00000000-0008-0000-0300-0000CB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57" name="Text Box 8">
          <a:extLst>
            <a:ext uri="{FF2B5EF4-FFF2-40B4-BE49-F238E27FC236}">
              <a16:creationId xmlns:a16="http://schemas.microsoft.com/office/drawing/2014/main" id="{00000000-0008-0000-0300-0000CC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58" name="Text Box 9">
          <a:extLst>
            <a:ext uri="{FF2B5EF4-FFF2-40B4-BE49-F238E27FC236}">
              <a16:creationId xmlns:a16="http://schemas.microsoft.com/office/drawing/2014/main" id="{00000000-0008-0000-0300-0000CD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59" name="Text Box 11">
          <a:extLst>
            <a:ext uri="{FF2B5EF4-FFF2-40B4-BE49-F238E27FC236}">
              <a16:creationId xmlns:a16="http://schemas.microsoft.com/office/drawing/2014/main" id="{00000000-0008-0000-0300-0000CE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60" name="Text Box 8">
          <a:extLst>
            <a:ext uri="{FF2B5EF4-FFF2-40B4-BE49-F238E27FC236}">
              <a16:creationId xmlns:a16="http://schemas.microsoft.com/office/drawing/2014/main" id="{00000000-0008-0000-0300-0000CF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61" name="Text Box 9">
          <a:extLst>
            <a:ext uri="{FF2B5EF4-FFF2-40B4-BE49-F238E27FC236}">
              <a16:creationId xmlns:a16="http://schemas.microsoft.com/office/drawing/2014/main" id="{00000000-0008-0000-0300-0000D0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62" name="Text Box 11">
          <a:extLst>
            <a:ext uri="{FF2B5EF4-FFF2-40B4-BE49-F238E27FC236}">
              <a16:creationId xmlns:a16="http://schemas.microsoft.com/office/drawing/2014/main" id="{00000000-0008-0000-0300-0000D1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63" name="Text Box 11">
          <a:extLst>
            <a:ext uri="{FF2B5EF4-FFF2-40B4-BE49-F238E27FC236}">
              <a16:creationId xmlns:a16="http://schemas.microsoft.com/office/drawing/2014/main" id="{00000000-0008-0000-0300-0000D2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64" name="Text Box 9">
          <a:extLst>
            <a:ext uri="{FF2B5EF4-FFF2-40B4-BE49-F238E27FC236}">
              <a16:creationId xmlns:a16="http://schemas.microsoft.com/office/drawing/2014/main" id="{00000000-0008-0000-0300-0000D3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65" name="Text Box 11">
          <a:extLst>
            <a:ext uri="{FF2B5EF4-FFF2-40B4-BE49-F238E27FC236}">
              <a16:creationId xmlns:a16="http://schemas.microsoft.com/office/drawing/2014/main" id="{00000000-0008-0000-0300-0000D4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66" name="Text Box 8">
          <a:extLst>
            <a:ext uri="{FF2B5EF4-FFF2-40B4-BE49-F238E27FC236}">
              <a16:creationId xmlns:a16="http://schemas.microsoft.com/office/drawing/2014/main" id="{00000000-0008-0000-0300-0000D5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67" name="Text Box 9">
          <a:extLst>
            <a:ext uri="{FF2B5EF4-FFF2-40B4-BE49-F238E27FC236}">
              <a16:creationId xmlns:a16="http://schemas.microsoft.com/office/drawing/2014/main" id="{00000000-0008-0000-0300-0000D6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68" name="Text Box 11">
          <a:extLst>
            <a:ext uri="{FF2B5EF4-FFF2-40B4-BE49-F238E27FC236}">
              <a16:creationId xmlns:a16="http://schemas.microsoft.com/office/drawing/2014/main" id="{00000000-0008-0000-0300-0000D7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69" name="Text Box 8">
          <a:extLst>
            <a:ext uri="{FF2B5EF4-FFF2-40B4-BE49-F238E27FC236}">
              <a16:creationId xmlns:a16="http://schemas.microsoft.com/office/drawing/2014/main" id="{00000000-0008-0000-0300-0000D8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70" name="Text Box 9">
          <a:extLst>
            <a:ext uri="{FF2B5EF4-FFF2-40B4-BE49-F238E27FC236}">
              <a16:creationId xmlns:a16="http://schemas.microsoft.com/office/drawing/2014/main" id="{00000000-0008-0000-0300-0000D9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71" name="Text Box 11">
          <a:extLst>
            <a:ext uri="{FF2B5EF4-FFF2-40B4-BE49-F238E27FC236}">
              <a16:creationId xmlns:a16="http://schemas.microsoft.com/office/drawing/2014/main" id="{00000000-0008-0000-0300-0000DA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72" name="Text Box 8">
          <a:extLst>
            <a:ext uri="{FF2B5EF4-FFF2-40B4-BE49-F238E27FC236}">
              <a16:creationId xmlns:a16="http://schemas.microsoft.com/office/drawing/2014/main" id="{00000000-0008-0000-0300-0000DB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73" name="Text Box 9">
          <a:extLst>
            <a:ext uri="{FF2B5EF4-FFF2-40B4-BE49-F238E27FC236}">
              <a16:creationId xmlns:a16="http://schemas.microsoft.com/office/drawing/2014/main" id="{00000000-0008-0000-0300-0000DC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74" name="Text Box 11">
          <a:extLst>
            <a:ext uri="{FF2B5EF4-FFF2-40B4-BE49-F238E27FC236}">
              <a16:creationId xmlns:a16="http://schemas.microsoft.com/office/drawing/2014/main" id="{00000000-0008-0000-0300-0000DD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75" name="Text Box 8">
          <a:extLst>
            <a:ext uri="{FF2B5EF4-FFF2-40B4-BE49-F238E27FC236}">
              <a16:creationId xmlns:a16="http://schemas.microsoft.com/office/drawing/2014/main" id="{00000000-0008-0000-0300-0000DE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76" name="Text Box 9">
          <a:extLst>
            <a:ext uri="{FF2B5EF4-FFF2-40B4-BE49-F238E27FC236}">
              <a16:creationId xmlns:a16="http://schemas.microsoft.com/office/drawing/2014/main" id="{00000000-0008-0000-0300-0000DF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77" name="Text Box 11">
          <a:extLst>
            <a:ext uri="{FF2B5EF4-FFF2-40B4-BE49-F238E27FC236}">
              <a16:creationId xmlns:a16="http://schemas.microsoft.com/office/drawing/2014/main" id="{00000000-0008-0000-0300-0000E0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78" name="Text Box 8">
          <a:extLst>
            <a:ext uri="{FF2B5EF4-FFF2-40B4-BE49-F238E27FC236}">
              <a16:creationId xmlns:a16="http://schemas.microsoft.com/office/drawing/2014/main" id="{00000000-0008-0000-0300-0000E1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79" name="Text Box 9">
          <a:extLst>
            <a:ext uri="{FF2B5EF4-FFF2-40B4-BE49-F238E27FC236}">
              <a16:creationId xmlns:a16="http://schemas.microsoft.com/office/drawing/2014/main" id="{00000000-0008-0000-0300-0000E2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80" name="Text Box 11">
          <a:extLst>
            <a:ext uri="{FF2B5EF4-FFF2-40B4-BE49-F238E27FC236}">
              <a16:creationId xmlns:a16="http://schemas.microsoft.com/office/drawing/2014/main" id="{00000000-0008-0000-0300-0000E3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81" name="Text Box 8">
          <a:extLst>
            <a:ext uri="{FF2B5EF4-FFF2-40B4-BE49-F238E27FC236}">
              <a16:creationId xmlns:a16="http://schemas.microsoft.com/office/drawing/2014/main" id="{00000000-0008-0000-0300-0000E4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82" name="Text Box 9">
          <a:extLst>
            <a:ext uri="{FF2B5EF4-FFF2-40B4-BE49-F238E27FC236}">
              <a16:creationId xmlns:a16="http://schemas.microsoft.com/office/drawing/2014/main" id="{00000000-0008-0000-0300-0000E5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83" name="Text Box 11">
          <a:extLst>
            <a:ext uri="{FF2B5EF4-FFF2-40B4-BE49-F238E27FC236}">
              <a16:creationId xmlns:a16="http://schemas.microsoft.com/office/drawing/2014/main" id="{00000000-0008-0000-0300-0000E6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84" name="Text Box 8">
          <a:extLst>
            <a:ext uri="{FF2B5EF4-FFF2-40B4-BE49-F238E27FC236}">
              <a16:creationId xmlns:a16="http://schemas.microsoft.com/office/drawing/2014/main" id="{00000000-0008-0000-0300-0000E7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85" name="Text Box 9">
          <a:extLst>
            <a:ext uri="{FF2B5EF4-FFF2-40B4-BE49-F238E27FC236}">
              <a16:creationId xmlns:a16="http://schemas.microsoft.com/office/drawing/2014/main" id="{00000000-0008-0000-0300-0000E8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86" name="Text Box 11">
          <a:extLst>
            <a:ext uri="{FF2B5EF4-FFF2-40B4-BE49-F238E27FC236}">
              <a16:creationId xmlns:a16="http://schemas.microsoft.com/office/drawing/2014/main" id="{00000000-0008-0000-0300-0000E9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87" name="Text Box 8">
          <a:extLst>
            <a:ext uri="{FF2B5EF4-FFF2-40B4-BE49-F238E27FC236}">
              <a16:creationId xmlns:a16="http://schemas.microsoft.com/office/drawing/2014/main" id="{00000000-0008-0000-0300-0000EA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88" name="Text Box 9">
          <a:extLst>
            <a:ext uri="{FF2B5EF4-FFF2-40B4-BE49-F238E27FC236}">
              <a16:creationId xmlns:a16="http://schemas.microsoft.com/office/drawing/2014/main" id="{00000000-0008-0000-0300-0000EB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89" name="Text Box 11">
          <a:extLst>
            <a:ext uri="{FF2B5EF4-FFF2-40B4-BE49-F238E27FC236}">
              <a16:creationId xmlns:a16="http://schemas.microsoft.com/office/drawing/2014/main" id="{00000000-0008-0000-0300-0000EC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90" name="Text Box 8">
          <a:extLst>
            <a:ext uri="{FF2B5EF4-FFF2-40B4-BE49-F238E27FC236}">
              <a16:creationId xmlns:a16="http://schemas.microsoft.com/office/drawing/2014/main" id="{00000000-0008-0000-0300-0000ED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91" name="Text Box 9">
          <a:extLst>
            <a:ext uri="{FF2B5EF4-FFF2-40B4-BE49-F238E27FC236}">
              <a16:creationId xmlns:a16="http://schemas.microsoft.com/office/drawing/2014/main" id="{00000000-0008-0000-0300-0000EE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92" name="Text Box 11">
          <a:extLst>
            <a:ext uri="{FF2B5EF4-FFF2-40B4-BE49-F238E27FC236}">
              <a16:creationId xmlns:a16="http://schemas.microsoft.com/office/drawing/2014/main" id="{00000000-0008-0000-0300-0000EF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93" name="Text Box 8">
          <a:extLst>
            <a:ext uri="{FF2B5EF4-FFF2-40B4-BE49-F238E27FC236}">
              <a16:creationId xmlns:a16="http://schemas.microsoft.com/office/drawing/2014/main" id="{00000000-0008-0000-0300-0000F0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94" name="Text Box 9">
          <a:extLst>
            <a:ext uri="{FF2B5EF4-FFF2-40B4-BE49-F238E27FC236}">
              <a16:creationId xmlns:a16="http://schemas.microsoft.com/office/drawing/2014/main" id="{00000000-0008-0000-0300-0000F1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95" name="Text Box 11">
          <a:extLst>
            <a:ext uri="{FF2B5EF4-FFF2-40B4-BE49-F238E27FC236}">
              <a16:creationId xmlns:a16="http://schemas.microsoft.com/office/drawing/2014/main" id="{00000000-0008-0000-0300-0000F2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96" name="Text Box 8">
          <a:extLst>
            <a:ext uri="{FF2B5EF4-FFF2-40B4-BE49-F238E27FC236}">
              <a16:creationId xmlns:a16="http://schemas.microsoft.com/office/drawing/2014/main" id="{00000000-0008-0000-0300-0000F3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97" name="Text Box 9">
          <a:extLst>
            <a:ext uri="{FF2B5EF4-FFF2-40B4-BE49-F238E27FC236}">
              <a16:creationId xmlns:a16="http://schemas.microsoft.com/office/drawing/2014/main" id="{00000000-0008-0000-0300-0000F4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498" name="Text Box 11">
          <a:extLst>
            <a:ext uri="{FF2B5EF4-FFF2-40B4-BE49-F238E27FC236}">
              <a16:creationId xmlns:a16="http://schemas.microsoft.com/office/drawing/2014/main" id="{00000000-0008-0000-0300-0000F5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499" name="Text Box 8">
          <a:extLst>
            <a:ext uri="{FF2B5EF4-FFF2-40B4-BE49-F238E27FC236}">
              <a16:creationId xmlns:a16="http://schemas.microsoft.com/office/drawing/2014/main" id="{00000000-0008-0000-0300-0000F612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00" name="Text Box 11">
          <a:extLst>
            <a:ext uri="{FF2B5EF4-FFF2-40B4-BE49-F238E27FC236}">
              <a16:creationId xmlns:a16="http://schemas.microsoft.com/office/drawing/2014/main" id="{00000000-0008-0000-0300-0000F712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01" name="Text Box 8">
          <a:extLst>
            <a:ext uri="{FF2B5EF4-FFF2-40B4-BE49-F238E27FC236}">
              <a16:creationId xmlns:a16="http://schemas.microsoft.com/office/drawing/2014/main" id="{00000000-0008-0000-0300-0000F8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02" name="Text Box 9">
          <a:extLst>
            <a:ext uri="{FF2B5EF4-FFF2-40B4-BE49-F238E27FC236}">
              <a16:creationId xmlns:a16="http://schemas.microsoft.com/office/drawing/2014/main" id="{00000000-0008-0000-0300-0000F9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03" name="Text Box 11">
          <a:extLst>
            <a:ext uri="{FF2B5EF4-FFF2-40B4-BE49-F238E27FC236}">
              <a16:creationId xmlns:a16="http://schemas.microsoft.com/office/drawing/2014/main" id="{00000000-0008-0000-0300-0000FA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4504" name="Text Box 11">
          <a:extLst>
            <a:ext uri="{FF2B5EF4-FFF2-40B4-BE49-F238E27FC236}">
              <a16:creationId xmlns:a16="http://schemas.microsoft.com/office/drawing/2014/main" id="{00000000-0008-0000-0300-0000FB12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505" name="Text Box 8">
          <a:extLst>
            <a:ext uri="{FF2B5EF4-FFF2-40B4-BE49-F238E27FC236}">
              <a16:creationId xmlns:a16="http://schemas.microsoft.com/office/drawing/2014/main" id="{00000000-0008-0000-0300-0000FC1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506" name="Text Box 9">
          <a:extLst>
            <a:ext uri="{FF2B5EF4-FFF2-40B4-BE49-F238E27FC236}">
              <a16:creationId xmlns:a16="http://schemas.microsoft.com/office/drawing/2014/main" id="{00000000-0008-0000-0300-0000FD1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507" name="Text Box 11">
          <a:extLst>
            <a:ext uri="{FF2B5EF4-FFF2-40B4-BE49-F238E27FC236}">
              <a16:creationId xmlns:a16="http://schemas.microsoft.com/office/drawing/2014/main" id="{00000000-0008-0000-0300-0000FE12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08" name="Text Box 8">
          <a:extLst>
            <a:ext uri="{FF2B5EF4-FFF2-40B4-BE49-F238E27FC236}">
              <a16:creationId xmlns:a16="http://schemas.microsoft.com/office/drawing/2014/main" id="{00000000-0008-0000-0300-0000FF12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09" name="Text Box 9">
          <a:extLst>
            <a:ext uri="{FF2B5EF4-FFF2-40B4-BE49-F238E27FC236}">
              <a16:creationId xmlns:a16="http://schemas.microsoft.com/office/drawing/2014/main" id="{00000000-0008-0000-0300-000000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10" name="Text Box 11">
          <a:extLst>
            <a:ext uri="{FF2B5EF4-FFF2-40B4-BE49-F238E27FC236}">
              <a16:creationId xmlns:a16="http://schemas.microsoft.com/office/drawing/2014/main" id="{00000000-0008-0000-0300-000001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511" name="Text Box 8">
          <a:extLst>
            <a:ext uri="{FF2B5EF4-FFF2-40B4-BE49-F238E27FC236}">
              <a16:creationId xmlns:a16="http://schemas.microsoft.com/office/drawing/2014/main" id="{00000000-0008-0000-0300-0000021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512" name="Text Box 9">
          <a:extLst>
            <a:ext uri="{FF2B5EF4-FFF2-40B4-BE49-F238E27FC236}">
              <a16:creationId xmlns:a16="http://schemas.microsoft.com/office/drawing/2014/main" id="{00000000-0008-0000-0300-0000031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513" name="Text Box 11">
          <a:extLst>
            <a:ext uri="{FF2B5EF4-FFF2-40B4-BE49-F238E27FC236}">
              <a16:creationId xmlns:a16="http://schemas.microsoft.com/office/drawing/2014/main" id="{00000000-0008-0000-0300-0000041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14" name="Text Box 8">
          <a:extLst>
            <a:ext uri="{FF2B5EF4-FFF2-40B4-BE49-F238E27FC236}">
              <a16:creationId xmlns:a16="http://schemas.microsoft.com/office/drawing/2014/main" id="{00000000-0008-0000-0300-000005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15" name="Text Box 9">
          <a:extLst>
            <a:ext uri="{FF2B5EF4-FFF2-40B4-BE49-F238E27FC236}">
              <a16:creationId xmlns:a16="http://schemas.microsoft.com/office/drawing/2014/main" id="{00000000-0008-0000-0300-000006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16" name="Text Box 11">
          <a:extLst>
            <a:ext uri="{FF2B5EF4-FFF2-40B4-BE49-F238E27FC236}">
              <a16:creationId xmlns:a16="http://schemas.microsoft.com/office/drawing/2014/main" id="{00000000-0008-0000-0300-000007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517" name="Text Box 8">
          <a:extLst>
            <a:ext uri="{FF2B5EF4-FFF2-40B4-BE49-F238E27FC236}">
              <a16:creationId xmlns:a16="http://schemas.microsoft.com/office/drawing/2014/main" id="{00000000-0008-0000-0300-00000813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18" name="Text Box 11">
          <a:extLst>
            <a:ext uri="{FF2B5EF4-FFF2-40B4-BE49-F238E27FC236}">
              <a16:creationId xmlns:a16="http://schemas.microsoft.com/office/drawing/2014/main" id="{00000000-0008-0000-0300-000009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19" name="Text Box 11">
          <a:extLst>
            <a:ext uri="{FF2B5EF4-FFF2-40B4-BE49-F238E27FC236}">
              <a16:creationId xmlns:a16="http://schemas.microsoft.com/office/drawing/2014/main" id="{00000000-0008-0000-0300-00000A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20" name="Text Box 11">
          <a:extLst>
            <a:ext uri="{FF2B5EF4-FFF2-40B4-BE49-F238E27FC236}">
              <a16:creationId xmlns:a16="http://schemas.microsoft.com/office/drawing/2014/main" id="{00000000-0008-0000-0300-00000B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21" name="Text Box 11">
          <a:extLst>
            <a:ext uri="{FF2B5EF4-FFF2-40B4-BE49-F238E27FC236}">
              <a16:creationId xmlns:a16="http://schemas.microsoft.com/office/drawing/2014/main" id="{00000000-0008-0000-0300-00000C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22" name="Text Box 11">
          <a:extLst>
            <a:ext uri="{FF2B5EF4-FFF2-40B4-BE49-F238E27FC236}">
              <a16:creationId xmlns:a16="http://schemas.microsoft.com/office/drawing/2014/main" id="{00000000-0008-0000-0300-00000D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23" name="Text Box 11">
          <a:extLst>
            <a:ext uri="{FF2B5EF4-FFF2-40B4-BE49-F238E27FC236}">
              <a16:creationId xmlns:a16="http://schemas.microsoft.com/office/drawing/2014/main" id="{00000000-0008-0000-0300-00000E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24" name="Text Box 11">
          <a:extLst>
            <a:ext uri="{FF2B5EF4-FFF2-40B4-BE49-F238E27FC236}">
              <a16:creationId xmlns:a16="http://schemas.microsoft.com/office/drawing/2014/main" id="{00000000-0008-0000-0300-00000F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25" name="Text Box 11">
          <a:extLst>
            <a:ext uri="{FF2B5EF4-FFF2-40B4-BE49-F238E27FC236}">
              <a16:creationId xmlns:a16="http://schemas.microsoft.com/office/drawing/2014/main" id="{00000000-0008-0000-0300-000010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26" name="Text Box 11">
          <a:extLst>
            <a:ext uri="{FF2B5EF4-FFF2-40B4-BE49-F238E27FC236}">
              <a16:creationId xmlns:a16="http://schemas.microsoft.com/office/drawing/2014/main" id="{00000000-0008-0000-0300-000011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527" name="Text Box 8">
          <a:extLst>
            <a:ext uri="{FF2B5EF4-FFF2-40B4-BE49-F238E27FC236}">
              <a16:creationId xmlns:a16="http://schemas.microsoft.com/office/drawing/2014/main" id="{00000000-0008-0000-0300-00001213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28" name="Text Box 11">
          <a:extLst>
            <a:ext uri="{FF2B5EF4-FFF2-40B4-BE49-F238E27FC236}">
              <a16:creationId xmlns:a16="http://schemas.microsoft.com/office/drawing/2014/main" id="{00000000-0008-0000-0300-000013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29" name="Text Box 9">
          <a:extLst>
            <a:ext uri="{FF2B5EF4-FFF2-40B4-BE49-F238E27FC236}">
              <a16:creationId xmlns:a16="http://schemas.microsoft.com/office/drawing/2014/main" id="{00000000-0008-0000-0300-000014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30" name="Text Box 11">
          <a:extLst>
            <a:ext uri="{FF2B5EF4-FFF2-40B4-BE49-F238E27FC236}">
              <a16:creationId xmlns:a16="http://schemas.microsoft.com/office/drawing/2014/main" id="{00000000-0008-0000-0300-000015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31" name="Text Box 8">
          <a:extLst>
            <a:ext uri="{FF2B5EF4-FFF2-40B4-BE49-F238E27FC236}">
              <a16:creationId xmlns:a16="http://schemas.microsoft.com/office/drawing/2014/main" id="{00000000-0008-0000-0300-000016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32" name="Text Box 9">
          <a:extLst>
            <a:ext uri="{FF2B5EF4-FFF2-40B4-BE49-F238E27FC236}">
              <a16:creationId xmlns:a16="http://schemas.microsoft.com/office/drawing/2014/main" id="{00000000-0008-0000-0300-000017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33" name="Text Box 11">
          <a:extLst>
            <a:ext uri="{FF2B5EF4-FFF2-40B4-BE49-F238E27FC236}">
              <a16:creationId xmlns:a16="http://schemas.microsoft.com/office/drawing/2014/main" id="{00000000-0008-0000-0300-000018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34" name="Text Box 8">
          <a:extLst>
            <a:ext uri="{FF2B5EF4-FFF2-40B4-BE49-F238E27FC236}">
              <a16:creationId xmlns:a16="http://schemas.microsoft.com/office/drawing/2014/main" id="{00000000-0008-0000-0300-000019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35" name="Text Box 9">
          <a:extLst>
            <a:ext uri="{FF2B5EF4-FFF2-40B4-BE49-F238E27FC236}">
              <a16:creationId xmlns:a16="http://schemas.microsoft.com/office/drawing/2014/main" id="{00000000-0008-0000-0300-00001A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36" name="Text Box 11">
          <a:extLst>
            <a:ext uri="{FF2B5EF4-FFF2-40B4-BE49-F238E27FC236}">
              <a16:creationId xmlns:a16="http://schemas.microsoft.com/office/drawing/2014/main" id="{00000000-0008-0000-0300-00001B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37" name="Text Box 8">
          <a:extLst>
            <a:ext uri="{FF2B5EF4-FFF2-40B4-BE49-F238E27FC236}">
              <a16:creationId xmlns:a16="http://schemas.microsoft.com/office/drawing/2014/main" id="{00000000-0008-0000-0300-00001C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38" name="Text Box 9">
          <a:extLst>
            <a:ext uri="{FF2B5EF4-FFF2-40B4-BE49-F238E27FC236}">
              <a16:creationId xmlns:a16="http://schemas.microsoft.com/office/drawing/2014/main" id="{00000000-0008-0000-0300-00001D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39" name="Text Box 11">
          <a:extLst>
            <a:ext uri="{FF2B5EF4-FFF2-40B4-BE49-F238E27FC236}">
              <a16:creationId xmlns:a16="http://schemas.microsoft.com/office/drawing/2014/main" id="{00000000-0008-0000-0300-00001E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40" name="Text Box 8">
          <a:extLst>
            <a:ext uri="{FF2B5EF4-FFF2-40B4-BE49-F238E27FC236}">
              <a16:creationId xmlns:a16="http://schemas.microsoft.com/office/drawing/2014/main" id="{00000000-0008-0000-0300-00001F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41" name="Text Box 9">
          <a:extLst>
            <a:ext uri="{FF2B5EF4-FFF2-40B4-BE49-F238E27FC236}">
              <a16:creationId xmlns:a16="http://schemas.microsoft.com/office/drawing/2014/main" id="{00000000-0008-0000-0300-000020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42" name="Text Box 11">
          <a:extLst>
            <a:ext uri="{FF2B5EF4-FFF2-40B4-BE49-F238E27FC236}">
              <a16:creationId xmlns:a16="http://schemas.microsoft.com/office/drawing/2014/main" id="{00000000-0008-0000-0300-000021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43" name="Text Box 8">
          <a:extLst>
            <a:ext uri="{FF2B5EF4-FFF2-40B4-BE49-F238E27FC236}">
              <a16:creationId xmlns:a16="http://schemas.microsoft.com/office/drawing/2014/main" id="{00000000-0008-0000-0300-000022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44" name="Text Box 9">
          <a:extLst>
            <a:ext uri="{FF2B5EF4-FFF2-40B4-BE49-F238E27FC236}">
              <a16:creationId xmlns:a16="http://schemas.microsoft.com/office/drawing/2014/main" id="{00000000-0008-0000-0300-000023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45" name="Text Box 11">
          <a:extLst>
            <a:ext uri="{FF2B5EF4-FFF2-40B4-BE49-F238E27FC236}">
              <a16:creationId xmlns:a16="http://schemas.microsoft.com/office/drawing/2014/main" id="{00000000-0008-0000-0300-000024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46" name="Text Box 8">
          <a:extLst>
            <a:ext uri="{FF2B5EF4-FFF2-40B4-BE49-F238E27FC236}">
              <a16:creationId xmlns:a16="http://schemas.microsoft.com/office/drawing/2014/main" id="{00000000-0008-0000-0300-000025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47" name="Text Box 9">
          <a:extLst>
            <a:ext uri="{FF2B5EF4-FFF2-40B4-BE49-F238E27FC236}">
              <a16:creationId xmlns:a16="http://schemas.microsoft.com/office/drawing/2014/main" id="{00000000-0008-0000-0300-000026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48" name="Text Box 11">
          <a:extLst>
            <a:ext uri="{FF2B5EF4-FFF2-40B4-BE49-F238E27FC236}">
              <a16:creationId xmlns:a16="http://schemas.microsoft.com/office/drawing/2014/main" id="{00000000-0008-0000-0300-000027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49" name="Text Box 8">
          <a:extLst>
            <a:ext uri="{FF2B5EF4-FFF2-40B4-BE49-F238E27FC236}">
              <a16:creationId xmlns:a16="http://schemas.microsoft.com/office/drawing/2014/main" id="{00000000-0008-0000-0300-000028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50" name="Text Box 9">
          <a:extLst>
            <a:ext uri="{FF2B5EF4-FFF2-40B4-BE49-F238E27FC236}">
              <a16:creationId xmlns:a16="http://schemas.microsoft.com/office/drawing/2014/main" id="{00000000-0008-0000-0300-000029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51" name="Text Box 11">
          <a:extLst>
            <a:ext uri="{FF2B5EF4-FFF2-40B4-BE49-F238E27FC236}">
              <a16:creationId xmlns:a16="http://schemas.microsoft.com/office/drawing/2014/main" id="{00000000-0008-0000-0300-00002A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52" name="Text Box 8">
          <a:extLst>
            <a:ext uri="{FF2B5EF4-FFF2-40B4-BE49-F238E27FC236}">
              <a16:creationId xmlns:a16="http://schemas.microsoft.com/office/drawing/2014/main" id="{00000000-0008-0000-0300-00002B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53" name="Text Box 9">
          <a:extLst>
            <a:ext uri="{FF2B5EF4-FFF2-40B4-BE49-F238E27FC236}">
              <a16:creationId xmlns:a16="http://schemas.microsoft.com/office/drawing/2014/main" id="{00000000-0008-0000-0300-00002C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54" name="Text Box 11">
          <a:extLst>
            <a:ext uri="{FF2B5EF4-FFF2-40B4-BE49-F238E27FC236}">
              <a16:creationId xmlns:a16="http://schemas.microsoft.com/office/drawing/2014/main" id="{00000000-0008-0000-0300-00002D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55" name="Text Box 8">
          <a:extLst>
            <a:ext uri="{FF2B5EF4-FFF2-40B4-BE49-F238E27FC236}">
              <a16:creationId xmlns:a16="http://schemas.microsoft.com/office/drawing/2014/main" id="{00000000-0008-0000-0300-00002E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56" name="Text Box 9">
          <a:extLst>
            <a:ext uri="{FF2B5EF4-FFF2-40B4-BE49-F238E27FC236}">
              <a16:creationId xmlns:a16="http://schemas.microsoft.com/office/drawing/2014/main" id="{00000000-0008-0000-0300-00002F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57" name="Text Box 11">
          <a:extLst>
            <a:ext uri="{FF2B5EF4-FFF2-40B4-BE49-F238E27FC236}">
              <a16:creationId xmlns:a16="http://schemas.microsoft.com/office/drawing/2014/main" id="{00000000-0008-0000-0300-000030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58" name="Text Box 8">
          <a:extLst>
            <a:ext uri="{FF2B5EF4-FFF2-40B4-BE49-F238E27FC236}">
              <a16:creationId xmlns:a16="http://schemas.microsoft.com/office/drawing/2014/main" id="{00000000-0008-0000-0300-000031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59" name="Text Box 9">
          <a:extLst>
            <a:ext uri="{FF2B5EF4-FFF2-40B4-BE49-F238E27FC236}">
              <a16:creationId xmlns:a16="http://schemas.microsoft.com/office/drawing/2014/main" id="{00000000-0008-0000-0300-000032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60" name="Text Box 11">
          <a:extLst>
            <a:ext uri="{FF2B5EF4-FFF2-40B4-BE49-F238E27FC236}">
              <a16:creationId xmlns:a16="http://schemas.microsoft.com/office/drawing/2014/main" id="{00000000-0008-0000-0300-000033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61" name="Text Box 8">
          <a:extLst>
            <a:ext uri="{FF2B5EF4-FFF2-40B4-BE49-F238E27FC236}">
              <a16:creationId xmlns:a16="http://schemas.microsoft.com/office/drawing/2014/main" id="{00000000-0008-0000-0300-000034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62" name="Text Box 9">
          <a:extLst>
            <a:ext uri="{FF2B5EF4-FFF2-40B4-BE49-F238E27FC236}">
              <a16:creationId xmlns:a16="http://schemas.microsoft.com/office/drawing/2014/main" id="{00000000-0008-0000-0300-000035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63" name="Text Box 11">
          <a:extLst>
            <a:ext uri="{FF2B5EF4-FFF2-40B4-BE49-F238E27FC236}">
              <a16:creationId xmlns:a16="http://schemas.microsoft.com/office/drawing/2014/main" id="{00000000-0008-0000-0300-000036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564" name="Text Box 8">
          <a:extLst>
            <a:ext uri="{FF2B5EF4-FFF2-40B4-BE49-F238E27FC236}">
              <a16:creationId xmlns:a16="http://schemas.microsoft.com/office/drawing/2014/main" id="{00000000-0008-0000-0300-00003713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65" name="Text Box 11">
          <a:extLst>
            <a:ext uri="{FF2B5EF4-FFF2-40B4-BE49-F238E27FC236}">
              <a16:creationId xmlns:a16="http://schemas.microsoft.com/office/drawing/2014/main" id="{00000000-0008-0000-0300-000038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66" name="Text Box 8">
          <a:extLst>
            <a:ext uri="{FF2B5EF4-FFF2-40B4-BE49-F238E27FC236}">
              <a16:creationId xmlns:a16="http://schemas.microsoft.com/office/drawing/2014/main" id="{00000000-0008-0000-0300-000039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67" name="Text Box 9">
          <a:extLst>
            <a:ext uri="{FF2B5EF4-FFF2-40B4-BE49-F238E27FC236}">
              <a16:creationId xmlns:a16="http://schemas.microsoft.com/office/drawing/2014/main" id="{00000000-0008-0000-0300-00003A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68" name="Text Box 11">
          <a:extLst>
            <a:ext uri="{FF2B5EF4-FFF2-40B4-BE49-F238E27FC236}">
              <a16:creationId xmlns:a16="http://schemas.microsoft.com/office/drawing/2014/main" id="{00000000-0008-0000-0300-00003B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569" name="Text Box 8">
          <a:extLst>
            <a:ext uri="{FF2B5EF4-FFF2-40B4-BE49-F238E27FC236}">
              <a16:creationId xmlns:a16="http://schemas.microsoft.com/office/drawing/2014/main" id="{00000000-0008-0000-0300-00003C1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570" name="Text Box 9">
          <a:extLst>
            <a:ext uri="{FF2B5EF4-FFF2-40B4-BE49-F238E27FC236}">
              <a16:creationId xmlns:a16="http://schemas.microsoft.com/office/drawing/2014/main" id="{00000000-0008-0000-0300-00003D1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571" name="Text Box 11">
          <a:extLst>
            <a:ext uri="{FF2B5EF4-FFF2-40B4-BE49-F238E27FC236}">
              <a16:creationId xmlns:a16="http://schemas.microsoft.com/office/drawing/2014/main" id="{00000000-0008-0000-0300-00003E1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72" name="Text Box 8">
          <a:extLst>
            <a:ext uri="{FF2B5EF4-FFF2-40B4-BE49-F238E27FC236}">
              <a16:creationId xmlns:a16="http://schemas.microsoft.com/office/drawing/2014/main" id="{00000000-0008-0000-0300-00003F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73" name="Text Box 9">
          <a:extLst>
            <a:ext uri="{FF2B5EF4-FFF2-40B4-BE49-F238E27FC236}">
              <a16:creationId xmlns:a16="http://schemas.microsoft.com/office/drawing/2014/main" id="{00000000-0008-0000-0300-000040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74" name="Text Box 11">
          <a:extLst>
            <a:ext uri="{FF2B5EF4-FFF2-40B4-BE49-F238E27FC236}">
              <a16:creationId xmlns:a16="http://schemas.microsoft.com/office/drawing/2014/main" id="{00000000-0008-0000-0300-000041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575" name="Text Box 8">
          <a:extLst>
            <a:ext uri="{FF2B5EF4-FFF2-40B4-BE49-F238E27FC236}">
              <a16:creationId xmlns:a16="http://schemas.microsoft.com/office/drawing/2014/main" id="{00000000-0008-0000-0300-0000421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576" name="Text Box 9">
          <a:extLst>
            <a:ext uri="{FF2B5EF4-FFF2-40B4-BE49-F238E27FC236}">
              <a16:creationId xmlns:a16="http://schemas.microsoft.com/office/drawing/2014/main" id="{00000000-0008-0000-0300-0000431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577" name="Text Box 11">
          <a:extLst>
            <a:ext uri="{FF2B5EF4-FFF2-40B4-BE49-F238E27FC236}">
              <a16:creationId xmlns:a16="http://schemas.microsoft.com/office/drawing/2014/main" id="{00000000-0008-0000-0300-0000441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78" name="Text Box 8">
          <a:extLst>
            <a:ext uri="{FF2B5EF4-FFF2-40B4-BE49-F238E27FC236}">
              <a16:creationId xmlns:a16="http://schemas.microsoft.com/office/drawing/2014/main" id="{00000000-0008-0000-0300-000045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79" name="Text Box 9">
          <a:extLst>
            <a:ext uri="{FF2B5EF4-FFF2-40B4-BE49-F238E27FC236}">
              <a16:creationId xmlns:a16="http://schemas.microsoft.com/office/drawing/2014/main" id="{00000000-0008-0000-0300-000046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80" name="Text Box 11">
          <a:extLst>
            <a:ext uri="{FF2B5EF4-FFF2-40B4-BE49-F238E27FC236}">
              <a16:creationId xmlns:a16="http://schemas.microsoft.com/office/drawing/2014/main" id="{00000000-0008-0000-0300-000047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581" name="Text Box 8">
          <a:extLst>
            <a:ext uri="{FF2B5EF4-FFF2-40B4-BE49-F238E27FC236}">
              <a16:creationId xmlns:a16="http://schemas.microsoft.com/office/drawing/2014/main" id="{00000000-0008-0000-0300-00004813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82" name="Text Box 11">
          <a:extLst>
            <a:ext uri="{FF2B5EF4-FFF2-40B4-BE49-F238E27FC236}">
              <a16:creationId xmlns:a16="http://schemas.microsoft.com/office/drawing/2014/main" id="{00000000-0008-0000-0300-000049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83" name="Text Box 11">
          <a:extLst>
            <a:ext uri="{FF2B5EF4-FFF2-40B4-BE49-F238E27FC236}">
              <a16:creationId xmlns:a16="http://schemas.microsoft.com/office/drawing/2014/main" id="{00000000-0008-0000-0300-00004A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84" name="Text Box 11">
          <a:extLst>
            <a:ext uri="{FF2B5EF4-FFF2-40B4-BE49-F238E27FC236}">
              <a16:creationId xmlns:a16="http://schemas.microsoft.com/office/drawing/2014/main" id="{00000000-0008-0000-0300-00004B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85" name="Text Box 11">
          <a:extLst>
            <a:ext uri="{FF2B5EF4-FFF2-40B4-BE49-F238E27FC236}">
              <a16:creationId xmlns:a16="http://schemas.microsoft.com/office/drawing/2014/main" id="{00000000-0008-0000-0300-00004C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86" name="Text Box 11">
          <a:extLst>
            <a:ext uri="{FF2B5EF4-FFF2-40B4-BE49-F238E27FC236}">
              <a16:creationId xmlns:a16="http://schemas.microsoft.com/office/drawing/2014/main" id="{00000000-0008-0000-0300-00004D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87" name="Text Box 11">
          <a:extLst>
            <a:ext uri="{FF2B5EF4-FFF2-40B4-BE49-F238E27FC236}">
              <a16:creationId xmlns:a16="http://schemas.microsoft.com/office/drawing/2014/main" id="{00000000-0008-0000-0300-00004E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88" name="Text Box 11">
          <a:extLst>
            <a:ext uri="{FF2B5EF4-FFF2-40B4-BE49-F238E27FC236}">
              <a16:creationId xmlns:a16="http://schemas.microsoft.com/office/drawing/2014/main" id="{00000000-0008-0000-0300-00004F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89" name="Text Box 11">
          <a:extLst>
            <a:ext uri="{FF2B5EF4-FFF2-40B4-BE49-F238E27FC236}">
              <a16:creationId xmlns:a16="http://schemas.microsoft.com/office/drawing/2014/main" id="{00000000-0008-0000-0300-000050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90" name="Text Box 11">
          <a:extLst>
            <a:ext uri="{FF2B5EF4-FFF2-40B4-BE49-F238E27FC236}">
              <a16:creationId xmlns:a16="http://schemas.microsoft.com/office/drawing/2014/main" id="{00000000-0008-0000-0300-000051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591" name="Text Box 8">
          <a:extLst>
            <a:ext uri="{FF2B5EF4-FFF2-40B4-BE49-F238E27FC236}">
              <a16:creationId xmlns:a16="http://schemas.microsoft.com/office/drawing/2014/main" id="{00000000-0008-0000-0300-00005213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592" name="Text Box 11">
          <a:extLst>
            <a:ext uri="{FF2B5EF4-FFF2-40B4-BE49-F238E27FC236}">
              <a16:creationId xmlns:a16="http://schemas.microsoft.com/office/drawing/2014/main" id="{00000000-0008-0000-0300-000053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93" name="Text Box 8">
          <a:extLst>
            <a:ext uri="{FF2B5EF4-FFF2-40B4-BE49-F238E27FC236}">
              <a16:creationId xmlns:a16="http://schemas.microsoft.com/office/drawing/2014/main" id="{00000000-0008-0000-0300-000054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94" name="Text Box 9">
          <a:extLst>
            <a:ext uri="{FF2B5EF4-FFF2-40B4-BE49-F238E27FC236}">
              <a16:creationId xmlns:a16="http://schemas.microsoft.com/office/drawing/2014/main" id="{00000000-0008-0000-0300-000055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95" name="Text Box 11">
          <a:extLst>
            <a:ext uri="{FF2B5EF4-FFF2-40B4-BE49-F238E27FC236}">
              <a16:creationId xmlns:a16="http://schemas.microsoft.com/office/drawing/2014/main" id="{00000000-0008-0000-0300-000056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96" name="Text Box 8">
          <a:extLst>
            <a:ext uri="{FF2B5EF4-FFF2-40B4-BE49-F238E27FC236}">
              <a16:creationId xmlns:a16="http://schemas.microsoft.com/office/drawing/2014/main" id="{00000000-0008-0000-0300-000057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97" name="Text Box 9">
          <a:extLst>
            <a:ext uri="{FF2B5EF4-FFF2-40B4-BE49-F238E27FC236}">
              <a16:creationId xmlns:a16="http://schemas.microsoft.com/office/drawing/2014/main" id="{00000000-0008-0000-0300-000058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98" name="Text Box 11">
          <a:extLst>
            <a:ext uri="{FF2B5EF4-FFF2-40B4-BE49-F238E27FC236}">
              <a16:creationId xmlns:a16="http://schemas.microsoft.com/office/drawing/2014/main" id="{00000000-0008-0000-0300-000059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599" name="Text Box 11">
          <a:extLst>
            <a:ext uri="{FF2B5EF4-FFF2-40B4-BE49-F238E27FC236}">
              <a16:creationId xmlns:a16="http://schemas.microsoft.com/office/drawing/2014/main" id="{00000000-0008-0000-0300-00005A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00" name="Text Box 9">
          <a:extLst>
            <a:ext uri="{FF2B5EF4-FFF2-40B4-BE49-F238E27FC236}">
              <a16:creationId xmlns:a16="http://schemas.microsoft.com/office/drawing/2014/main" id="{00000000-0008-0000-0300-00005B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01" name="Text Box 11">
          <a:extLst>
            <a:ext uri="{FF2B5EF4-FFF2-40B4-BE49-F238E27FC236}">
              <a16:creationId xmlns:a16="http://schemas.microsoft.com/office/drawing/2014/main" id="{00000000-0008-0000-0300-00005C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02" name="Text Box 8">
          <a:extLst>
            <a:ext uri="{FF2B5EF4-FFF2-40B4-BE49-F238E27FC236}">
              <a16:creationId xmlns:a16="http://schemas.microsoft.com/office/drawing/2014/main" id="{00000000-0008-0000-0300-00005D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03" name="Text Box 9">
          <a:extLst>
            <a:ext uri="{FF2B5EF4-FFF2-40B4-BE49-F238E27FC236}">
              <a16:creationId xmlns:a16="http://schemas.microsoft.com/office/drawing/2014/main" id="{00000000-0008-0000-0300-00005E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04" name="Text Box 11">
          <a:extLst>
            <a:ext uri="{FF2B5EF4-FFF2-40B4-BE49-F238E27FC236}">
              <a16:creationId xmlns:a16="http://schemas.microsoft.com/office/drawing/2014/main" id="{00000000-0008-0000-0300-00005F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05" name="Text Box 8">
          <a:extLst>
            <a:ext uri="{FF2B5EF4-FFF2-40B4-BE49-F238E27FC236}">
              <a16:creationId xmlns:a16="http://schemas.microsoft.com/office/drawing/2014/main" id="{00000000-0008-0000-0300-000060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06" name="Text Box 9">
          <a:extLst>
            <a:ext uri="{FF2B5EF4-FFF2-40B4-BE49-F238E27FC236}">
              <a16:creationId xmlns:a16="http://schemas.microsoft.com/office/drawing/2014/main" id="{00000000-0008-0000-0300-000061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07" name="Text Box 11">
          <a:extLst>
            <a:ext uri="{FF2B5EF4-FFF2-40B4-BE49-F238E27FC236}">
              <a16:creationId xmlns:a16="http://schemas.microsoft.com/office/drawing/2014/main" id="{00000000-0008-0000-0300-000062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08" name="Text Box 8">
          <a:extLst>
            <a:ext uri="{FF2B5EF4-FFF2-40B4-BE49-F238E27FC236}">
              <a16:creationId xmlns:a16="http://schemas.microsoft.com/office/drawing/2014/main" id="{00000000-0008-0000-0300-000063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09" name="Text Box 9">
          <a:extLst>
            <a:ext uri="{FF2B5EF4-FFF2-40B4-BE49-F238E27FC236}">
              <a16:creationId xmlns:a16="http://schemas.microsoft.com/office/drawing/2014/main" id="{00000000-0008-0000-0300-000064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10" name="Text Box 11">
          <a:extLst>
            <a:ext uri="{FF2B5EF4-FFF2-40B4-BE49-F238E27FC236}">
              <a16:creationId xmlns:a16="http://schemas.microsoft.com/office/drawing/2014/main" id="{00000000-0008-0000-0300-000065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11" name="Text Box 8">
          <a:extLst>
            <a:ext uri="{FF2B5EF4-FFF2-40B4-BE49-F238E27FC236}">
              <a16:creationId xmlns:a16="http://schemas.microsoft.com/office/drawing/2014/main" id="{00000000-0008-0000-0300-000066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12" name="Text Box 9">
          <a:extLst>
            <a:ext uri="{FF2B5EF4-FFF2-40B4-BE49-F238E27FC236}">
              <a16:creationId xmlns:a16="http://schemas.microsoft.com/office/drawing/2014/main" id="{00000000-0008-0000-0300-000067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13" name="Text Box 11">
          <a:extLst>
            <a:ext uri="{FF2B5EF4-FFF2-40B4-BE49-F238E27FC236}">
              <a16:creationId xmlns:a16="http://schemas.microsoft.com/office/drawing/2014/main" id="{00000000-0008-0000-0300-000068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14" name="Text Box 8">
          <a:extLst>
            <a:ext uri="{FF2B5EF4-FFF2-40B4-BE49-F238E27FC236}">
              <a16:creationId xmlns:a16="http://schemas.microsoft.com/office/drawing/2014/main" id="{00000000-0008-0000-0300-000069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15" name="Text Box 9">
          <a:extLst>
            <a:ext uri="{FF2B5EF4-FFF2-40B4-BE49-F238E27FC236}">
              <a16:creationId xmlns:a16="http://schemas.microsoft.com/office/drawing/2014/main" id="{00000000-0008-0000-0300-00006A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16" name="Text Box 11">
          <a:extLst>
            <a:ext uri="{FF2B5EF4-FFF2-40B4-BE49-F238E27FC236}">
              <a16:creationId xmlns:a16="http://schemas.microsoft.com/office/drawing/2014/main" id="{00000000-0008-0000-0300-00006B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17" name="Text Box 8">
          <a:extLst>
            <a:ext uri="{FF2B5EF4-FFF2-40B4-BE49-F238E27FC236}">
              <a16:creationId xmlns:a16="http://schemas.microsoft.com/office/drawing/2014/main" id="{00000000-0008-0000-0300-00006C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18" name="Text Box 9">
          <a:extLst>
            <a:ext uri="{FF2B5EF4-FFF2-40B4-BE49-F238E27FC236}">
              <a16:creationId xmlns:a16="http://schemas.microsoft.com/office/drawing/2014/main" id="{00000000-0008-0000-0300-00006D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19" name="Text Box 11">
          <a:extLst>
            <a:ext uri="{FF2B5EF4-FFF2-40B4-BE49-F238E27FC236}">
              <a16:creationId xmlns:a16="http://schemas.microsoft.com/office/drawing/2014/main" id="{00000000-0008-0000-0300-00006E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20" name="Text Box 8">
          <a:extLst>
            <a:ext uri="{FF2B5EF4-FFF2-40B4-BE49-F238E27FC236}">
              <a16:creationId xmlns:a16="http://schemas.microsoft.com/office/drawing/2014/main" id="{00000000-0008-0000-0300-00006F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21" name="Text Box 9">
          <a:extLst>
            <a:ext uri="{FF2B5EF4-FFF2-40B4-BE49-F238E27FC236}">
              <a16:creationId xmlns:a16="http://schemas.microsoft.com/office/drawing/2014/main" id="{00000000-0008-0000-0300-000070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22" name="Text Box 11">
          <a:extLst>
            <a:ext uri="{FF2B5EF4-FFF2-40B4-BE49-F238E27FC236}">
              <a16:creationId xmlns:a16="http://schemas.microsoft.com/office/drawing/2014/main" id="{00000000-0008-0000-0300-000071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23" name="Text Box 8">
          <a:extLst>
            <a:ext uri="{FF2B5EF4-FFF2-40B4-BE49-F238E27FC236}">
              <a16:creationId xmlns:a16="http://schemas.microsoft.com/office/drawing/2014/main" id="{00000000-0008-0000-0300-000072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24" name="Text Box 9">
          <a:extLst>
            <a:ext uri="{FF2B5EF4-FFF2-40B4-BE49-F238E27FC236}">
              <a16:creationId xmlns:a16="http://schemas.microsoft.com/office/drawing/2014/main" id="{00000000-0008-0000-0300-000073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25" name="Text Box 11">
          <a:extLst>
            <a:ext uri="{FF2B5EF4-FFF2-40B4-BE49-F238E27FC236}">
              <a16:creationId xmlns:a16="http://schemas.microsoft.com/office/drawing/2014/main" id="{00000000-0008-0000-0300-000074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26" name="Text Box 8">
          <a:extLst>
            <a:ext uri="{FF2B5EF4-FFF2-40B4-BE49-F238E27FC236}">
              <a16:creationId xmlns:a16="http://schemas.microsoft.com/office/drawing/2014/main" id="{00000000-0008-0000-0300-000075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27" name="Text Box 9">
          <a:extLst>
            <a:ext uri="{FF2B5EF4-FFF2-40B4-BE49-F238E27FC236}">
              <a16:creationId xmlns:a16="http://schemas.microsoft.com/office/drawing/2014/main" id="{00000000-0008-0000-0300-000076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28" name="Text Box 11">
          <a:extLst>
            <a:ext uri="{FF2B5EF4-FFF2-40B4-BE49-F238E27FC236}">
              <a16:creationId xmlns:a16="http://schemas.microsoft.com/office/drawing/2014/main" id="{00000000-0008-0000-0300-000077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29" name="Text Box 8">
          <a:extLst>
            <a:ext uri="{FF2B5EF4-FFF2-40B4-BE49-F238E27FC236}">
              <a16:creationId xmlns:a16="http://schemas.microsoft.com/office/drawing/2014/main" id="{00000000-0008-0000-0300-000078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30" name="Text Box 9">
          <a:extLst>
            <a:ext uri="{FF2B5EF4-FFF2-40B4-BE49-F238E27FC236}">
              <a16:creationId xmlns:a16="http://schemas.microsoft.com/office/drawing/2014/main" id="{00000000-0008-0000-0300-000079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31" name="Text Box 11">
          <a:extLst>
            <a:ext uri="{FF2B5EF4-FFF2-40B4-BE49-F238E27FC236}">
              <a16:creationId xmlns:a16="http://schemas.microsoft.com/office/drawing/2014/main" id="{00000000-0008-0000-0300-00007A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32" name="Text Box 8">
          <a:extLst>
            <a:ext uri="{FF2B5EF4-FFF2-40B4-BE49-F238E27FC236}">
              <a16:creationId xmlns:a16="http://schemas.microsoft.com/office/drawing/2014/main" id="{00000000-0008-0000-0300-00007B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33" name="Text Box 9">
          <a:extLst>
            <a:ext uri="{FF2B5EF4-FFF2-40B4-BE49-F238E27FC236}">
              <a16:creationId xmlns:a16="http://schemas.microsoft.com/office/drawing/2014/main" id="{00000000-0008-0000-0300-00007C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34" name="Text Box 11">
          <a:extLst>
            <a:ext uri="{FF2B5EF4-FFF2-40B4-BE49-F238E27FC236}">
              <a16:creationId xmlns:a16="http://schemas.microsoft.com/office/drawing/2014/main" id="{00000000-0008-0000-0300-00007D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635" name="Text Box 8">
          <a:extLst>
            <a:ext uri="{FF2B5EF4-FFF2-40B4-BE49-F238E27FC236}">
              <a16:creationId xmlns:a16="http://schemas.microsoft.com/office/drawing/2014/main" id="{00000000-0008-0000-0300-00007E13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636" name="Text Box 11">
          <a:extLst>
            <a:ext uri="{FF2B5EF4-FFF2-40B4-BE49-F238E27FC236}">
              <a16:creationId xmlns:a16="http://schemas.microsoft.com/office/drawing/2014/main" id="{00000000-0008-0000-0300-00007F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37" name="Text Box 8">
          <a:extLst>
            <a:ext uri="{FF2B5EF4-FFF2-40B4-BE49-F238E27FC236}">
              <a16:creationId xmlns:a16="http://schemas.microsoft.com/office/drawing/2014/main" id="{00000000-0008-0000-0300-000080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38" name="Text Box 9">
          <a:extLst>
            <a:ext uri="{FF2B5EF4-FFF2-40B4-BE49-F238E27FC236}">
              <a16:creationId xmlns:a16="http://schemas.microsoft.com/office/drawing/2014/main" id="{00000000-0008-0000-0300-000081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39" name="Text Box 11">
          <a:extLst>
            <a:ext uri="{FF2B5EF4-FFF2-40B4-BE49-F238E27FC236}">
              <a16:creationId xmlns:a16="http://schemas.microsoft.com/office/drawing/2014/main" id="{00000000-0008-0000-0300-000082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4640" name="Text Box 11">
          <a:extLst>
            <a:ext uri="{FF2B5EF4-FFF2-40B4-BE49-F238E27FC236}">
              <a16:creationId xmlns:a16="http://schemas.microsoft.com/office/drawing/2014/main" id="{00000000-0008-0000-0300-00008313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641" name="Text Box 8">
          <a:extLst>
            <a:ext uri="{FF2B5EF4-FFF2-40B4-BE49-F238E27FC236}">
              <a16:creationId xmlns:a16="http://schemas.microsoft.com/office/drawing/2014/main" id="{00000000-0008-0000-0300-0000841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642" name="Text Box 9">
          <a:extLst>
            <a:ext uri="{FF2B5EF4-FFF2-40B4-BE49-F238E27FC236}">
              <a16:creationId xmlns:a16="http://schemas.microsoft.com/office/drawing/2014/main" id="{00000000-0008-0000-0300-0000851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643" name="Text Box 11">
          <a:extLst>
            <a:ext uri="{FF2B5EF4-FFF2-40B4-BE49-F238E27FC236}">
              <a16:creationId xmlns:a16="http://schemas.microsoft.com/office/drawing/2014/main" id="{00000000-0008-0000-0300-0000861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44" name="Text Box 8">
          <a:extLst>
            <a:ext uri="{FF2B5EF4-FFF2-40B4-BE49-F238E27FC236}">
              <a16:creationId xmlns:a16="http://schemas.microsoft.com/office/drawing/2014/main" id="{00000000-0008-0000-0300-000087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45" name="Text Box 9">
          <a:extLst>
            <a:ext uri="{FF2B5EF4-FFF2-40B4-BE49-F238E27FC236}">
              <a16:creationId xmlns:a16="http://schemas.microsoft.com/office/drawing/2014/main" id="{00000000-0008-0000-0300-000088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46" name="Text Box 11">
          <a:extLst>
            <a:ext uri="{FF2B5EF4-FFF2-40B4-BE49-F238E27FC236}">
              <a16:creationId xmlns:a16="http://schemas.microsoft.com/office/drawing/2014/main" id="{00000000-0008-0000-0300-000089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647" name="Text Box 8">
          <a:extLst>
            <a:ext uri="{FF2B5EF4-FFF2-40B4-BE49-F238E27FC236}">
              <a16:creationId xmlns:a16="http://schemas.microsoft.com/office/drawing/2014/main" id="{00000000-0008-0000-0300-00008A1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648" name="Text Box 9">
          <a:extLst>
            <a:ext uri="{FF2B5EF4-FFF2-40B4-BE49-F238E27FC236}">
              <a16:creationId xmlns:a16="http://schemas.microsoft.com/office/drawing/2014/main" id="{00000000-0008-0000-0300-00008B1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649" name="Text Box 11">
          <a:extLst>
            <a:ext uri="{FF2B5EF4-FFF2-40B4-BE49-F238E27FC236}">
              <a16:creationId xmlns:a16="http://schemas.microsoft.com/office/drawing/2014/main" id="{00000000-0008-0000-0300-00008C1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50" name="Text Box 8">
          <a:extLst>
            <a:ext uri="{FF2B5EF4-FFF2-40B4-BE49-F238E27FC236}">
              <a16:creationId xmlns:a16="http://schemas.microsoft.com/office/drawing/2014/main" id="{00000000-0008-0000-0300-00008D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51" name="Text Box 9">
          <a:extLst>
            <a:ext uri="{FF2B5EF4-FFF2-40B4-BE49-F238E27FC236}">
              <a16:creationId xmlns:a16="http://schemas.microsoft.com/office/drawing/2014/main" id="{00000000-0008-0000-0300-00008E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52" name="Text Box 11">
          <a:extLst>
            <a:ext uri="{FF2B5EF4-FFF2-40B4-BE49-F238E27FC236}">
              <a16:creationId xmlns:a16="http://schemas.microsoft.com/office/drawing/2014/main" id="{00000000-0008-0000-0300-00008F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653" name="Text Box 8">
          <a:extLst>
            <a:ext uri="{FF2B5EF4-FFF2-40B4-BE49-F238E27FC236}">
              <a16:creationId xmlns:a16="http://schemas.microsoft.com/office/drawing/2014/main" id="{00000000-0008-0000-0300-00009013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654" name="Text Box 11">
          <a:extLst>
            <a:ext uri="{FF2B5EF4-FFF2-40B4-BE49-F238E27FC236}">
              <a16:creationId xmlns:a16="http://schemas.microsoft.com/office/drawing/2014/main" id="{00000000-0008-0000-0300-000091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655" name="Text Box 11">
          <a:extLst>
            <a:ext uri="{FF2B5EF4-FFF2-40B4-BE49-F238E27FC236}">
              <a16:creationId xmlns:a16="http://schemas.microsoft.com/office/drawing/2014/main" id="{00000000-0008-0000-0300-000092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656" name="Text Box 11">
          <a:extLst>
            <a:ext uri="{FF2B5EF4-FFF2-40B4-BE49-F238E27FC236}">
              <a16:creationId xmlns:a16="http://schemas.microsoft.com/office/drawing/2014/main" id="{00000000-0008-0000-0300-000093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657" name="Text Box 11">
          <a:extLst>
            <a:ext uri="{FF2B5EF4-FFF2-40B4-BE49-F238E27FC236}">
              <a16:creationId xmlns:a16="http://schemas.microsoft.com/office/drawing/2014/main" id="{00000000-0008-0000-0300-000094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658" name="Text Box 11">
          <a:extLst>
            <a:ext uri="{FF2B5EF4-FFF2-40B4-BE49-F238E27FC236}">
              <a16:creationId xmlns:a16="http://schemas.microsoft.com/office/drawing/2014/main" id="{00000000-0008-0000-0300-000095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659" name="Text Box 11">
          <a:extLst>
            <a:ext uri="{FF2B5EF4-FFF2-40B4-BE49-F238E27FC236}">
              <a16:creationId xmlns:a16="http://schemas.microsoft.com/office/drawing/2014/main" id="{00000000-0008-0000-0300-000096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660" name="Text Box 11">
          <a:extLst>
            <a:ext uri="{FF2B5EF4-FFF2-40B4-BE49-F238E27FC236}">
              <a16:creationId xmlns:a16="http://schemas.microsoft.com/office/drawing/2014/main" id="{00000000-0008-0000-0300-000097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661" name="Text Box 11">
          <a:extLst>
            <a:ext uri="{FF2B5EF4-FFF2-40B4-BE49-F238E27FC236}">
              <a16:creationId xmlns:a16="http://schemas.microsoft.com/office/drawing/2014/main" id="{00000000-0008-0000-0300-000098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662" name="Text Box 11">
          <a:extLst>
            <a:ext uri="{FF2B5EF4-FFF2-40B4-BE49-F238E27FC236}">
              <a16:creationId xmlns:a16="http://schemas.microsoft.com/office/drawing/2014/main" id="{00000000-0008-0000-0300-000099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663" name="Text Box 8">
          <a:extLst>
            <a:ext uri="{FF2B5EF4-FFF2-40B4-BE49-F238E27FC236}">
              <a16:creationId xmlns:a16="http://schemas.microsoft.com/office/drawing/2014/main" id="{00000000-0008-0000-0300-00009A13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664" name="Text Box 11">
          <a:extLst>
            <a:ext uri="{FF2B5EF4-FFF2-40B4-BE49-F238E27FC236}">
              <a16:creationId xmlns:a16="http://schemas.microsoft.com/office/drawing/2014/main" id="{00000000-0008-0000-0300-00009B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65" name="Text Box 9">
          <a:extLst>
            <a:ext uri="{FF2B5EF4-FFF2-40B4-BE49-F238E27FC236}">
              <a16:creationId xmlns:a16="http://schemas.microsoft.com/office/drawing/2014/main" id="{00000000-0008-0000-0300-00009C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66" name="Text Box 11">
          <a:extLst>
            <a:ext uri="{FF2B5EF4-FFF2-40B4-BE49-F238E27FC236}">
              <a16:creationId xmlns:a16="http://schemas.microsoft.com/office/drawing/2014/main" id="{00000000-0008-0000-0300-00009D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67" name="Text Box 8">
          <a:extLst>
            <a:ext uri="{FF2B5EF4-FFF2-40B4-BE49-F238E27FC236}">
              <a16:creationId xmlns:a16="http://schemas.microsoft.com/office/drawing/2014/main" id="{00000000-0008-0000-0300-00009E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68" name="Text Box 9">
          <a:extLst>
            <a:ext uri="{FF2B5EF4-FFF2-40B4-BE49-F238E27FC236}">
              <a16:creationId xmlns:a16="http://schemas.microsoft.com/office/drawing/2014/main" id="{00000000-0008-0000-0300-00009F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69" name="Text Box 11">
          <a:extLst>
            <a:ext uri="{FF2B5EF4-FFF2-40B4-BE49-F238E27FC236}">
              <a16:creationId xmlns:a16="http://schemas.microsoft.com/office/drawing/2014/main" id="{00000000-0008-0000-0300-0000A0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70" name="Text Box 8">
          <a:extLst>
            <a:ext uri="{FF2B5EF4-FFF2-40B4-BE49-F238E27FC236}">
              <a16:creationId xmlns:a16="http://schemas.microsoft.com/office/drawing/2014/main" id="{00000000-0008-0000-0300-0000A1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71" name="Text Box 9">
          <a:extLst>
            <a:ext uri="{FF2B5EF4-FFF2-40B4-BE49-F238E27FC236}">
              <a16:creationId xmlns:a16="http://schemas.microsoft.com/office/drawing/2014/main" id="{00000000-0008-0000-0300-0000A2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72" name="Text Box 11">
          <a:extLst>
            <a:ext uri="{FF2B5EF4-FFF2-40B4-BE49-F238E27FC236}">
              <a16:creationId xmlns:a16="http://schemas.microsoft.com/office/drawing/2014/main" id="{00000000-0008-0000-0300-0000A3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73" name="Text Box 8">
          <a:extLst>
            <a:ext uri="{FF2B5EF4-FFF2-40B4-BE49-F238E27FC236}">
              <a16:creationId xmlns:a16="http://schemas.microsoft.com/office/drawing/2014/main" id="{00000000-0008-0000-0300-0000A4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74" name="Text Box 9">
          <a:extLst>
            <a:ext uri="{FF2B5EF4-FFF2-40B4-BE49-F238E27FC236}">
              <a16:creationId xmlns:a16="http://schemas.microsoft.com/office/drawing/2014/main" id="{00000000-0008-0000-0300-0000A5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75" name="Text Box 11">
          <a:extLst>
            <a:ext uri="{FF2B5EF4-FFF2-40B4-BE49-F238E27FC236}">
              <a16:creationId xmlns:a16="http://schemas.microsoft.com/office/drawing/2014/main" id="{00000000-0008-0000-0300-0000A6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76" name="Text Box 8">
          <a:extLst>
            <a:ext uri="{FF2B5EF4-FFF2-40B4-BE49-F238E27FC236}">
              <a16:creationId xmlns:a16="http://schemas.microsoft.com/office/drawing/2014/main" id="{00000000-0008-0000-0300-0000A7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77" name="Text Box 9">
          <a:extLst>
            <a:ext uri="{FF2B5EF4-FFF2-40B4-BE49-F238E27FC236}">
              <a16:creationId xmlns:a16="http://schemas.microsoft.com/office/drawing/2014/main" id="{00000000-0008-0000-0300-0000A8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78" name="Text Box 11">
          <a:extLst>
            <a:ext uri="{FF2B5EF4-FFF2-40B4-BE49-F238E27FC236}">
              <a16:creationId xmlns:a16="http://schemas.microsoft.com/office/drawing/2014/main" id="{00000000-0008-0000-0300-0000A9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79" name="Text Box 8">
          <a:extLst>
            <a:ext uri="{FF2B5EF4-FFF2-40B4-BE49-F238E27FC236}">
              <a16:creationId xmlns:a16="http://schemas.microsoft.com/office/drawing/2014/main" id="{00000000-0008-0000-0300-0000AA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80" name="Text Box 9">
          <a:extLst>
            <a:ext uri="{FF2B5EF4-FFF2-40B4-BE49-F238E27FC236}">
              <a16:creationId xmlns:a16="http://schemas.microsoft.com/office/drawing/2014/main" id="{00000000-0008-0000-0300-0000AB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81" name="Text Box 11">
          <a:extLst>
            <a:ext uri="{FF2B5EF4-FFF2-40B4-BE49-F238E27FC236}">
              <a16:creationId xmlns:a16="http://schemas.microsoft.com/office/drawing/2014/main" id="{00000000-0008-0000-0300-0000AC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82" name="Text Box 8">
          <a:extLst>
            <a:ext uri="{FF2B5EF4-FFF2-40B4-BE49-F238E27FC236}">
              <a16:creationId xmlns:a16="http://schemas.microsoft.com/office/drawing/2014/main" id="{00000000-0008-0000-0300-0000AD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83" name="Text Box 9">
          <a:extLst>
            <a:ext uri="{FF2B5EF4-FFF2-40B4-BE49-F238E27FC236}">
              <a16:creationId xmlns:a16="http://schemas.microsoft.com/office/drawing/2014/main" id="{00000000-0008-0000-0300-0000AE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84" name="Text Box 11">
          <a:extLst>
            <a:ext uri="{FF2B5EF4-FFF2-40B4-BE49-F238E27FC236}">
              <a16:creationId xmlns:a16="http://schemas.microsoft.com/office/drawing/2014/main" id="{00000000-0008-0000-0300-0000AF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85" name="Text Box 8">
          <a:extLst>
            <a:ext uri="{FF2B5EF4-FFF2-40B4-BE49-F238E27FC236}">
              <a16:creationId xmlns:a16="http://schemas.microsoft.com/office/drawing/2014/main" id="{00000000-0008-0000-0300-0000B0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86" name="Text Box 9">
          <a:extLst>
            <a:ext uri="{FF2B5EF4-FFF2-40B4-BE49-F238E27FC236}">
              <a16:creationId xmlns:a16="http://schemas.microsoft.com/office/drawing/2014/main" id="{00000000-0008-0000-0300-0000B1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87" name="Text Box 11">
          <a:extLst>
            <a:ext uri="{FF2B5EF4-FFF2-40B4-BE49-F238E27FC236}">
              <a16:creationId xmlns:a16="http://schemas.microsoft.com/office/drawing/2014/main" id="{00000000-0008-0000-0300-0000B2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88" name="Text Box 8">
          <a:extLst>
            <a:ext uri="{FF2B5EF4-FFF2-40B4-BE49-F238E27FC236}">
              <a16:creationId xmlns:a16="http://schemas.microsoft.com/office/drawing/2014/main" id="{00000000-0008-0000-0300-0000B3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89" name="Text Box 9">
          <a:extLst>
            <a:ext uri="{FF2B5EF4-FFF2-40B4-BE49-F238E27FC236}">
              <a16:creationId xmlns:a16="http://schemas.microsoft.com/office/drawing/2014/main" id="{00000000-0008-0000-0300-0000B4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90" name="Text Box 11">
          <a:extLst>
            <a:ext uri="{FF2B5EF4-FFF2-40B4-BE49-F238E27FC236}">
              <a16:creationId xmlns:a16="http://schemas.microsoft.com/office/drawing/2014/main" id="{00000000-0008-0000-0300-0000B5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91" name="Text Box 8">
          <a:extLst>
            <a:ext uri="{FF2B5EF4-FFF2-40B4-BE49-F238E27FC236}">
              <a16:creationId xmlns:a16="http://schemas.microsoft.com/office/drawing/2014/main" id="{00000000-0008-0000-0300-0000B6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92" name="Text Box 9">
          <a:extLst>
            <a:ext uri="{FF2B5EF4-FFF2-40B4-BE49-F238E27FC236}">
              <a16:creationId xmlns:a16="http://schemas.microsoft.com/office/drawing/2014/main" id="{00000000-0008-0000-0300-0000B7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93" name="Text Box 11">
          <a:extLst>
            <a:ext uri="{FF2B5EF4-FFF2-40B4-BE49-F238E27FC236}">
              <a16:creationId xmlns:a16="http://schemas.microsoft.com/office/drawing/2014/main" id="{00000000-0008-0000-0300-0000B8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94" name="Text Box 8">
          <a:extLst>
            <a:ext uri="{FF2B5EF4-FFF2-40B4-BE49-F238E27FC236}">
              <a16:creationId xmlns:a16="http://schemas.microsoft.com/office/drawing/2014/main" id="{00000000-0008-0000-0300-0000B9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95" name="Text Box 9">
          <a:extLst>
            <a:ext uri="{FF2B5EF4-FFF2-40B4-BE49-F238E27FC236}">
              <a16:creationId xmlns:a16="http://schemas.microsoft.com/office/drawing/2014/main" id="{00000000-0008-0000-0300-0000BA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96" name="Text Box 11">
          <a:extLst>
            <a:ext uri="{FF2B5EF4-FFF2-40B4-BE49-F238E27FC236}">
              <a16:creationId xmlns:a16="http://schemas.microsoft.com/office/drawing/2014/main" id="{00000000-0008-0000-0300-0000BB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97" name="Text Box 8">
          <a:extLst>
            <a:ext uri="{FF2B5EF4-FFF2-40B4-BE49-F238E27FC236}">
              <a16:creationId xmlns:a16="http://schemas.microsoft.com/office/drawing/2014/main" id="{00000000-0008-0000-0300-0000BC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98" name="Text Box 9">
          <a:extLst>
            <a:ext uri="{FF2B5EF4-FFF2-40B4-BE49-F238E27FC236}">
              <a16:creationId xmlns:a16="http://schemas.microsoft.com/office/drawing/2014/main" id="{00000000-0008-0000-0300-0000BD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699" name="Text Box 11">
          <a:extLst>
            <a:ext uri="{FF2B5EF4-FFF2-40B4-BE49-F238E27FC236}">
              <a16:creationId xmlns:a16="http://schemas.microsoft.com/office/drawing/2014/main" id="{00000000-0008-0000-0300-0000BE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700" name="Text Box 8">
          <a:extLst>
            <a:ext uri="{FF2B5EF4-FFF2-40B4-BE49-F238E27FC236}">
              <a16:creationId xmlns:a16="http://schemas.microsoft.com/office/drawing/2014/main" id="{00000000-0008-0000-0300-0000BF13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701" name="Text Box 11">
          <a:extLst>
            <a:ext uri="{FF2B5EF4-FFF2-40B4-BE49-F238E27FC236}">
              <a16:creationId xmlns:a16="http://schemas.microsoft.com/office/drawing/2014/main" id="{00000000-0008-0000-0300-0000C0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02" name="Text Box 8">
          <a:extLst>
            <a:ext uri="{FF2B5EF4-FFF2-40B4-BE49-F238E27FC236}">
              <a16:creationId xmlns:a16="http://schemas.microsoft.com/office/drawing/2014/main" id="{00000000-0008-0000-0300-0000C1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03" name="Text Box 9">
          <a:extLst>
            <a:ext uri="{FF2B5EF4-FFF2-40B4-BE49-F238E27FC236}">
              <a16:creationId xmlns:a16="http://schemas.microsoft.com/office/drawing/2014/main" id="{00000000-0008-0000-0300-0000C2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04" name="Text Box 11">
          <a:extLst>
            <a:ext uri="{FF2B5EF4-FFF2-40B4-BE49-F238E27FC236}">
              <a16:creationId xmlns:a16="http://schemas.microsoft.com/office/drawing/2014/main" id="{00000000-0008-0000-0300-0000C3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705" name="Text Box 8">
          <a:extLst>
            <a:ext uri="{FF2B5EF4-FFF2-40B4-BE49-F238E27FC236}">
              <a16:creationId xmlns:a16="http://schemas.microsoft.com/office/drawing/2014/main" id="{00000000-0008-0000-0300-0000C41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706" name="Text Box 9">
          <a:extLst>
            <a:ext uri="{FF2B5EF4-FFF2-40B4-BE49-F238E27FC236}">
              <a16:creationId xmlns:a16="http://schemas.microsoft.com/office/drawing/2014/main" id="{00000000-0008-0000-0300-0000C51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707" name="Text Box 11">
          <a:extLst>
            <a:ext uri="{FF2B5EF4-FFF2-40B4-BE49-F238E27FC236}">
              <a16:creationId xmlns:a16="http://schemas.microsoft.com/office/drawing/2014/main" id="{00000000-0008-0000-0300-0000C61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08" name="Text Box 8">
          <a:extLst>
            <a:ext uri="{FF2B5EF4-FFF2-40B4-BE49-F238E27FC236}">
              <a16:creationId xmlns:a16="http://schemas.microsoft.com/office/drawing/2014/main" id="{00000000-0008-0000-0300-0000C7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09" name="Text Box 9">
          <a:extLst>
            <a:ext uri="{FF2B5EF4-FFF2-40B4-BE49-F238E27FC236}">
              <a16:creationId xmlns:a16="http://schemas.microsoft.com/office/drawing/2014/main" id="{00000000-0008-0000-0300-0000C8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10" name="Text Box 11">
          <a:extLst>
            <a:ext uri="{FF2B5EF4-FFF2-40B4-BE49-F238E27FC236}">
              <a16:creationId xmlns:a16="http://schemas.microsoft.com/office/drawing/2014/main" id="{00000000-0008-0000-0300-0000C9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711" name="Text Box 8">
          <a:extLst>
            <a:ext uri="{FF2B5EF4-FFF2-40B4-BE49-F238E27FC236}">
              <a16:creationId xmlns:a16="http://schemas.microsoft.com/office/drawing/2014/main" id="{00000000-0008-0000-0300-0000CA1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712" name="Text Box 9">
          <a:extLst>
            <a:ext uri="{FF2B5EF4-FFF2-40B4-BE49-F238E27FC236}">
              <a16:creationId xmlns:a16="http://schemas.microsoft.com/office/drawing/2014/main" id="{00000000-0008-0000-0300-0000CB1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713" name="Text Box 11">
          <a:extLst>
            <a:ext uri="{FF2B5EF4-FFF2-40B4-BE49-F238E27FC236}">
              <a16:creationId xmlns:a16="http://schemas.microsoft.com/office/drawing/2014/main" id="{00000000-0008-0000-0300-0000CC13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14" name="Text Box 8">
          <a:extLst>
            <a:ext uri="{FF2B5EF4-FFF2-40B4-BE49-F238E27FC236}">
              <a16:creationId xmlns:a16="http://schemas.microsoft.com/office/drawing/2014/main" id="{00000000-0008-0000-0300-0000CD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15" name="Text Box 9">
          <a:extLst>
            <a:ext uri="{FF2B5EF4-FFF2-40B4-BE49-F238E27FC236}">
              <a16:creationId xmlns:a16="http://schemas.microsoft.com/office/drawing/2014/main" id="{00000000-0008-0000-0300-0000CE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16" name="Text Box 11">
          <a:extLst>
            <a:ext uri="{FF2B5EF4-FFF2-40B4-BE49-F238E27FC236}">
              <a16:creationId xmlns:a16="http://schemas.microsoft.com/office/drawing/2014/main" id="{00000000-0008-0000-0300-0000CF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717" name="Text Box 8">
          <a:extLst>
            <a:ext uri="{FF2B5EF4-FFF2-40B4-BE49-F238E27FC236}">
              <a16:creationId xmlns:a16="http://schemas.microsoft.com/office/drawing/2014/main" id="{00000000-0008-0000-0300-0000D013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718" name="Text Box 11">
          <a:extLst>
            <a:ext uri="{FF2B5EF4-FFF2-40B4-BE49-F238E27FC236}">
              <a16:creationId xmlns:a16="http://schemas.microsoft.com/office/drawing/2014/main" id="{00000000-0008-0000-0300-0000D1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719" name="Text Box 11">
          <a:extLst>
            <a:ext uri="{FF2B5EF4-FFF2-40B4-BE49-F238E27FC236}">
              <a16:creationId xmlns:a16="http://schemas.microsoft.com/office/drawing/2014/main" id="{00000000-0008-0000-0300-0000D2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720" name="Text Box 11">
          <a:extLst>
            <a:ext uri="{FF2B5EF4-FFF2-40B4-BE49-F238E27FC236}">
              <a16:creationId xmlns:a16="http://schemas.microsoft.com/office/drawing/2014/main" id="{00000000-0008-0000-0300-0000D3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721" name="Text Box 11">
          <a:extLst>
            <a:ext uri="{FF2B5EF4-FFF2-40B4-BE49-F238E27FC236}">
              <a16:creationId xmlns:a16="http://schemas.microsoft.com/office/drawing/2014/main" id="{00000000-0008-0000-0300-0000D4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722" name="Text Box 11">
          <a:extLst>
            <a:ext uri="{FF2B5EF4-FFF2-40B4-BE49-F238E27FC236}">
              <a16:creationId xmlns:a16="http://schemas.microsoft.com/office/drawing/2014/main" id="{00000000-0008-0000-0300-0000D5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723" name="Text Box 11">
          <a:extLst>
            <a:ext uri="{FF2B5EF4-FFF2-40B4-BE49-F238E27FC236}">
              <a16:creationId xmlns:a16="http://schemas.microsoft.com/office/drawing/2014/main" id="{00000000-0008-0000-0300-0000D6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724" name="Text Box 11">
          <a:extLst>
            <a:ext uri="{FF2B5EF4-FFF2-40B4-BE49-F238E27FC236}">
              <a16:creationId xmlns:a16="http://schemas.microsoft.com/office/drawing/2014/main" id="{00000000-0008-0000-0300-0000D7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725" name="Text Box 11">
          <a:extLst>
            <a:ext uri="{FF2B5EF4-FFF2-40B4-BE49-F238E27FC236}">
              <a16:creationId xmlns:a16="http://schemas.microsoft.com/office/drawing/2014/main" id="{00000000-0008-0000-0300-0000D8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726" name="Text Box 11">
          <a:extLst>
            <a:ext uri="{FF2B5EF4-FFF2-40B4-BE49-F238E27FC236}">
              <a16:creationId xmlns:a16="http://schemas.microsoft.com/office/drawing/2014/main" id="{00000000-0008-0000-0300-0000D9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727" name="Text Box 8">
          <a:extLst>
            <a:ext uri="{FF2B5EF4-FFF2-40B4-BE49-F238E27FC236}">
              <a16:creationId xmlns:a16="http://schemas.microsoft.com/office/drawing/2014/main" id="{00000000-0008-0000-0300-0000DA13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728" name="Text Box 11">
          <a:extLst>
            <a:ext uri="{FF2B5EF4-FFF2-40B4-BE49-F238E27FC236}">
              <a16:creationId xmlns:a16="http://schemas.microsoft.com/office/drawing/2014/main" id="{00000000-0008-0000-0300-0000DB13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29" name="Text Box 8">
          <a:extLst>
            <a:ext uri="{FF2B5EF4-FFF2-40B4-BE49-F238E27FC236}">
              <a16:creationId xmlns:a16="http://schemas.microsoft.com/office/drawing/2014/main" id="{00000000-0008-0000-0300-0000DC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30" name="Text Box 9">
          <a:extLst>
            <a:ext uri="{FF2B5EF4-FFF2-40B4-BE49-F238E27FC236}">
              <a16:creationId xmlns:a16="http://schemas.microsoft.com/office/drawing/2014/main" id="{00000000-0008-0000-0300-0000DD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31" name="Text Box 11">
          <a:extLst>
            <a:ext uri="{FF2B5EF4-FFF2-40B4-BE49-F238E27FC236}">
              <a16:creationId xmlns:a16="http://schemas.microsoft.com/office/drawing/2014/main" id="{00000000-0008-0000-0300-0000DE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32" name="Text Box 8">
          <a:extLst>
            <a:ext uri="{FF2B5EF4-FFF2-40B4-BE49-F238E27FC236}">
              <a16:creationId xmlns:a16="http://schemas.microsoft.com/office/drawing/2014/main" id="{00000000-0008-0000-0300-0000DF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33" name="Text Box 9">
          <a:extLst>
            <a:ext uri="{FF2B5EF4-FFF2-40B4-BE49-F238E27FC236}">
              <a16:creationId xmlns:a16="http://schemas.microsoft.com/office/drawing/2014/main" id="{00000000-0008-0000-0300-0000E0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34" name="Text Box 11">
          <a:extLst>
            <a:ext uri="{FF2B5EF4-FFF2-40B4-BE49-F238E27FC236}">
              <a16:creationId xmlns:a16="http://schemas.microsoft.com/office/drawing/2014/main" id="{00000000-0008-0000-0300-0000E1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35" name="Text Box 8">
          <a:extLst>
            <a:ext uri="{FF2B5EF4-FFF2-40B4-BE49-F238E27FC236}">
              <a16:creationId xmlns:a16="http://schemas.microsoft.com/office/drawing/2014/main" id="{00000000-0008-0000-0300-0000E2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36" name="Text Box 9">
          <a:extLst>
            <a:ext uri="{FF2B5EF4-FFF2-40B4-BE49-F238E27FC236}">
              <a16:creationId xmlns:a16="http://schemas.microsoft.com/office/drawing/2014/main" id="{00000000-0008-0000-0300-0000E3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37" name="Text Box 11">
          <a:extLst>
            <a:ext uri="{FF2B5EF4-FFF2-40B4-BE49-F238E27FC236}">
              <a16:creationId xmlns:a16="http://schemas.microsoft.com/office/drawing/2014/main" id="{00000000-0008-0000-0300-0000E4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38" name="Text Box 8">
          <a:extLst>
            <a:ext uri="{FF2B5EF4-FFF2-40B4-BE49-F238E27FC236}">
              <a16:creationId xmlns:a16="http://schemas.microsoft.com/office/drawing/2014/main" id="{00000000-0008-0000-0300-0000E5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39" name="Text Box 9">
          <a:extLst>
            <a:ext uri="{FF2B5EF4-FFF2-40B4-BE49-F238E27FC236}">
              <a16:creationId xmlns:a16="http://schemas.microsoft.com/office/drawing/2014/main" id="{00000000-0008-0000-0300-0000E6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40" name="Text Box 11">
          <a:extLst>
            <a:ext uri="{FF2B5EF4-FFF2-40B4-BE49-F238E27FC236}">
              <a16:creationId xmlns:a16="http://schemas.microsoft.com/office/drawing/2014/main" id="{00000000-0008-0000-0300-0000E7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41" name="Text Box 8">
          <a:extLst>
            <a:ext uri="{FF2B5EF4-FFF2-40B4-BE49-F238E27FC236}">
              <a16:creationId xmlns:a16="http://schemas.microsoft.com/office/drawing/2014/main" id="{00000000-0008-0000-0300-0000E8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42" name="Text Box 9">
          <a:extLst>
            <a:ext uri="{FF2B5EF4-FFF2-40B4-BE49-F238E27FC236}">
              <a16:creationId xmlns:a16="http://schemas.microsoft.com/office/drawing/2014/main" id="{00000000-0008-0000-0300-0000E9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43" name="Text Box 11">
          <a:extLst>
            <a:ext uri="{FF2B5EF4-FFF2-40B4-BE49-F238E27FC236}">
              <a16:creationId xmlns:a16="http://schemas.microsoft.com/office/drawing/2014/main" id="{00000000-0008-0000-0300-0000EA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44" name="Text Box 8">
          <a:extLst>
            <a:ext uri="{FF2B5EF4-FFF2-40B4-BE49-F238E27FC236}">
              <a16:creationId xmlns:a16="http://schemas.microsoft.com/office/drawing/2014/main" id="{00000000-0008-0000-0300-0000EB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45" name="Text Box 9">
          <a:extLst>
            <a:ext uri="{FF2B5EF4-FFF2-40B4-BE49-F238E27FC236}">
              <a16:creationId xmlns:a16="http://schemas.microsoft.com/office/drawing/2014/main" id="{00000000-0008-0000-0300-0000EC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46" name="Text Box 11">
          <a:extLst>
            <a:ext uri="{FF2B5EF4-FFF2-40B4-BE49-F238E27FC236}">
              <a16:creationId xmlns:a16="http://schemas.microsoft.com/office/drawing/2014/main" id="{00000000-0008-0000-0300-0000ED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47" name="Text Box 11">
          <a:extLst>
            <a:ext uri="{FF2B5EF4-FFF2-40B4-BE49-F238E27FC236}">
              <a16:creationId xmlns:a16="http://schemas.microsoft.com/office/drawing/2014/main" id="{00000000-0008-0000-0300-0000EE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48" name="Text Box 9">
          <a:extLst>
            <a:ext uri="{FF2B5EF4-FFF2-40B4-BE49-F238E27FC236}">
              <a16:creationId xmlns:a16="http://schemas.microsoft.com/office/drawing/2014/main" id="{00000000-0008-0000-0300-0000EF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49" name="Text Box 11">
          <a:extLst>
            <a:ext uri="{FF2B5EF4-FFF2-40B4-BE49-F238E27FC236}">
              <a16:creationId xmlns:a16="http://schemas.microsoft.com/office/drawing/2014/main" id="{00000000-0008-0000-0300-0000F0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50" name="Text Box 8">
          <a:extLst>
            <a:ext uri="{FF2B5EF4-FFF2-40B4-BE49-F238E27FC236}">
              <a16:creationId xmlns:a16="http://schemas.microsoft.com/office/drawing/2014/main" id="{00000000-0008-0000-0300-0000F1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51" name="Text Box 9">
          <a:extLst>
            <a:ext uri="{FF2B5EF4-FFF2-40B4-BE49-F238E27FC236}">
              <a16:creationId xmlns:a16="http://schemas.microsoft.com/office/drawing/2014/main" id="{00000000-0008-0000-0300-0000F2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52" name="Text Box 11">
          <a:extLst>
            <a:ext uri="{FF2B5EF4-FFF2-40B4-BE49-F238E27FC236}">
              <a16:creationId xmlns:a16="http://schemas.microsoft.com/office/drawing/2014/main" id="{00000000-0008-0000-0300-0000F3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53" name="Text Box 8">
          <a:extLst>
            <a:ext uri="{FF2B5EF4-FFF2-40B4-BE49-F238E27FC236}">
              <a16:creationId xmlns:a16="http://schemas.microsoft.com/office/drawing/2014/main" id="{00000000-0008-0000-0300-0000F4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54" name="Text Box 9">
          <a:extLst>
            <a:ext uri="{FF2B5EF4-FFF2-40B4-BE49-F238E27FC236}">
              <a16:creationId xmlns:a16="http://schemas.microsoft.com/office/drawing/2014/main" id="{00000000-0008-0000-0300-0000F5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55" name="Text Box 11">
          <a:extLst>
            <a:ext uri="{FF2B5EF4-FFF2-40B4-BE49-F238E27FC236}">
              <a16:creationId xmlns:a16="http://schemas.microsoft.com/office/drawing/2014/main" id="{00000000-0008-0000-0300-0000F6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56" name="Text Box 8">
          <a:extLst>
            <a:ext uri="{FF2B5EF4-FFF2-40B4-BE49-F238E27FC236}">
              <a16:creationId xmlns:a16="http://schemas.microsoft.com/office/drawing/2014/main" id="{00000000-0008-0000-0300-0000F7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57" name="Text Box 9">
          <a:extLst>
            <a:ext uri="{FF2B5EF4-FFF2-40B4-BE49-F238E27FC236}">
              <a16:creationId xmlns:a16="http://schemas.microsoft.com/office/drawing/2014/main" id="{00000000-0008-0000-0300-0000F8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58" name="Text Box 11">
          <a:extLst>
            <a:ext uri="{FF2B5EF4-FFF2-40B4-BE49-F238E27FC236}">
              <a16:creationId xmlns:a16="http://schemas.microsoft.com/office/drawing/2014/main" id="{00000000-0008-0000-0300-0000F9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59" name="Text Box 8">
          <a:extLst>
            <a:ext uri="{FF2B5EF4-FFF2-40B4-BE49-F238E27FC236}">
              <a16:creationId xmlns:a16="http://schemas.microsoft.com/office/drawing/2014/main" id="{00000000-0008-0000-0300-0000FA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60" name="Text Box 9">
          <a:extLst>
            <a:ext uri="{FF2B5EF4-FFF2-40B4-BE49-F238E27FC236}">
              <a16:creationId xmlns:a16="http://schemas.microsoft.com/office/drawing/2014/main" id="{00000000-0008-0000-0300-0000FB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61" name="Text Box 11">
          <a:extLst>
            <a:ext uri="{FF2B5EF4-FFF2-40B4-BE49-F238E27FC236}">
              <a16:creationId xmlns:a16="http://schemas.microsoft.com/office/drawing/2014/main" id="{00000000-0008-0000-0300-0000FC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62" name="Text Box 8">
          <a:extLst>
            <a:ext uri="{FF2B5EF4-FFF2-40B4-BE49-F238E27FC236}">
              <a16:creationId xmlns:a16="http://schemas.microsoft.com/office/drawing/2014/main" id="{00000000-0008-0000-0300-0000FD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63" name="Text Box 9">
          <a:extLst>
            <a:ext uri="{FF2B5EF4-FFF2-40B4-BE49-F238E27FC236}">
              <a16:creationId xmlns:a16="http://schemas.microsoft.com/office/drawing/2014/main" id="{00000000-0008-0000-0300-0000FE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64" name="Text Box 11">
          <a:extLst>
            <a:ext uri="{FF2B5EF4-FFF2-40B4-BE49-F238E27FC236}">
              <a16:creationId xmlns:a16="http://schemas.microsoft.com/office/drawing/2014/main" id="{00000000-0008-0000-0300-0000FF13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65" name="Text Box 8">
          <a:extLst>
            <a:ext uri="{FF2B5EF4-FFF2-40B4-BE49-F238E27FC236}">
              <a16:creationId xmlns:a16="http://schemas.microsoft.com/office/drawing/2014/main" id="{00000000-0008-0000-0300-000000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66" name="Text Box 9">
          <a:extLst>
            <a:ext uri="{FF2B5EF4-FFF2-40B4-BE49-F238E27FC236}">
              <a16:creationId xmlns:a16="http://schemas.microsoft.com/office/drawing/2014/main" id="{00000000-0008-0000-0300-000001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67" name="Text Box 11">
          <a:extLst>
            <a:ext uri="{FF2B5EF4-FFF2-40B4-BE49-F238E27FC236}">
              <a16:creationId xmlns:a16="http://schemas.microsoft.com/office/drawing/2014/main" id="{00000000-0008-0000-0300-000002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68" name="Text Box 8">
          <a:extLst>
            <a:ext uri="{FF2B5EF4-FFF2-40B4-BE49-F238E27FC236}">
              <a16:creationId xmlns:a16="http://schemas.microsoft.com/office/drawing/2014/main" id="{00000000-0008-0000-0300-000003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69" name="Text Box 9">
          <a:extLst>
            <a:ext uri="{FF2B5EF4-FFF2-40B4-BE49-F238E27FC236}">
              <a16:creationId xmlns:a16="http://schemas.microsoft.com/office/drawing/2014/main" id="{00000000-0008-0000-0300-000004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70" name="Text Box 11">
          <a:extLst>
            <a:ext uri="{FF2B5EF4-FFF2-40B4-BE49-F238E27FC236}">
              <a16:creationId xmlns:a16="http://schemas.microsoft.com/office/drawing/2014/main" id="{00000000-0008-0000-0300-000005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71" name="Text Box 8">
          <a:extLst>
            <a:ext uri="{FF2B5EF4-FFF2-40B4-BE49-F238E27FC236}">
              <a16:creationId xmlns:a16="http://schemas.microsoft.com/office/drawing/2014/main" id="{00000000-0008-0000-0300-000006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72" name="Text Box 9">
          <a:extLst>
            <a:ext uri="{FF2B5EF4-FFF2-40B4-BE49-F238E27FC236}">
              <a16:creationId xmlns:a16="http://schemas.microsoft.com/office/drawing/2014/main" id="{00000000-0008-0000-0300-000007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73" name="Text Box 11">
          <a:extLst>
            <a:ext uri="{FF2B5EF4-FFF2-40B4-BE49-F238E27FC236}">
              <a16:creationId xmlns:a16="http://schemas.microsoft.com/office/drawing/2014/main" id="{00000000-0008-0000-0300-000008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74" name="Text Box 8">
          <a:extLst>
            <a:ext uri="{FF2B5EF4-FFF2-40B4-BE49-F238E27FC236}">
              <a16:creationId xmlns:a16="http://schemas.microsoft.com/office/drawing/2014/main" id="{00000000-0008-0000-0300-000009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75" name="Text Box 9">
          <a:extLst>
            <a:ext uri="{FF2B5EF4-FFF2-40B4-BE49-F238E27FC236}">
              <a16:creationId xmlns:a16="http://schemas.microsoft.com/office/drawing/2014/main" id="{00000000-0008-0000-0300-00000A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76" name="Text Box 11">
          <a:extLst>
            <a:ext uri="{FF2B5EF4-FFF2-40B4-BE49-F238E27FC236}">
              <a16:creationId xmlns:a16="http://schemas.microsoft.com/office/drawing/2014/main" id="{00000000-0008-0000-0300-00000B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77" name="Text Box 8">
          <a:extLst>
            <a:ext uri="{FF2B5EF4-FFF2-40B4-BE49-F238E27FC236}">
              <a16:creationId xmlns:a16="http://schemas.microsoft.com/office/drawing/2014/main" id="{00000000-0008-0000-0300-00000C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78" name="Text Box 9">
          <a:extLst>
            <a:ext uri="{FF2B5EF4-FFF2-40B4-BE49-F238E27FC236}">
              <a16:creationId xmlns:a16="http://schemas.microsoft.com/office/drawing/2014/main" id="{00000000-0008-0000-0300-00000D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79" name="Text Box 11">
          <a:extLst>
            <a:ext uri="{FF2B5EF4-FFF2-40B4-BE49-F238E27FC236}">
              <a16:creationId xmlns:a16="http://schemas.microsoft.com/office/drawing/2014/main" id="{00000000-0008-0000-0300-00000E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80" name="Text Box 8">
          <a:extLst>
            <a:ext uri="{FF2B5EF4-FFF2-40B4-BE49-F238E27FC236}">
              <a16:creationId xmlns:a16="http://schemas.microsoft.com/office/drawing/2014/main" id="{00000000-0008-0000-0300-00000F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81" name="Text Box 9">
          <a:extLst>
            <a:ext uri="{FF2B5EF4-FFF2-40B4-BE49-F238E27FC236}">
              <a16:creationId xmlns:a16="http://schemas.microsoft.com/office/drawing/2014/main" id="{00000000-0008-0000-0300-000010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82" name="Text Box 11">
          <a:extLst>
            <a:ext uri="{FF2B5EF4-FFF2-40B4-BE49-F238E27FC236}">
              <a16:creationId xmlns:a16="http://schemas.microsoft.com/office/drawing/2014/main" id="{00000000-0008-0000-0300-000011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783" name="Text Box 8">
          <a:extLst>
            <a:ext uri="{FF2B5EF4-FFF2-40B4-BE49-F238E27FC236}">
              <a16:creationId xmlns:a16="http://schemas.microsoft.com/office/drawing/2014/main" id="{00000000-0008-0000-0300-00001214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784" name="Text Box 11">
          <a:extLst>
            <a:ext uri="{FF2B5EF4-FFF2-40B4-BE49-F238E27FC236}">
              <a16:creationId xmlns:a16="http://schemas.microsoft.com/office/drawing/2014/main" id="{00000000-0008-0000-0300-000013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85" name="Text Box 8">
          <a:extLst>
            <a:ext uri="{FF2B5EF4-FFF2-40B4-BE49-F238E27FC236}">
              <a16:creationId xmlns:a16="http://schemas.microsoft.com/office/drawing/2014/main" id="{00000000-0008-0000-0300-000014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86" name="Text Box 9">
          <a:extLst>
            <a:ext uri="{FF2B5EF4-FFF2-40B4-BE49-F238E27FC236}">
              <a16:creationId xmlns:a16="http://schemas.microsoft.com/office/drawing/2014/main" id="{00000000-0008-0000-0300-000015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87" name="Text Box 11">
          <a:extLst>
            <a:ext uri="{FF2B5EF4-FFF2-40B4-BE49-F238E27FC236}">
              <a16:creationId xmlns:a16="http://schemas.microsoft.com/office/drawing/2014/main" id="{00000000-0008-0000-0300-000016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4788" name="Text Box 11">
          <a:extLst>
            <a:ext uri="{FF2B5EF4-FFF2-40B4-BE49-F238E27FC236}">
              <a16:creationId xmlns:a16="http://schemas.microsoft.com/office/drawing/2014/main" id="{00000000-0008-0000-0300-00001714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789" name="Text Box 8">
          <a:extLst>
            <a:ext uri="{FF2B5EF4-FFF2-40B4-BE49-F238E27FC236}">
              <a16:creationId xmlns:a16="http://schemas.microsoft.com/office/drawing/2014/main" id="{00000000-0008-0000-0300-000018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790" name="Text Box 9">
          <a:extLst>
            <a:ext uri="{FF2B5EF4-FFF2-40B4-BE49-F238E27FC236}">
              <a16:creationId xmlns:a16="http://schemas.microsoft.com/office/drawing/2014/main" id="{00000000-0008-0000-0300-000019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791" name="Text Box 11">
          <a:extLst>
            <a:ext uri="{FF2B5EF4-FFF2-40B4-BE49-F238E27FC236}">
              <a16:creationId xmlns:a16="http://schemas.microsoft.com/office/drawing/2014/main" id="{00000000-0008-0000-0300-00001A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92" name="Text Box 8">
          <a:extLst>
            <a:ext uri="{FF2B5EF4-FFF2-40B4-BE49-F238E27FC236}">
              <a16:creationId xmlns:a16="http://schemas.microsoft.com/office/drawing/2014/main" id="{00000000-0008-0000-0300-00001B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93" name="Text Box 9">
          <a:extLst>
            <a:ext uri="{FF2B5EF4-FFF2-40B4-BE49-F238E27FC236}">
              <a16:creationId xmlns:a16="http://schemas.microsoft.com/office/drawing/2014/main" id="{00000000-0008-0000-0300-00001C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94" name="Text Box 11">
          <a:extLst>
            <a:ext uri="{FF2B5EF4-FFF2-40B4-BE49-F238E27FC236}">
              <a16:creationId xmlns:a16="http://schemas.microsoft.com/office/drawing/2014/main" id="{00000000-0008-0000-0300-00001D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795" name="Text Box 8">
          <a:extLst>
            <a:ext uri="{FF2B5EF4-FFF2-40B4-BE49-F238E27FC236}">
              <a16:creationId xmlns:a16="http://schemas.microsoft.com/office/drawing/2014/main" id="{00000000-0008-0000-0300-00001E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796" name="Text Box 9">
          <a:extLst>
            <a:ext uri="{FF2B5EF4-FFF2-40B4-BE49-F238E27FC236}">
              <a16:creationId xmlns:a16="http://schemas.microsoft.com/office/drawing/2014/main" id="{00000000-0008-0000-0300-00001F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797" name="Text Box 11">
          <a:extLst>
            <a:ext uri="{FF2B5EF4-FFF2-40B4-BE49-F238E27FC236}">
              <a16:creationId xmlns:a16="http://schemas.microsoft.com/office/drawing/2014/main" id="{00000000-0008-0000-0300-000020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98" name="Text Box 8">
          <a:extLst>
            <a:ext uri="{FF2B5EF4-FFF2-40B4-BE49-F238E27FC236}">
              <a16:creationId xmlns:a16="http://schemas.microsoft.com/office/drawing/2014/main" id="{00000000-0008-0000-0300-000021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799" name="Text Box 9">
          <a:extLst>
            <a:ext uri="{FF2B5EF4-FFF2-40B4-BE49-F238E27FC236}">
              <a16:creationId xmlns:a16="http://schemas.microsoft.com/office/drawing/2014/main" id="{00000000-0008-0000-0300-000022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00" name="Text Box 11">
          <a:extLst>
            <a:ext uri="{FF2B5EF4-FFF2-40B4-BE49-F238E27FC236}">
              <a16:creationId xmlns:a16="http://schemas.microsoft.com/office/drawing/2014/main" id="{00000000-0008-0000-0300-000023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801" name="Text Box 8">
          <a:extLst>
            <a:ext uri="{FF2B5EF4-FFF2-40B4-BE49-F238E27FC236}">
              <a16:creationId xmlns:a16="http://schemas.microsoft.com/office/drawing/2014/main" id="{00000000-0008-0000-0300-00002414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802" name="Text Box 11">
          <a:extLst>
            <a:ext uri="{FF2B5EF4-FFF2-40B4-BE49-F238E27FC236}">
              <a16:creationId xmlns:a16="http://schemas.microsoft.com/office/drawing/2014/main" id="{00000000-0008-0000-0300-000025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803" name="Text Box 11">
          <a:extLst>
            <a:ext uri="{FF2B5EF4-FFF2-40B4-BE49-F238E27FC236}">
              <a16:creationId xmlns:a16="http://schemas.microsoft.com/office/drawing/2014/main" id="{00000000-0008-0000-0300-000026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804" name="Text Box 11">
          <a:extLst>
            <a:ext uri="{FF2B5EF4-FFF2-40B4-BE49-F238E27FC236}">
              <a16:creationId xmlns:a16="http://schemas.microsoft.com/office/drawing/2014/main" id="{00000000-0008-0000-0300-000027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805" name="Text Box 11">
          <a:extLst>
            <a:ext uri="{FF2B5EF4-FFF2-40B4-BE49-F238E27FC236}">
              <a16:creationId xmlns:a16="http://schemas.microsoft.com/office/drawing/2014/main" id="{00000000-0008-0000-0300-000028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806" name="Text Box 11">
          <a:extLst>
            <a:ext uri="{FF2B5EF4-FFF2-40B4-BE49-F238E27FC236}">
              <a16:creationId xmlns:a16="http://schemas.microsoft.com/office/drawing/2014/main" id="{00000000-0008-0000-0300-000029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807" name="Text Box 11">
          <a:extLst>
            <a:ext uri="{FF2B5EF4-FFF2-40B4-BE49-F238E27FC236}">
              <a16:creationId xmlns:a16="http://schemas.microsoft.com/office/drawing/2014/main" id="{00000000-0008-0000-0300-00002A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808" name="Text Box 11">
          <a:extLst>
            <a:ext uri="{FF2B5EF4-FFF2-40B4-BE49-F238E27FC236}">
              <a16:creationId xmlns:a16="http://schemas.microsoft.com/office/drawing/2014/main" id="{00000000-0008-0000-0300-00002B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809" name="Text Box 11">
          <a:extLst>
            <a:ext uri="{FF2B5EF4-FFF2-40B4-BE49-F238E27FC236}">
              <a16:creationId xmlns:a16="http://schemas.microsoft.com/office/drawing/2014/main" id="{00000000-0008-0000-0300-00002C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810" name="Text Box 11">
          <a:extLst>
            <a:ext uri="{FF2B5EF4-FFF2-40B4-BE49-F238E27FC236}">
              <a16:creationId xmlns:a16="http://schemas.microsoft.com/office/drawing/2014/main" id="{00000000-0008-0000-0300-00002D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811" name="Text Box 8">
          <a:extLst>
            <a:ext uri="{FF2B5EF4-FFF2-40B4-BE49-F238E27FC236}">
              <a16:creationId xmlns:a16="http://schemas.microsoft.com/office/drawing/2014/main" id="{00000000-0008-0000-0300-00002E14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812" name="Text Box 11">
          <a:extLst>
            <a:ext uri="{FF2B5EF4-FFF2-40B4-BE49-F238E27FC236}">
              <a16:creationId xmlns:a16="http://schemas.microsoft.com/office/drawing/2014/main" id="{00000000-0008-0000-0300-00002F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13" name="Text Box 9">
          <a:extLst>
            <a:ext uri="{FF2B5EF4-FFF2-40B4-BE49-F238E27FC236}">
              <a16:creationId xmlns:a16="http://schemas.microsoft.com/office/drawing/2014/main" id="{00000000-0008-0000-0300-000030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14" name="Text Box 11">
          <a:extLst>
            <a:ext uri="{FF2B5EF4-FFF2-40B4-BE49-F238E27FC236}">
              <a16:creationId xmlns:a16="http://schemas.microsoft.com/office/drawing/2014/main" id="{00000000-0008-0000-0300-000031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15" name="Text Box 8">
          <a:extLst>
            <a:ext uri="{FF2B5EF4-FFF2-40B4-BE49-F238E27FC236}">
              <a16:creationId xmlns:a16="http://schemas.microsoft.com/office/drawing/2014/main" id="{00000000-0008-0000-0300-000032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16" name="Text Box 9">
          <a:extLst>
            <a:ext uri="{FF2B5EF4-FFF2-40B4-BE49-F238E27FC236}">
              <a16:creationId xmlns:a16="http://schemas.microsoft.com/office/drawing/2014/main" id="{00000000-0008-0000-0300-000033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17" name="Text Box 11">
          <a:extLst>
            <a:ext uri="{FF2B5EF4-FFF2-40B4-BE49-F238E27FC236}">
              <a16:creationId xmlns:a16="http://schemas.microsoft.com/office/drawing/2014/main" id="{00000000-0008-0000-0300-000034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18" name="Text Box 8">
          <a:extLst>
            <a:ext uri="{FF2B5EF4-FFF2-40B4-BE49-F238E27FC236}">
              <a16:creationId xmlns:a16="http://schemas.microsoft.com/office/drawing/2014/main" id="{00000000-0008-0000-0300-000035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19" name="Text Box 9">
          <a:extLst>
            <a:ext uri="{FF2B5EF4-FFF2-40B4-BE49-F238E27FC236}">
              <a16:creationId xmlns:a16="http://schemas.microsoft.com/office/drawing/2014/main" id="{00000000-0008-0000-0300-000036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20" name="Text Box 11">
          <a:extLst>
            <a:ext uri="{FF2B5EF4-FFF2-40B4-BE49-F238E27FC236}">
              <a16:creationId xmlns:a16="http://schemas.microsoft.com/office/drawing/2014/main" id="{00000000-0008-0000-0300-000037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21" name="Text Box 8">
          <a:extLst>
            <a:ext uri="{FF2B5EF4-FFF2-40B4-BE49-F238E27FC236}">
              <a16:creationId xmlns:a16="http://schemas.microsoft.com/office/drawing/2014/main" id="{00000000-0008-0000-0300-000038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22" name="Text Box 9">
          <a:extLst>
            <a:ext uri="{FF2B5EF4-FFF2-40B4-BE49-F238E27FC236}">
              <a16:creationId xmlns:a16="http://schemas.microsoft.com/office/drawing/2014/main" id="{00000000-0008-0000-0300-000039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23" name="Text Box 11">
          <a:extLst>
            <a:ext uri="{FF2B5EF4-FFF2-40B4-BE49-F238E27FC236}">
              <a16:creationId xmlns:a16="http://schemas.microsoft.com/office/drawing/2014/main" id="{00000000-0008-0000-0300-00003A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24" name="Text Box 8">
          <a:extLst>
            <a:ext uri="{FF2B5EF4-FFF2-40B4-BE49-F238E27FC236}">
              <a16:creationId xmlns:a16="http://schemas.microsoft.com/office/drawing/2014/main" id="{00000000-0008-0000-0300-00003B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25" name="Text Box 9">
          <a:extLst>
            <a:ext uri="{FF2B5EF4-FFF2-40B4-BE49-F238E27FC236}">
              <a16:creationId xmlns:a16="http://schemas.microsoft.com/office/drawing/2014/main" id="{00000000-0008-0000-0300-00003C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26" name="Text Box 11">
          <a:extLst>
            <a:ext uri="{FF2B5EF4-FFF2-40B4-BE49-F238E27FC236}">
              <a16:creationId xmlns:a16="http://schemas.microsoft.com/office/drawing/2014/main" id="{00000000-0008-0000-0300-00003D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27" name="Text Box 8">
          <a:extLst>
            <a:ext uri="{FF2B5EF4-FFF2-40B4-BE49-F238E27FC236}">
              <a16:creationId xmlns:a16="http://schemas.microsoft.com/office/drawing/2014/main" id="{00000000-0008-0000-0300-00003E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28" name="Text Box 9">
          <a:extLst>
            <a:ext uri="{FF2B5EF4-FFF2-40B4-BE49-F238E27FC236}">
              <a16:creationId xmlns:a16="http://schemas.microsoft.com/office/drawing/2014/main" id="{00000000-0008-0000-0300-00003F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29" name="Text Box 11">
          <a:extLst>
            <a:ext uri="{FF2B5EF4-FFF2-40B4-BE49-F238E27FC236}">
              <a16:creationId xmlns:a16="http://schemas.microsoft.com/office/drawing/2014/main" id="{00000000-0008-0000-0300-000040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30" name="Text Box 8">
          <a:extLst>
            <a:ext uri="{FF2B5EF4-FFF2-40B4-BE49-F238E27FC236}">
              <a16:creationId xmlns:a16="http://schemas.microsoft.com/office/drawing/2014/main" id="{00000000-0008-0000-0300-000041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31" name="Text Box 9">
          <a:extLst>
            <a:ext uri="{FF2B5EF4-FFF2-40B4-BE49-F238E27FC236}">
              <a16:creationId xmlns:a16="http://schemas.microsoft.com/office/drawing/2014/main" id="{00000000-0008-0000-0300-000042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32" name="Text Box 11">
          <a:extLst>
            <a:ext uri="{FF2B5EF4-FFF2-40B4-BE49-F238E27FC236}">
              <a16:creationId xmlns:a16="http://schemas.microsoft.com/office/drawing/2014/main" id="{00000000-0008-0000-0300-000043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33" name="Text Box 8">
          <a:extLst>
            <a:ext uri="{FF2B5EF4-FFF2-40B4-BE49-F238E27FC236}">
              <a16:creationId xmlns:a16="http://schemas.microsoft.com/office/drawing/2014/main" id="{00000000-0008-0000-0300-000044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34" name="Text Box 9">
          <a:extLst>
            <a:ext uri="{FF2B5EF4-FFF2-40B4-BE49-F238E27FC236}">
              <a16:creationId xmlns:a16="http://schemas.microsoft.com/office/drawing/2014/main" id="{00000000-0008-0000-0300-000045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35" name="Text Box 11">
          <a:extLst>
            <a:ext uri="{FF2B5EF4-FFF2-40B4-BE49-F238E27FC236}">
              <a16:creationId xmlns:a16="http://schemas.microsoft.com/office/drawing/2014/main" id="{00000000-0008-0000-0300-000046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36" name="Text Box 8">
          <a:extLst>
            <a:ext uri="{FF2B5EF4-FFF2-40B4-BE49-F238E27FC236}">
              <a16:creationId xmlns:a16="http://schemas.microsoft.com/office/drawing/2014/main" id="{00000000-0008-0000-0300-000047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37" name="Text Box 9">
          <a:extLst>
            <a:ext uri="{FF2B5EF4-FFF2-40B4-BE49-F238E27FC236}">
              <a16:creationId xmlns:a16="http://schemas.microsoft.com/office/drawing/2014/main" id="{00000000-0008-0000-0300-000048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38" name="Text Box 11">
          <a:extLst>
            <a:ext uri="{FF2B5EF4-FFF2-40B4-BE49-F238E27FC236}">
              <a16:creationId xmlns:a16="http://schemas.microsoft.com/office/drawing/2014/main" id="{00000000-0008-0000-0300-000049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39" name="Text Box 8">
          <a:extLst>
            <a:ext uri="{FF2B5EF4-FFF2-40B4-BE49-F238E27FC236}">
              <a16:creationId xmlns:a16="http://schemas.microsoft.com/office/drawing/2014/main" id="{00000000-0008-0000-0300-00004A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40" name="Text Box 9">
          <a:extLst>
            <a:ext uri="{FF2B5EF4-FFF2-40B4-BE49-F238E27FC236}">
              <a16:creationId xmlns:a16="http://schemas.microsoft.com/office/drawing/2014/main" id="{00000000-0008-0000-0300-00004B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41" name="Text Box 11">
          <a:extLst>
            <a:ext uri="{FF2B5EF4-FFF2-40B4-BE49-F238E27FC236}">
              <a16:creationId xmlns:a16="http://schemas.microsoft.com/office/drawing/2014/main" id="{00000000-0008-0000-0300-00004C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42" name="Text Box 8">
          <a:extLst>
            <a:ext uri="{FF2B5EF4-FFF2-40B4-BE49-F238E27FC236}">
              <a16:creationId xmlns:a16="http://schemas.microsoft.com/office/drawing/2014/main" id="{00000000-0008-0000-0300-00004D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43" name="Text Box 9">
          <a:extLst>
            <a:ext uri="{FF2B5EF4-FFF2-40B4-BE49-F238E27FC236}">
              <a16:creationId xmlns:a16="http://schemas.microsoft.com/office/drawing/2014/main" id="{00000000-0008-0000-0300-00004E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44" name="Text Box 11">
          <a:extLst>
            <a:ext uri="{FF2B5EF4-FFF2-40B4-BE49-F238E27FC236}">
              <a16:creationId xmlns:a16="http://schemas.microsoft.com/office/drawing/2014/main" id="{00000000-0008-0000-0300-00004F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45" name="Text Box 8">
          <a:extLst>
            <a:ext uri="{FF2B5EF4-FFF2-40B4-BE49-F238E27FC236}">
              <a16:creationId xmlns:a16="http://schemas.microsoft.com/office/drawing/2014/main" id="{00000000-0008-0000-0300-000050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46" name="Text Box 9">
          <a:extLst>
            <a:ext uri="{FF2B5EF4-FFF2-40B4-BE49-F238E27FC236}">
              <a16:creationId xmlns:a16="http://schemas.microsoft.com/office/drawing/2014/main" id="{00000000-0008-0000-0300-000051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47" name="Text Box 11">
          <a:extLst>
            <a:ext uri="{FF2B5EF4-FFF2-40B4-BE49-F238E27FC236}">
              <a16:creationId xmlns:a16="http://schemas.microsoft.com/office/drawing/2014/main" id="{00000000-0008-0000-0300-000052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848" name="Text Box 8">
          <a:extLst>
            <a:ext uri="{FF2B5EF4-FFF2-40B4-BE49-F238E27FC236}">
              <a16:creationId xmlns:a16="http://schemas.microsoft.com/office/drawing/2014/main" id="{00000000-0008-0000-0300-00005314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849" name="Text Box 11">
          <a:extLst>
            <a:ext uri="{FF2B5EF4-FFF2-40B4-BE49-F238E27FC236}">
              <a16:creationId xmlns:a16="http://schemas.microsoft.com/office/drawing/2014/main" id="{00000000-0008-0000-0300-000054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50" name="Text Box 8">
          <a:extLst>
            <a:ext uri="{FF2B5EF4-FFF2-40B4-BE49-F238E27FC236}">
              <a16:creationId xmlns:a16="http://schemas.microsoft.com/office/drawing/2014/main" id="{00000000-0008-0000-0300-000055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51" name="Text Box 9">
          <a:extLst>
            <a:ext uri="{FF2B5EF4-FFF2-40B4-BE49-F238E27FC236}">
              <a16:creationId xmlns:a16="http://schemas.microsoft.com/office/drawing/2014/main" id="{00000000-0008-0000-0300-000056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52" name="Text Box 11">
          <a:extLst>
            <a:ext uri="{FF2B5EF4-FFF2-40B4-BE49-F238E27FC236}">
              <a16:creationId xmlns:a16="http://schemas.microsoft.com/office/drawing/2014/main" id="{00000000-0008-0000-0300-000057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853" name="Text Box 8">
          <a:extLst>
            <a:ext uri="{FF2B5EF4-FFF2-40B4-BE49-F238E27FC236}">
              <a16:creationId xmlns:a16="http://schemas.microsoft.com/office/drawing/2014/main" id="{00000000-0008-0000-0300-000058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854" name="Text Box 9">
          <a:extLst>
            <a:ext uri="{FF2B5EF4-FFF2-40B4-BE49-F238E27FC236}">
              <a16:creationId xmlns:a16="http://schemas.microsoft.com/office/drawing/2014/main" id="{00000000-0008-0000-0300-000059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855" name="Text Box 11">
          <a:extLst>
            <a:ext uri="{FF2B5EF4-FFF2-40B4-BE49-F238E27FC236}">
              <a16:creationId xmlns:a16="http://schemas.microsoft.com/office/drawing/2014/main" id="{00000000-0008-0000-0300-00005A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56" name="Text Box 8">
          <a:extLst>
            <a:ext uri="{FF2B5EF4-FFF2-40B4-BE49-F238E27FC236}">
              <a16:creationId xmlns:a16="http://schemas.microsoft.com/office/drawing/2014/main" id="{00000000-0008-0000-0300-00005B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57" name="Text Box 9">
          <a:extLst>
            <a:ext uri="{FF2B5EF4-FFF2-40B4-BE49-F238E27FC236}">
              <a16:creationId xmlns:a16="http://schemas.microsoft.com/office/drawing/2014/main" id="{00000000-0008-0000-0300-00005C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58" name="Text Box 11">
          <a:extLst>
            <a:ext uri="{FF2B5EF4-FFF2-40B4-BE49-F238E27FC236}">
              <a16:creationId xmlns:a16="http://schemas.microsoft.com/office/drawing/2014/main" id="{00000000-0008-0000-0300-00005D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859" name="Text Box 8">
          <a:extLst>
            <a:ext uri="{FF2B5EF4-FFF2-40B4-BE49-F238E27FC236}">
              <a16:creationId xmlns:a16="http://schemas.microsoft.com/office/drawing/2014/main" id="{00000000-0008-0000-0300-00005E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860" name="Text Box 9">
          <a:extLst>
            <a:ext uri="{FF2B5EF4-FFF2-40B4-BE49-F238E27FC236}">
              <a16:creationId xmlns:a16="http://schemas.microsoft.com/office/drawing/2014/main" id="{00000000-0008-0000-0300-00005F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861" name="Text Box 11">
          <a:extLst>
            <a:ext uri="{FF2B5EF4-FFF2-40B4-BE49-F238E27FC236}">
              <a16:creationId xmlns:a16="http://schemas.microsoft.com/office/drawing/2014/main" id="{00000000-0008-0000-0300-000060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62" name="Text Box 8">
          <a:extLst>
            <a:ext uri="{FF2B5EF4-FFF2-40B4-BE49-F238E27FC236}">
              <a16:creationId xmlns:a16="http://schemas.microsoft.com/office/drawing/2014/main" id="{00000000-0008-0000-0300-000061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63" name="Text Box 9">
          <a:extLst>
            <a:ext uri="{FF2B5EF4-FFF2-40B4-BE49-F238E27FC236}">
              <a16:creationId xmlns:a16="http://schemas.microsoft.com/office/drawing/2014/main" id="{00000000-0008-0000-0300-000062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64" name="Text Box 11">
          <a:extLst>
            <a:ext uri="{FF2B5EF4-FFF2-40B4-BE49-F238E27FC236}">
              <a16:creationId xmlns:a16="http://schemas.microsoft.com/office/drawing/2014/main" id="{00000000-0008-0000-0300-000063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865" name="Text Box 8">
          <a:extLst>
            <a:ext uri="{FF2B5EF4-FFF2-40B4-BE49-F238E27FC236}">
              <a16:creationId xmlns:a16="http://schemas.microsoft.com/office/drawing/2014/main" id="{00000000-0008-0000-0300-00006414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866" name="Text Box 11">
          <a:extLst>
            <a:ext uri="{FF2B5EF4-FFF2-40B4-BE49-F238E27FC236}">
              <a16:creationId xmlns:a16="http://schemas.microsoft.com/office/drawing/2014/main" id="{00000000-0008-0000-0300-000065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867" name="Text Box 11">
          <a:extLst>
            <a:ext uri="{FF2B5EF4-FFF2-40B4-BE49-F238E27FC236}">
              <a16:creationId xmlns:a16="http://schemas.microsoft.com/office/drawing/2014/main" id="{00000000-0008-0000-0300-000066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868" name="Text Box 11">
          <a:extLst>
            <a:ext uri="{FF2B5EF4-FFF2-40B4-BE49-F238E27FC236}">
              <a16:creationId xmlns:a16="http://schemas.microsoft.com/office/drawing/2014/main" id="{00000000-0008-0000-0300-000067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869" name="Text Box 11">
          <a:extLst>
            <a:ext uri="{FF2B5EF4-FFF2-40B4-BE49-F238E27FC236}">
              <a16:creationId xmlns:a16="http://schemas.microsoft.com/office/drawing/2014/main" id="{00000000-0008-0000-0300-000068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870" name="Text Box 11">
          <a:extLst>
            <a:ext uri="{FF2B5EF4-FFF2-40B4-BE49-F238E27FC236}">
              <a16:creationId xmlns:a16="http://schemas.microsoft.com/office/drawing/2014/main" id="{00000000-0008-0000-0300-000069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871" name="Text Box 11">
          <a:extLst>
            <a:ext uri="{FF2B5EF4-FFF2-40B4-BE49-F238E27FC236}">
              <a16:creationId xmlns:a16="http://schemas.microsoft.com/office/drawing/2014/main" id="{00000000-0008-0000-0300-00006A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872" name="Text Box 11">
          <a:extLst>
            <a:ext uri="{FF2B5EF4-FFF2-40B4-BE49-F238E27FC236}">
              <a16:creationId xmlns:a16="http://schemas.microsoft.com/office/drawing/2014/main" id="{00000000-0008-0000-0300-00006B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873" name="Text Box 11">
          <a:extLst>
            <a:ext uri="{FF2B5EF4-FFF2-40B4-BE49-F238E27FC236}">
              <a16:creationId xmlns:a16="http://schemas.microsoft.com/office/drawing/2014/main" id="{00000000-0008-0000-0300-00006C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874" name="Text Box 8">
          <a:extLst>
            <a:ext uri="{FF2B5EF4-FFF2-40B4-BE49-F238E27FC236}">
              <a16:creationId xmlns:a16="http://schemas.microsoft.com/office/drawing/2014/main" id="{00000000-0008-0000-0300-00006D14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75" name="Text Box 8">
          <a:extLst>
            <a:ext uri="{FF2B5EF4-FFF2-40B4-BE49-F238E27FC236}">
              <a16:creationId xmlns:a16="http://schemas.microsoft.com/office/drawing/2014/main" id="{00000000-0008-0000-0300-00006E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76" name="Text Box 9">
          <a:extLst>
            <a:ext uri="{FF2B5EF4-FFF2-40B4-BE49-F238E27FC236}">
              <a16:creationId xmlns:a16="http://schemas.microsoft.com/office/drawing/2014/main" id="{00000000-0008-0000-0300-00006F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77" name="Text Box 11">
          <a:extLst>
            <a:ext uri="{FF2B5EF4-FFF2-40B4-BE49-F238E27FC236}">
              <a16:creationId xmlns:a16="http://schemas.microsoft.com/office/drawing/2014/main" id="{00000000-0008-0000-0300-000070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78" name="Text Box 8">
          <a:extLst>
            <a:ext uri="{FF2B5EF4-FFF2-40B4-BE49-F238E27FC236}">
              <a16:creationId xmlns:a16="http://schemas.microsoft.com/office/drawing/2014/main" id="{00000000-0008-0000-0300-000071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79" name="Text Box 9">
          <a:extLst>
            <a:ext uri="{FF2B5EF4-FFF2-40B4-BE49-F238E27FC236}">
              <a16:creationId xmlns:a16="http://schemas.microsoft.com/office/drawing/2014/main" id="{00000000-0008-0000-0300-000072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80" name="Text Box 11">
          <a:extLst>
            <a:ext uri="{FF2B5EF4-FFF2-40B4-BE49-F238E27FC236}">
              <a16:creationId xmlns:a16="http://schemas.microsoft.com/office/drawing/2014/main" id="{00000000-0008-0000-0300-000073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81" name="Text Box 8">
          <a:extLst>
            <a:ext uri="{FF2B5EF4-FFF2-40B4-BE49-F238E27FC236}">
              <a16:creationId xmlns:a16="http://schemas.microsoft.com/office/drawing/2014/main" id="{00000000-0008-0000-0300-000074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82" name="Text Box 9">
          <a:extLst>
            <a:ext uri="{FF2B5EF4-FFF2-40B4-BE49-F238E27FC236}">
              <a16:creationId xmlns:a16="http://schemas.microsoft.com/office/drawing/2014/main" id="{00000000-0008-0000-0300-000075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83" name="Text Box 11">
          <a:extLst>
            <a:ext uri="{FF2B5EF4-FFF2-40B4-BE49-F238E27FC236}">
              <a16:creationId xmlns:a16="http://schemas.microsoft.com/office/drawing/2014/main" id="{00000000-0008-0000-0300-000076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84" name="Text Box 8">
          <a:extLst>
            <a:ext uri="{FF2B5EF4-FFF2-40B4-BE49-F238E27FC236}">
              <a16:creationId xmlns:a16="http://schemas.microsoft.com/office/drawing/2014/main" id="{00000000-0008-0000-0300-000077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85" name="Text Box 9">
          <a:extLst>
            <a:ext uri="{FF2B5EF4-FFF2-40B4-BE49-F238E27FC236}">
              <a16:creationId xmlns:a16="http://schemas.microsoft.com/office/drawing/2014/main" id="{00000000-0008-0000-0300-000078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86" name="Text Box 11">
          <a:extLst>
            <a:ext uri="{FF2B5EF4-FFF2-40B4-BE49-F238E27FC236}">
              <a16:creationId xmlns:a16="http://schemas.microsoft.com/office/drawing/2014/main" id="{00000000-0008-0000-0300-000079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87" name="Text Box 8">
          <a:extLst>
            <a:ext uri="{FF2B5EF4-FFF2-40B4-BE49-F238E27FC236}">
              <a16:creationId xmlns:a16="http://schemas.microsoft.com/office/drawing/2014/main" id="{00000000-0008-0000-0300-00007A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88" name="Text Box 9">
          <a:extLst>
            <a:ext uri="{FF2B5EF4-FFF2-40B4-BE49-F238E27FC236}">
              <a16:creationId xmlns:a16="http://schemas.microsoft.com/office/drawing/2014/main" id="{00000000-0008-0000-0300-00007B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89" name="Text Box 11">
          <a:extLst>
            <a:ext uri="{FF2B5EF4-FFF2-40B4-BE49-F238E27FC236}">
              <a16:creationId xmlns:a16="http://schemas.microsoft.com/office/drawing/2014/main" id="{00000000-0008-0000-0300-00007C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90" name="Text Box 8">
          <a:extLst>
            <a:ext uri="{FF2B5EF4-FFF2-40B4-BE49-F238E27FC236}">
              <a16:creationId xmlns:a16="http://schemas.microsoft.com/office/drawing/2014/main" id="{00000000-0008-0000-0300-00007D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91" name="Text Box 9">
          <a:extLst>
            <a:ext uri="{FF2B5EF4-FFF2-40B4-BE49-F238E27FC236}">
              <a16:creationId xmlns:a16="http://schemas.microsoft.com/office/drawing/2014/main" id="{00000000-0008-0000-0300-00007E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92" name="Text Box 11">
          <a:extLst>
            <a:ext uri="{FF2B5EF4-FFF2-40B4-BE49-F238E27FC236}">
              <a16:creationId xmlns:a16="http://schemas.microsoft.com/office/drawing/2014/main" id="{00000000-0008-0000-0300-00007F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93" name="Text Box 11">
          <a:extLst>
            <a:ext uri="{FF2B5EF4-FFF2-40B4-BE49-F238E27FC236}">
              <a16:creationId xmlns:a16="http://schemas.microsoft.com/office/drawing/2014/main" id="{00000000-0008-0000-0300-000080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94" name="Text Box 9">
          <a:extLst>
            <a:ext uri="{FF2B5EF4-FFF2-40B4-BE49-F238E27FC236}">
              <a16:creationId xmlns:a16="http://schemas.microsoft.com/office/drawing/2014/main" id="{00000000-0008-0000-0300-000081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95" name="Text Box 11">
          <a:extLst>
            <a:ext uri="{FF2B5EF4-FFF2-40B4-BE49-F238E27FC236}">
              <a16:creationId xmlns:a16="http://schemas.microsoft.com/office/drawing/2014/main" id="{00000000-0008-0000-0300-000082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96" name="Text Box 8">
          <a:extLst>
            <a:ext uri="{FF2B5EF4-FFF2-40B4-BE49-F238E27FC236}">
              <a16:creationId xmlns:a16="http://schemas.microsoft.com/office/drawing/2014/main" id="{00000000-0008-0000-0300-000083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97" name="Text Box 9">
          <a:extLst>
            <a:ext uri="{FF2B5EF4-FFF2-40B4-BE49-F238E27FC236}">
              <a16:creationId xmlns:a16="http://schemas.microsoft.com/office/drawing/2014/main" id="{00000000-0008-0000-0300-000084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98" name="Text Box 11">
          <a:extLst>
            <a:ext uri="{FF2B5EF4-FFF2-40B4-BE49-F238E27FC236}">
              <a16:creationId xmlns:a16="http://schemas.microsoft.com/office/drawing/2014/main" id="{00000000-0008-0000-0300-000085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899" name="Text Box 8">
          <a:extLst>
            <a:ext uri="{FF2B5EF4-FFF2-40B4-BE49-F238E27FC236}">
              <a16:creationId xmlns:a16="http://schemas.microsoft.com/office/drawing/2014/main" id="{00000000-0008-0000-0300-000086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00" name="Text Box 9">
          <a:extLst>
            <a:ext uri="{FF2B5EF4-FFF2-40B4-BE49-F238E27FC236}">
              <a16:creationId xmlns:a16="http://schemas.microsoft.com/office/drawing/2014/main" id="{00000000-0008-0000-0300-000087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01" name="Text Box 11">
          <a:extLst>
            <a:ext uri="{FF2B5EF4-FFF2-40B4-BE49-F238E27FC236}">
              <a16:creationId xmlns:a16="http://schemas.microsoft.com/office/drawing/2014/main" id="{00000000-0008-0000-0300-000088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02" name="Text Box 8">
          <a:extLst>
            <a:ext uri="{FF2B5EF4-FFF2-40B4-BE49-F238E27FC236}">
              <a16:creationId xmlns:a16="http://schemas.microsoft.com/office/drawing/2014/main" id="{00000000-0008-0000-0300-000089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03" name="Text Box 9">
          <a:extLst>
            <a:ext uri="{FF2B5EF4-FFF2-40B4-BE49-F238E27FC236}">
              <a16:creationId xmlns:a16="http://schemas.microsoft.com/office/drawing/2014/main" id="{00000000-0008-0000-0300-00008A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04" name="Text Box 11">
          <a:extLst>
            <a:ext uri="{FF2B5EF4-FFF2-40B4-BE49-F238E27FC236}">
              <a16:creationId xmlns:a16="http://schemas.microsoft.com/office/drawing/2014/main" id="{00000000-0008-0000-0300-00008B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05" name="Text Box 8">
          <a:extLst>
            <a:ext uri="{FF2B5EF4-FFF2-40B4-BE49-F238E27FC236}">
              <a16:creationId xmlns:a16="http://schemas.microsoft.com/office/drawing/2014/main" id="{00000000-0008-0000-0300-00008C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06" name="Text Box 9">
          <a:extLst>
            <a:ext uri="{FF2B5EF4-FFF2-40B4-BE49-F238E27FC236}">
              <a16:creationId xmlns:a16="http://schemas.microsoft.com/office/drawing/2014/main" id="{00000000-0008-0000-0300-00008D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07" name="Text Box 11">
          <a:extLst>
            <a:ext uri="{FF2B5EF4-FFF2-40B4-BE49-F238E27FC236}">
              <a16:creationId xmlns:a16="http://schemas.microsoft.com/office/drawing/2014/main" id="{00000000-0008-0000-0300-00008E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08" name="Text Box 8">
          <a:extLst>
            <a:ext uri="{FF2B5EF4-FFF2-40B4-BE49-F238E27FC236}">
              <a16:creationId xmlns:a16="http://schemas.microsoft.com/office/drawing/2014/main" id="{00000000-0008-0000-0300-00008F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09" name="Text Box 9">
          <a:extLst>
            <a:ext uri="{FF2B5EF4-FFF2-40B4-BE49-F238E27FC236}">
              <a16:creationId xmlns:a16="http://schemas.microsoft.com/office/drawing/2014/main" id="{00000000-0008-0000-0300-000090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10" name="Text Box 11">
          <a:extLst>
            <a:ext uri="{FF2B5EF4-FFF2-40B4-BE49-F238E27FC236}">
              <a16:creationId xmlns:a16="http://schemas.microsoft.com/office/drawing/2014/main" id="{00000000-0008-0000-0300-000091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11" name="Text Box 8">
          <a:extLst>
            <a:ext uri="{FF2B5EF4-FFF2-40B4-BE49-F238E27FC236}">
              <a16:creationId xmlns:a16="http://schemas.microsoft.com/office/drawing/2014/main" id="{00000000-0008-0000-0300-000092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12" name="Text Box 9">
          <a:extLst>
            <a:ext uri="{FF2B5EF4-FFF2-40B4-BE49-F238E27FC236}">
              <a16:creationId xmlns:a16="http://schemas.microsoft.com/office/drawing/2014/main" id="{00000000-0008-0000-0300-000093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13" name="Text Box 11">
          <a:extLst>
            <a:ext uri="{FF2B5EF4-FFF2-40B4-BE49-F238E27FC236}">
              <a16:creationId xmlns:a16="http://schemas.microsoft.com/office/drawing/2014/main" id="{00000000-0008-0000-0300-000094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14" name="Text Box 8">
          <a:extLst>
            <a:ext uri="{FF2B5EF4-FFF2-40B4-BE49-F238E27FC236}">
              <a16:creationId xmlns:a16="http://schemas.microsoft.com/office/drawing/2014/main" id="{00000000-0008-0000-0300-000095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15" name="Text Box 9">
          <a:extLst>
            <a:ext uri="{FF2B5EF4-FFF2-40B4-BE49-F238E27FC236}">
              <a16:creationId xmlns:a16="http://schemas.microsoft.com/office/drawing/2014/main" id="{00000000-0008-0000-0300-000096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16" name="Text Box 11">
          <a:extLst>
            <a:ext uri="{FF2B5EF4-FFF2-40B4-BE49-F238E27FC236}">
              <a16:creationId xmlns:a16="http://schemas.microsoft.com/office/drawing/2014/main" id="{00000000-0008-0000-0300-000097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17" name="Text Box 8">
          <a:extLst>
            <a:ext uri="{FF2B5EF4-FFF2-40B4-BE49-F238E27FC236}">
              <a16:creationId xmlns:a16="http://schemas.microsoft.com/office/drawing/2014/main" id="{00000000-0008-0000-0300-000098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18" name="Text Box 9">
          <a:extLst>
            <a:ext uri="{FF2B5EF4-FFF2-40B4-BE49-F238E27FC236}">
              <a16:creationId xmlns:a16="http://schemas.microsoft.com/office/drawing/2014/main" id="{00000000-0008-0000-0300-000099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19" name="Text Box 11">
          <a:extLst>
            <a:ext uri="{FF2B5EF4-FFF2-40B4-BE49-F238E27FC236}">
              <a16:creationId xmlns:a16="http://schemas.microsoft.com/office/drawing/2014/main" id="{00000000-0008-0000-0300-00009A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20" name="Text Box 8">
          <a:extLst>
            <a:ext uri="{FF2B5EF4-FFF2-40B4-BE49-F238E27FC236}">
              <a16:creationId xmlns:a16="http://schemas.microsoft.com/office/drawing/2014/main" id="{00000000-0008-0000-0300-00009B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21" name="Text Box 9">
          <a:extLst>
            <a:ext uri="{FF2B5EF4-FFF2-40B4-BE49-F238E27FC236}">
              <a16:creationId xmlns:a16="http://schemas.microsoft.com/office/drawing/2014/main" id="{00000000-0008-0000-0300-00009C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22" name="Text Box 11">
          <a:extLst>
            <a:ext uri="{FF2B5EF4-FFF2-40B4-BE49-F238E27FC236}">
              <a16:creationId xmlns:a16="http://schemas.microsoft.com/office/drawing/2014/main" id="{00000000-0008-0000-0300-00009D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23" name="Text Box 8">
          <a:extLst>
            <a:ext uri="{FF2B5EF4-FFF2-40B4-BE49-F238E27FC236}">
              <a16:creationId xmlns:a16="http://schemas.microsoft.com/office/drawing/2014/main" id="{00000000-0008-0000-0300-00009E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24" name="Text Box 9">
          <a:extLst>
            <a:ext uri="{FF2B5EF4-FFF2-40B4-BE49-F238E27FC236}">
              <a16:creationId xmlns:a16="http://schemas.microsoft.com/office/drawing/2014/main" id="{00000000-0008-0000-0300-00009F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25" name="Text Box 11">
          <a:extLst>
            <a:ext uri="{FF2B5EF4-FFF2-40B4-BE49-F238E27FC236}">
              <a16:creationId xmlns:a16="http://schemas.microsoft.com/office/drawing/2014/main" id="{00000000-0008-0000-0300-0000A0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26" name="Text Box 8">
          <a:extLst>
            <a:ext uri="{FF2B5EF4-FFF2-40B4-BE49-F238E27FC236}">
              <a16:creationId xmlns:a16="http://schemas.microsoft.com/office/drawing/2014/main" id="{00000000-0008-0000-0300-0000A1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27" name="Text Box 9">
          <a:extLst>
            <a:ext uri="{FF2B5EF4-FFF2-40B4-BE49-F238E27FC236}">
              <a16:creationId xmlns:a16="http://schemas.microsoft.com/office/drawing/2014/main" id="{00000000-0008-0000-0300-0000A2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28" name="Text Box 11">
          <a:extLst>
            <a:ext uri="{FF2B5EF4-FFF2-40B4-BE49-F238E27FC236}">
              <a16:creationId xmlns:a16="http://schemas.microsoft.com/office/drawing/2014/main" id="{00000000-0008-0000-0300-0000A3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929" name="Text Box 8">
          <a:extLst>
            <a:ext uri="{FF2B5EF4-FFF2-40B4-BE49-F238E27FC236}">
              <a16:creationId xmlns:a16="http://schemas.microsoft.com/office/drawing/2014/main" id="{00000000-0008-0000-0300-0000A414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930" name="Text Box 11">
          <a:extLst>
            <a:ext uri="{FF2B5EF4-FFF2-40B4-BE49-F238E27FC236}">
              <a16:creationId xmlns:a16="http://schemas.microsoft.com/office/drawing/2014/main" id="{00000000-0008-0000-0300-0000A5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31" name="Text Box 8">
          <a:extLst>
            <a:ext uri="{FF2B5EF4-FFF2-40B4-BE49-F238E27FC236}">
              <a16:creationId xmlns:a16="http://schemas.microsoft.com/office/drawing/2014/main" id="{00000000-0008-0000-0300-0000A6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32" name="Text Box 9">
          <a:extLst>
            <a:ext uri="{FF2B5EF4-FFF2-40B4-BE49-F238E27FC236}">
              <a16:creationId xmlns:a16="http://schemas.microsoft.com/office/drawing/2014/main" id="{00000000-0008-0000-0300-0000A7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33" name="Text Box 11">
          <a:extLst>
            <a:ext uri="{FF2B5EF4-FFF2-40B4-BE49-F238E27FC236}">
              <a16:creationId xmlns:a16="http://schemas.microsoft.com/office/drawing/2014/main" id="{00000000-0008-0000-0300-0000A8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4934" name="Text Box 11">
          <a:extLst>
            <a:ext uri="{FF2B5EF4-FFF2-40B4-BE49-F238E27FC236}">
              <a16:creationId xmlns:a16="http://schemas.microsoft.com/office/drawing/2014/main" id="{00000000-0008-0000-0300-0000A914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935" name="Text Box 8">
          <a:extLst>
            <a:ext uri="{FF2B5EF4-FFF2-40B4-BE49-F238E27FC236}">
              <a16:creationId xmlns:a16="http://schemas.microsoft.com/office/drawing/2014/main" id="{00000000-0008-0000-0300-0000AA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936" name="Text Box 9">
          <a:extLst>
            <a:ext uri="{FF2B5EF4-FFF2-40B4-BE49-F238E27FC236}">
              <a16:creationId xmlns:a16="http://schemas.microsoft.com/office/drawing/2014/main" id="{00000000-0008-0000-0300-0000AB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937" name="Text Box 11">
          <a:extLst>
            <a:ext uri="{FF2B5EF4-FFF2-40B4-BE49-F238E27FC236}">
              <a16:creationId xmlns:a16="http://schemas.microsoft.com/office/drawing/2014/main" id="{00000000-0008-0000-0300-0000AC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38" name="Text Box 8">
          <a:extLst>
            <a:ext uri="{FF2B5EF4-FFF2-40B4-BE49-F238E27FC236}">
              <a16:creationId xmlns:a16="http://schemas.microsoft.com/office/drawing/2014/main" id="{00000000-0008-0000-0300-0000AD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39" name="Text Box 9">
          <a:extLst>
            <a:ext uri="{FF2B5EF4-FFF2-40B4-BE49-F238E27FC236}">
              <a16:creationId xmlns:a16="http://schemas.microsoft.com/office/drawing/2014/main" id="{00000000-0008-0000-0300-0000AE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40" name="Text Box 11">
          <a:extLst>
            <a:ext uri="{FF2B5EF4-FFF2-40B4-BE49-F238E27FC236}">
              <a16:creationId xmlns:a16="http://schemas.microsoft.com/office/drawing/2014/main" id="{00000000-0008-0000-0300-0000AF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941" name="Text Box 8">
          <a:extLst>
            <a:ext uri="{FF2B5EF4-FFF2-40B4-BE49-F238E27FC236}">
              <a16:creationId xmlns:a16="http://schemas.microsoft.com/office/drawing/2014/main" id="{00000000-0008-0000-0300-0000B0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942" name="Text Box 9">
          <a:extLst>
            <a:ext uri="{FF2B5EF4-FFF2-40B4-BE49-F238E27FC236}">
              <a16:creationId xmlns:a16="http://schemas.microsoft.com/office/drawing/2014/main" id="{00000000-0008-0000-0300-0000B1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943" name="Text Box 11">
          <a:extLst>
            <a:ext uri="{FF2B5EF4-FFF2-40B4-BE49-F238E27FC236}">
              <a16:creationId xmlns:a16="http://schemas.microsoft.com/office/drawing/2014/main" id="{00000000-0008-0000-0300-0000B2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44" name="Text Box 8">
          <a:extLst>
            <a:ext uri="{FF2B5EF4-FFF2-40B4-BE49-F238E27FC236}">
              <a16:creationId xmlns:a16="http://schemas.microsoft.com/office/drawing/2014/main" id="{00000000-0008-0000-0300-0000B3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45" name="Text Box 9">
          <a:extLst>
            <a:ext uri="{FF2B5EF4-FFF2-40B4-BE49-F238E27FC236}">
              <a16:creationId xmlns:a16="http://schemas.microsoft.com/office/drawing/2014/main" id="{00000000-0008-0000-0300-0000B4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46" name="Text Box 11">
          <a:extLst>
            <a:ext uri="{FF2B5EF4-FFF2-40B4-BE49-F238E27FC236}">
              <a16:creationId xmlns:a16="http://schemas.microsoft.com/office/drawing/2014/main" id="{00000000-0008-0000-0300-0000B5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947" name="Text Box 8">
          <a:extLst>
            <a:ext uri="{FF2B5EF4-FFF2-40B4-BE49-F238E27FC236}">
              <a16:creationId xmlns:a16="http://schemas.microsoft.com/office/drawing/2014/main" id="{00000000-0008-0000-0300-0000B614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948" name="Text Box 11">
          <a:extLst>
            <a:ext uri="{FF2B5EF4-FFF2-40B4-BE49-F238E27FC236}">
              <a16:creationId xmlns:a16="http://schemas.microsoft.com/office/drawing/2014/main" id="{00000000-0008-0000-0300-0000B7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949" name="Text Box 11">
          <a:extLst>
            <a:ext uri="{FF2B5EF4-FFF2-40B4-BE49-F238E27FC236}">
              <a16:creationId xmlns:a16="http://schemas.microsoft.com/office/drawing/2014/main" id="{00000000-0008-0000-0300-0000B8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950" name="Text Box 11">
          <a:extLst>
            <a:ext uri="{FF2B5EF4-FFF2-40B4-BE49-F238E27FC236}">
              <a16:creationId xmlns:a16="http://schemas.microsoft.com/office/drawing/2014/main" id="{00000000-0008-0000-0300-0000B9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951" name="Text Box 11">
          <a:extLst>
            <a:ext uri="{FF2B5EF4-FFF2-40B4-BE49-F238E27FC236}">
              <a16:creationId xmlns:a16="http://schemas.microsoft.com/office/drawing/2014/main" id="{00000000-0008-0000-0300-0000BA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952" name="Text Box 11">
          <a:extLst>
            <a:ext uri="{FF2B5EF4-FFF2-40B4-BE49-F238E27FC236}">
              <a16:creationId xmlns:a16="http://schemas.microsoft.com/office/drawing/2014/main" id="{00000000-0008-0000-0300-0000BB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953" name="Text Box 11">
          <a:extLst>
            <a:ext uri="{FF2B5EF4-FFF2-40B4-BE49-F238E27FC236}">
              <a16:creationId xmlns:a16="http://schemas.microsoft.com/office/drawing/2014/main" id="{00000000-0008-0000-0300-0000BC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954" name="Text Box 11">
          <a:extLst>
            <a:ext uri="{FF2B5EF4-FFF2-40B4-BE49-F238E27FC236}">
              <a16:creationId xmlns:a16="http://schemas.microsoft.com/office/drawing/2014/main" id="{00000000-0008-0000-0300-0000BD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955" name="Text Box 11">
          <a:extLst>
            <a:ext uri="{FF2B5EF4-FFF2-40B4-BE49-F238E27FC236}">
              <a16:creationId xmlns:a16="http://schemas.microsoft.com/office/drawing/2014/main" id="{00000000-0008-0000-0300-0000BE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956" name="Text Box 11">
          <a:extLst>
            <a:ext uri="{FF2B5EF4-FFF2-40B4-BE49-F238E27FC236}">
              <a16:creationId xmlns:a16="http://schemas.microsoft.com/office/drawing/2014/main" id="{00000000-0008-0000-0300-0000BF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957" name="Text Box 8">
          <a:extLst>
            <a:ext uri="{FF2B5EF4-FFF2-40B4-BE49-F238E27FC236}">
              <a16:creationId xmlns:a16="http://schemas.microsoft.com/office/drawing/2014/main" id="{00000000-0008-0000-0300-0000C014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47625</xdr:colOff>
      <xdr:row>32</xdr:row>
      <xdr:rowOff>0</xdr:rowOff>
    </xdr:from>
    <xdr:to>
      <xdr:col>6</xdr:col>
      <xdr:colOff>123825</xdr:colOff>
      <xdr:row>32</xdr:row>
      <xdr:rowOff>28575</xdr:rowOff>
    </xdr:to>
    <xdr:sp macro="" textlink="">
      <xdr:nvSpPr>
        <xdr:cNvPr id="4958" name="Text Box 11">
          <a:extLst>
            <a:ext uri="{FF2B5EF4-FFF2-40B4-BE49-F238E27FC236}">
              <a16:creationId xmlns:a16="http://schemas.microsoft.com/office/drawing/2014/main" id="{00000000-0008-0000-0300-0000C1140000}"/>
            </a:ext>
          </a:extLst>
        </xdr:cNvPr>
        <xdr:cNvSpPr txBox="1">
          <a:spLocks noChangeArrowheads="1"/>
        </xdr:cNvSpPr>
      </xdr:nvSpPr>
      <xdr:spPr bwMode="auto">
        <a:xfrm>
          <a:off x="371475"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59" name="Text Box 9">
          <a:extLst>
            <a:ext uri="{FF2B5EF4-FFF2-40B4-BE49-F238E27FC236}">
              <a16:creationId xmlns:a16="http://schemas.microsoft.com/office/drawing/2014/main" id="{00000000-0008-0000-0300-0000C2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60" name="Text Box 11">
          <a:extLst>
            <a:ext uri="{FF2B5EF4-FFF2-40B4-BE49-F238E27FC236}">
              <a16:creationId xmlns:a16="http://schemas.microsoft.com/office/drawing/2014/main" id="{00000000-0008-0000-0300-0000C3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61" name="Text Box 8">
          <a:extLst>
            <a:ext uri="{FF2B5EF4-FFF2-40B4-BE49-F238E27FC236}">
              <a16:creationId xmlns:a16="http://schemas.microsoft.com/office/drawing/2014/main" id="{00000000-0008-0000-0300-0000C4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62" name="Text Box 9">
          <a:extLst>
            <a:ext uri="{FF2B5EF4-FFF2-40B4-BE49-F238E27FC236}">
              <a16:creationId xmlns:a16="http://schemas.microsoft.com/office/drawing/2014/main" id="{00000000-0008-0000-0300-0000C5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63" name="Text Box 11">
          <a:extLst>
            <a:ext uri="{FF2B5EF4-FFF2-40B4-BE49-F238E27FC236}">
              <a16:creationId xmlns:a16="http://schemas.microsoft.com/office/drawing/2014/main" id="{00000000-0008-0000-0300-0000C6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64" name="Text Box 8">
          <a:extLst>
            <a:ext uri="{FF2B5EF4-FFF2-40B4-BE49-F238E27FC236}">
              <a16:creationId xmlns:a16="http://schemas.microsoft.com/office/drawing/2014/main" id="{00000000-0008-0000-0300-0000C7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65" name="Text Box 9">
          <a:extLst>
            <a:ext uri="{FF2B5EF4-FFF2-40B4-BE49-F238E27FC236}">
              <a16:creationId xmlns:a16="http://schemas.microsoft.com/office/drawing/2014/main" id="{00000000-0008-0000-0300-0000C8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66" name="Text Box 11">
          <a:extLst>
            <a:ext uri="{FF2B5EF4-FFF2-40B4-BE49-F238E27FC236}">
              <a16:creationId xmlns:a16="http://schemas.microsoft.com/office/drawing/2014/main" id="{00000000-0008-0000-0300-0000C9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67" name="Text Box 8">
          <a:extLst>
            <a:ext uri="{FF2B5EF4-FFF2-40B4-BE49-F238E27FC236}">
              <a16:creationId xmlns:a16="http://schemas.microsoft.com/office/drawing/2014/main" id="{00000000-0008-0000-0300-0000CA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68" name="Text Box 9">
          <a:extLst>
            <a:ext uri="{FF2B5EF4-FFF2-40B4-BE49-F238E27FC236}">
              <a16:creationId xmlns:a16="http://schemas.microsoft.com/office/drawing/2014/main" id="{00000000-0008-0000-0300-0000CB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69" name="Text Box 11">
          <a:extLst>
            <a:ext uri="{FF2B5EF4-FFF2-40B4-BE49-F238E27FC236}">
              <a16:creationId xmlns:a16="http://schemas.microsoft.com/office/drawing/2014/main" id="{00000000-0008-0000-0300-0000CC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70" name="Text Box 8">
          <a:extLst>
            <a:ext uri="{FF2B5EF4-FFF2-40B4-BE49-F238E27FC236}">
              <a16:creationId xmlns:a16="http://schemas.microsoft.com/office/drawing/2014/main" id="{00000000-0008-0000-0300-0000CD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71" name="Text Box 9">
          <a:extLst>
            <a:ext uri="{FF2B5EF4-FFF2-40B4-BE49-F238E27FC236}">
              <a16:creationId xmlns:a16="http://schemas.microsoft.com/office/drawing/2014/main" id="{00000000-0008-0000-0300-0000CE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72" name="Text Box 11">
          <a:extLst>
            <a:ext uri="{FF2B5EF4-FFF2-40B4-BE49-F238E27FC236}">
              <a16:creationId xmlns:a16="http://schemas.microsoft.com/office/drawing/2014/main" id="{00000000-0008-0000-0300-0000CF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73" name="Text Box 8">
          <a:extLst>
            <a:ext uri="{FF2B5EF4-FFF2-40B4-BE49-F238E27FC236}">
              <a16:creationId xmlns:a16="http://schemas.microsoft.com/office/drawing/2014/main" id="{00000000-0008-0000-0300-0000D0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74" name="Text Box 9">
          <a:extLst>
            <a:ext uri="{FF2B5EF4-FFF2-40B4-BE49-F238E27FC236}">
              <a16:creationId xmlns:a16="http://schemas.microsoft.com/office/drawing/2014/main" id="{00000000-0008-0000-0300-0000D1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75" name="Text Box 11">
          <a:extLst>
            <a:ext uri="{FF2B5EF4-FFF2-40B4-BE49-F238E27FC236}">
              <a16:creationId xmlns:a16="http://schemas.microsoft.com/office/drawing/2014/main" id="{00000000-0008-0000-0300-0000D2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76" name="Text Box 8">
          <a:extLst>
            <a:ext uri="{FF2B5EF4-FFF2-40B4-BE49-F238E27FC236}">
              <a16:creationId xmlns:a16="http://schemas.microsoft.com/office/drawing/2014/main" id="{00000000-0008-0000-0300-0000D3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77" name="Text Box 9">
          <a:extLst>
            <a:ext uri="{FF2B5EF4-FFF2-40B4-BE49-F238E27FC236}">
              <a16:creationId xmlns:a16="http://schemas.microsoft.com/office/drawing/2014/main" id="{00000000-0008-0000-0300-0000D4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78" name="Text Box 11">
          <a:extLst>
            <a:ext uri="{FF2B5EF4-FFF2-40B4-BE49-F238E27FC236}">
              <a16:creationId xmlns:a16="http://schemas.microsoft.com/office/drawing/2014/main" id="{00000000-0008-0000-0300-0000D5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79" name="Text Box 8">
          <a:extLst>
            <a:ext uri="{FF2B5EF4-FFF2-40B4-BE49-F238E27FC236}">
              <a16:creationId xmlns:a16="http://schemas.microsoft.com/office/drawing/2014/main" id="{00000000-0008-0000-0300-0000D6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80" name="Text Box 9">
          <a:extLst>
            <a:ext uri="{FF2B5EF4-FFF2-40B4-BE49-F238E27FC236}">
              <a16:creationId xmlns:a16="http://schemas.microsoft.com/office/drawing/2014/main" id="{00000000-0008-0000-0300-0000D7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81" name="Text Box 11">
          <a:extLst>
            <a:ext uri="{FF2B5EF4-FFF2-40B4-BE49-F238E27FC236}">
              <a16:creationId xmlns:a16="http://schemas.microsoft.com/office/drawing/2014/main" id="{00000000-0008-0000-0300-0000D8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82" name="Text Box 8">
          <a:extLst>
            <a:ext uri="{FF2B5EF4-FFF2-40B4-BE49-F238E27FC236}">
              <a16:creationId xmlns:a16="http://schemas.microsoft.com/office/drawing/2014/main" id="{00000000-0008-0000-0300-0000D9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83" name="Text Box 9">
          <a:extLst>
            <a:ext uri="{FF2B5EF4-FFF2-40B4-BE49-F238E27FC236}">
              <a16:creationId xmlns:a16="http://schemas.microsoft.com/office/drawing/2014/main" id="{00000000-0008-0000-0300-0000DA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84" name="Text Box 11">
          <a:extLst>
            <a:ext uri="{FF2B5EF4-FFF2-40B4-BE49-F238E27FC236}">
              <a16:creationId xmlns:a16="http://schemas.microsoft.com/office/drawing/2014/main" id="{00000000-0008-0000-0300-0000DB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85" name="Text Box 8">
          <a:extLst>
            <a:ext uri="{FF2B5EF4-FFF2-40B4-BE49-F238E27FC236}">
              <a16:creationId xmlns:a16="http://schemas.microsoft.com/office/drawing/2014/main" id="{00000000-0008-0000-0300-0000DC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86" name="Text Box 9">
          <a:extLst>
            <a:ext uri="{FF2B5EF4-FFF2-40B4-BE49-F238E27FC236}">
              <a16:creationId xmlns:a16="http://schemas.microsoft.com/office/drawing/2014/main" id="{00000000-0008-0000-0300-0000DD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87" name="Text Box 11">
          <a:extLst>
            <a:ext uri="{FF2B5EF4-FFF2-40B4-BE49-F238E27FC236}">
              <a16:creationId xmlns:a16="http://schemas.microsoft.com/office/drawing/2014/main" id="{00000000-0008-0000-0300-0000DE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88" name="Text Box 8">
          <a:extLst>
            <a:ext uri="{FF2B5EF4-FFF2-40B4-BE49-F238E27FC236}">
              <a16:creationId xmlns:a16="http://schemas.microsoft.com/office/drawing/2014/main" id="{00000000-0008-0000-0300-0000DF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89" name="Text Box 9">
          <a:extLst>
            <a:ext uri="{FF2B5EF4-FFF2-40B4-BE49-F238E27FC236}">
              <a16:creationId xmlns:a16="http://schemas.microsoft.com/office/drawing/2014/main" id="{00000000-0008-0000-0300-0000E0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90" name="Text Box 11">
          <a:extLst>
            <a:ext uri="{FF2B5EF4-FFF2-40B4-BE49-F238E27FC236}">
              <a16:creationId xmlns:a16="http://schemas.microsoft.com/office/drawing/2014/main" id="{00000000-0008-0000-0300-0000E1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91" name="Text Box 8">
          <a:extLst>
            <a:ext uri="{FF2B5EF4-FFF2-40B4-BE49-F238E27FC236}">
              <a16:creationId xmlns:a16="http://schemas.microsoft.com/office/drawing/2014/main" id="{00000000-0008-0000-0300-0000E2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92" name="Text Box 9">
          <a:extLst>
            <a:ext uri="{FF2B5EF4-FFF2-40B4-BE49-F238E27FC236}">
              <a16:creationId xmlns:a16="http://schemas.microsoft.com/office/drawing/2014/main" id="{00000000-0008-0000-0300-0000E3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93" name="Text Box 11">
          <a:extLst>
            <a:ext uri="{FF2B5EF4-FFF2-40B4-BE49-F238E27FC236}">
              <a16:creationId xmlns:a16="http://schemas.microsoft.com/office/drawing/2014/main" id="{00000000-0008-0000-0300-0000E4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4994" name="Text Box 8">
          <a:extLst>
            <a:ext uri="{FF2B5EF4-FFF2-40B4-BE49-F238E27FC236}">
              <a16:creationId xmlns:a16="http://schemas.microsoft.com/office/drawing/2014/main" id="{00000000-0008-0000-0300-0000E514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4995" name="Text Box 11">
          <a:extLst>
            <a:ext uri="{FF2B5EF4-FFF2-40B4-BE49-F238E27FC236}">
              <a16:creationId xmlns:a16="http://schemas.microsoft.com/office/drawing/2014/main" id="{00000000-0008-0000-0300-0000E6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96" name="Text Box 8">
          <a:extLst>
            <a:ext uri="{FF2B5EF4-FFF2-40B4-BE49-F238E27FC236}">
              <a16:creationId xmlns:a16="http://schemas.microsoft.com/office/drawing/2014/main" id="{00000000-0008-0000-0300-0000E7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97" name="Text Box 9">
          <a:extLst>
            <a:ext uri="{FF2B5EF4-FFF2-40B4-BE49-F238E27FC236}">
              <a16:creationId xmlns:a16="http://schemas.microsoft.com/office/drawing/2014/main" id="{00000000-0008-0000-0300-0000E8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4998" name="Text Box 11">
          <a:extLst>
            <a:ext uri="{FF2B5EF4-FFF2-40B4-BE49-F238E27FC236}">
              <a16:creationId xmlns:a16="http://schemas.microsoft.com/office/drawing/2014/main" id="{00000000-0008-0000-0300-0000E9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4999" name="Text Box 8">
          <a:extLst>
            <a:ext uri="{FF2B5EF4-FFF2-40B4-BE49-F238E27FC236}">
              <a16:creationId xmlns:a16="http://schemas.microsoft.com/office/drawing/2014/main" id="{00000000-0008-0000-0300-0000EA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000" name="Text Box 9">
          <a:extLst>
            <a:ext uri="{FF2B5EF4-FFF2-40B4-BE49-F238E27FC236}">
              <a16:creationId xmlns:a16="http://schemas.microsoft.com/office/drawing/2014/main" id="{00000000-0008-0000-0300-0000EB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001" name="Text Box 11">
          <a:extLst>
            <a:ext uri="{FF2B5EF4-FFF2-40B4-BE49-F238E27FC236}">
              <a16:creationId xmlns:a16="http://schemas.microsoft.com/office/drawing/2014/main" id="{00000000-0008-0000-0300-0000EC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002" name="Text Box 8">
          <a:extLst>
            <a:ext uri="{FF2B5EF4-FFF2-40B4-BE49-F238E27FC236}">
              <a16:creationId xmlns:a16="http://schemas.microsoft.com/office/drawing/2014/main" id="{00000000-0008-0000-0300-0000ED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003" name="Text Box 9">
          <a:extLst>
            <a:ext uri="{FF2B5EF4-FFF2-40B4-BE49-F238E27FC236}">
              <a16:creationId xmlns:a16="http://schemas.microsoft.com/office/drawing/2014/main" id="{00000000-0008-0000-0300-0000EE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004" name="Text Box 11">
          <a:extLst>
            <a:ext uri="{FF2B5EF4-FFF2-40B4-BE49-F238E27FC236}">
              <a16:creationId xmlns:a16="http://schemas.microsoft.com/office/drawing/2014/main" id="{00000000-0008-0000-0300-0000EF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005" name="Text Box 8">
          <a:extLst>
            <a:ext uri="{FF2B5EF4-FFF2-40B4-BE49-F238E27FC236}">
              <a16:creationId xmlns:a16="http://schemas.microsoft.com/office/drawing/2014/main" id="{00000000-0008-0000-0300-0000F0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006" name="Text Box 9">
          <a:extLst>
            <a:ext uri="{FF2B5EF4-FFF2-40B4-BE49-F238E27FC236}">
              <a16:creationId xmlns:a16="http://schemas.microsoft.com/office/drawing/2014/main" id="{00000000-0008-0000-0300-0000F1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007" name="Text Box 11">
          <a:extLst>
            <a:ext uri="{FF2B5EF4-FFF2-40B4-BE49-F238E27FC236}">
              <a16:creationId xmlns:a16="http://schemas.microsoft.com/office/drawing/2014/main" id="{00000000-0008-0000-0300-0000F214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008" name="Text Box 8">
          <a:extLst>
            <a:ext uri="{FF2B5EF4-FFF2-40B4-BE49-F238E27FC236}">
              <a16:creationId xmlns:a16="http://schemas.microsoft.com/office/drawing/2014/main" id="{00000000-0008-0000-0300-0000F3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009" name="Text Box 9">
          <a:extLst>
            <a:ext uri="{FF2B5EF4-FFF2-40B4-BE49-F238E27FC236}">
              <a16:creationId xmlns:a16="http://schemas.microsoft.com/office/drawing/2014/main" id="{00000000-0008-0000-0300-0000F4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010" name="Text Box 11">
          <a:extLst>
            <a:ext uri="{FF2B5EF4-FFF2-40B4-BE49-F238E27FC236}">
              <a16:creationId xmlns:a16="http://schemas.microsoft.com/office/drawing/2014/main" id="{00000000-0008-0000-0300-0000F514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5011" name="Text Box 8">
          <a:extLst>
            <a:ext uri="{FF2B5EF4-FFF2-40B4-BE49-F238E27FC236}">
              <a16:creationId xmlns:a16="http://schemas.microsoft.com/office/drawing/2014/main" id="{00000000-0008-0000-0300-0000F614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12" name="Text Box 11">
          <a:extLst>
            <a:ext uri="{FF2B5EF4-FFF2-40B4-BE49-F238E27FC236}">
              <a16:creationId xmlns:a16="http://schemas.microsoft.com/office/drawing/2014/main" id="{00000000-0008-0000-0300-0000F7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13" name="Text Box 11">
          <a:extLst>
            <a:ext uri="{FF2B5EF4-FFF2-40B4-BE49-F238E27FC236}">
              <a16:creationId xmlns:a16="http://schemas.microsoft.com/office/drawing/2014/main" id="{00000000-0008-0000-0300-0000F8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14" name="Text Box 11">
          <a:extLst>
            <a:ext uri="{FF2B5EF4-FFF2-40B4-BE49-F238E27FC236}">
              <a16:creationId xmlns:a16="http://schemas.microsoft.com/office/drawing/2014/main" id="{00000000-0008-0000-0300-0000F9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15" name="Text Box 11">
          <a:extLst>
            <a:ext uri="{FF2B5EF4-FFF2-40B4-BE49-F238E27FC236}">
              <a16:creationId xmlns:a16="http://schemas.microsoft.com/office/drawing/2014/main" id="{00000000-0008-0000-0300-0000FA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16" name="Text Box 11">
          <a:extLst>
            <a:ext uri="{FF2B5EF4-FFF2-40B4-BE49-F238E27FC236}">
              <a16:creationId xmlns:a16="http://schemas.microsoft.com/office/drawing/2014/main" id="{00000000-0008-0000-0300-0000FB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17" name="Text Box 11">
          <a:extLst>
            <a:ext uri="{FF2B5EF4-FFF2-40B4-BE49-F238E27FC236}">
              <a16:creationId xmlns:a16="http://schemas.microsoft.com/office/drawing/2014/main" id="{00000000-0008-0000-0300-0000FC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18" name="Text Box 11">
          <a:extLst>
            <a:ext uri="{FF2B5EF4-FFF2-40B4-BE49-F238E27FC236}">
              <a16:creationId xmlns:a16="http://schemas.microsoft.com/office/drawing/2014/main" id="{00000000-0008-0000-0300-0000FD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19" name="Text Box 11">
          <a:extLst>
            <a:ext uri="{FF2B5EF4-FFF2-40B4-BE49-F238E27FC236}">
              <a16:creationId xmlns:a16="http://schemas.microsoft.com/office/drawing/2014/main" id="{00000000-0008-0000-0300-0000FE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20" name="Text Box 11">
          <a:extLst>
            <a:ext uri="{FF2B5EF4-FFF2-40B4-BE49-F238E27FC236}">
              <a16:creationId xmlns:a16="http://schemas.microsoft.com/office/drawing/2014/main" id="{00000000-0008-0000-0300-0000FF14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5021" name="Text Box 8">
          <a:extLst>
            <a:ext uri="{FF2B5EF4-FFF2-40B4-BE49-F238E27FC236}">
              <a16:creationId xmlns:a16="http://schemas.microsoft.com/office/drawing/2014/main" id="{00000000-0008-0000-0300-00000015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22" name="Text Box 11">
          <a:extLst>
            <a:ext uri="{FF2B5EF4-FFF2-40B4-BE49-F238E27FC236}">
              <a16:creationId xmlns:a16="http://schemas.microsoft.com/office/drawing/2014/main" id="{00000000-0008-0000-0300-000001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23" name="Text Box 11">
          <a:extLst>
            <a:ext uri="{FF2B5EF4-FFF2-40B4-BE49-F238E27FC236}">
              <a16:creationId xmlns:a16="http://schemas.microsoft.com/office/drawing/2014/main" id="{00000000-0008-0000-0300-000002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24" name="Text Box 11">
          <a:extLst>
            <a:ext uri="{FF2B5EF4-FFF2-40B4-BE49-F238E27FC236}">
              <a16:creationId xmlns:a16="http://schemas.microsoft.com/office/drawing/2014/main" id="{00000000-0008-0000-0300-000003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25" name="Text Box 11">
          <a:extLst>
            <a:ext uri="{FF2B5EF4-FFF2-40B4-BE49-F238E27FC236}">
              <a16:creationId xmlns:a16="http://schemas.microsoft.com/office/drawing/2014/main" id="{00000000-0008-0000-0300-000004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26" name="Text Box 11">
          <a:extLst>
            <a:ext uri="{FF2B5EF4-FFF2-40B4-BE49-F238E27FC236}">
              <a16:creationId xmlns:a16="http://schemas.microsoft.com/office/drawing/2014/main" id="{00000000-0008-0000-0300-000005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27" name="Text Box 11">
          <a:extLst>
            <a:ext uri="{FF2B5EF4-FFF2-40B4-BE49-F238E27FC236}">
              <a16:creationId xmlns:a16="http://schemas.microsoft.com/office/drawing/2014/main" id="{00000000-0008-0000-0300-000006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28" name="Text Box 11">
          <a:extLst>
            <a:ext uri="{FF2B5EF4-FFF2-40B4-BE49-F238E27FC236}">
              <a16:creationId xmlns:a16="http://schemas.microsoft.com/office/drawing/2014/main" id="{00000000-0008-0000-0300-000007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29" name="Text Box 11">
          <a:extLst>
            <a:ext uri="{FF2B5EF4-FFF2-40B4-BE49-F238E27FC236}">
              <a16:creationId xmlns:a16="http://schemas.microsoft.com/office/drawing/2014/main" id="{00000000-0008-0000-0300-000008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30" name="Text Box 11">
          <a:extLst>
            <a:ext uri="{FF2B5EF4-FFF2-40B4-BE49-F238E27FC236}">
              <a16:creationId xmlns:a16="http://schemas.microsoft.com/office/drawing/2014/main" id="{00000000-0008-0000-0300-000009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31" name="Text Box 11">
          <a:extLst>
            <a:ext uri="{FF2B5EF4-FFF2-40B4-BE49-F238E27FC236}">
              <a16:creationId xmlns:a16="http://schemas.microsoft.com/office/drawing/2014/main" id="{00000000-0008-0000-0300-00000A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32" name="Text Box 11">
          <a:extLst>
            <a:ext uri="{FF2B5EF4-FFF2-40B4-BE49-F238E27FC236}">
              <a16:creationId xmlns:a16="http://schemas.microsoft.com/office/drawing/2014/main" id="{00000000-0008-0000-0300-00000B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33" name="Text Box 11">
          <a:extLst>
            <a:ext uri="{FF2B5EF4-FFF2-40B4-BE49-F238E27FC236}">
              <a16:creationId xmlns:a16="http://schemas.microsoft.com/office/drawing/2014/main" id="{00000000-0008-0000-0300-00000C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34" name="Text Box 11">
          <a:extLst>
            <a:ext uri="{FF2B5EF4-FFF2-40B4-BE49-F238E27FC236}">
              <a16:creationId xmlns:a16="http://schemas.microsoft.com/office/drawing/2014/main" id="{00000000-0008-0000-0300-00000D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35" name="Text Box 11">
          <a:extLst>
            <a:ext uri="{FF2B5EF4-FFF2-40B4-BE49-F238E27FC236}">
              <a16:creationId xmlns:a16="http://schemas.microsoft.com/office/drawing/2014/main" id="{00000000-0008-0000-0300-00000E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36" name="Text Box 11">
          <a:extLst>
            <a:ext uri="{FF2B5EF4-FFF2-40B4-BE49-F238E27FC236}">
              <a16:creationId xmlns:a16="http://schemas.microsoft.com/office/drawing/2014/main" id="{00000000-0008-0000-0300-00000F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37" name="Text Box 11">
          <a:extLst>
            <a:ext uri="{FF2B5EF4-FFF2-40B4-BE49-F238E27FC236}">
              <a16:creationId xmlns:a16="http://schemas.microsoft.com/office/drawing/2014/main" id="{00000000-0008-0000-0300-000010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38" name="Text Box 11">
          <a:extLst>
            <a:ext uri="{FF2B5EF4-FFF2-40B4-BE49-F238E27FC236}">
              <a16:creationId xmlns:a16="http://schemas.microsoft.com/office/drawing/2014/main" id="{00000000-0008-0000-0300-000011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39" name="Text Box 11">
          <a:extLst>
            <a:ext uri="{FF2B5EF4-FFF2-40B4-BE49-F238E27FC236}">
              <a16:creationId xmlns:a16="http://schemas.microsoft.com/office/drawing/2014/main" id="{00000000-0008-0000-0300-000012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40" name="Text Box 11">
          <a:extLst>
            <a:ext uri="{FF2B5EF4-FFF2-40B4-BE49-F238E27FC236}">
              <a16:creationId xmlns:a16="http://schemas.microsoft.com/office/drawing/2014/main" id="{00000000-0008-0000-0300-000013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41" name="Text Box 11">
          <a:extLst>
            <a:ext uri="{FF2B5EF4-FFF2-40B4-BE49-F238E27FC236}">
              <a16:creationId xmlns:a16="http://schemas.microsoft.com/office/drawing/2014/main" id="{00000000-0008-0000-0300-000014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42" name="Text Box 11">
          <a:extLst>
            <a:ext uri="{FF2B5EF4-FFF2-40B4-BE49-F238E27FC236}">
              <a16:creationId xmlns:a16="http://schemas.microsoft.com/office/drawing/2014/main" id="{00000000-0008-0000-0300-000015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43" name="Text Box 11">
          <a:extLst>
            <a:ext uri="{FF2B5EF4-FFF2-40B4-BE49-F238E27FC236}">
              <a16:creationId xmlns:a16="http://schemas.microsoft.com/office/drawing/2014/main" id="{00000000-0008-0000-0300-000016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44" name="Text Box 11">
          <a:extLst>
            <a:ext uri="{FF2B5EF4-FFF2-40B4-BE49-F238E27FC236}">
              <a16:creationId xmlns:a16="http://schemas.microsoft.com/office/drawing/2014/main" id="{00000000-0008-0000-0300-000017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45" name="Text Box 11">
          <a:extLst>
            <a:ext uri="{FF2B5EF4-FFF2-40B4-BE49-F238E27FC236}">
              <a16:creationId xmlns:a16="http://schemas.microsoft.com/office/drawing/2014/main" id="{00000000-0008-0000-0300-000018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46" name="Text Box 11">
          <a:extLst>
            <a:ext uri="{FF2B5EF4-FFF2-40B4-BE49-F238E27FC236}">
              <a16:creationId xmlns:a16="http://schemas.microsoft.com/office/drawing/2014/main" id="{00000000-0008-0000-0300-000019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47" name="Text Box 11">
          <a:extLst>
            <a:ext uri="{FF2B5EF4-FFF2-40B4-BE49-F238E27FC236}">
              <a16:creationId xmlns:a16="http://schemas.microsoft.com/office/drawing/2014/main" id="{00000000-0008-0000-0300-00001A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48" name="Text Box 11">
          <a:extLst>
            <a:ext uri="{FF2B5EF4-FFF2-40B4-BE49-F238E27FC236}">
              <a16:creationId xmlns:a16="http://schemas.microsoft.com/office/drawing/2014/main" id="{00000000-0008-0000-0300-00001B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49" name="Text Box 11">
          <a:extLst>
            <a:ext uri="{FF2B5EF4-FFF2-40B4-BE49-F238E27FC236}">
              <a16:creationId xmlns:a16="http://schemas.microsoft.com/office/drawing/2014/main" id="{00000000-0008-0000-0300-00001C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50" name="Text Box 11">
          <a:extLst>
            <a:ext uri="{FF2B5EF4-FFF2-40B4-BE49-F238E27FC236}">
              <a16:creationId xmlns:a16="http://schemas.microsoft.com/office/drawing/2014/main" id="{00000000-0008-0000-0300-00001D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51" name="Text Box 11">
          <a:extLst>
            <a:ext uri="{FF2B5EF4-FFF2-40B4-BE49-F238E27FC236}">
              <a16:creationId xmlns:a16="http://schemas.microsoft.com/office/drawing/2014/main" id="{00000000-0008-0000-0300-00001E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52" name="Text Box 11">
          <a:extLst>
            <a:ext uri="{FF2B5EF4-FFF2-40B4-BE49-F238E27FC236}">
              <a16:creationId xmlns:a16="http://schemas.microsoft.com/office/drawing/2014/main" id="{00000000-0008-0000-0300-00001F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53" name="Text Box 11">
          <a:extLst>
            <a:ext uri="{FF2B5EF4-FFF2-40B4-BE49-F238E27FC236}">
              <a16:creationId xmlns:a16="http://schemas.microsoft.com/office/drawing/2014/main" id="{00000000-0008-0000-0300-000020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54" name="Text Box 11">
          <a:extLst>
            <a:ext uri="{FF2B5EF4-FFF2-40B4-BE49-F238E27FC236}">
              <a16:creationId xmlns:a16="http://schemas.microsoft.com/office/drawing/2014/main" id="{00000000-0008-0000-0300-000021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55" name="Text Box 11">
          <a:extLst>
            <a:ext uri="{FF2B5EF4-FFF2-40B4-BE49-F238E27FC236}">
              <a16:creationId xmlns:a16="http://schemas.microsoft.com/office/drawing/2014/main" id="{00000000-0008-0000-0300-000022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56" name="Text Box 11">
          <a:extLst>
            <a:ext uri="{FF2B5EF4-FFF2-40B4-BE49-F238E27FC236}">
              <a16:creationId xmlns:a16="http://schemas.microsoft.com/office/drawing/2014/main" id="{00000000-0008-0000-0300-000023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57" name="Text Box 11">
          <a:extLst>
            <a:ext uri="{FF2B5EF4-FFF2-40B4-BE49-F238E27FC236}">
              <a16:creationId xmlns:a16="http://schemas.microsoft.com/office/drawing/2014/main" id="{00000000-0008-0000-0300-000024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58" name="Text Box 11">
          <a:extLst>
            <a:ext uri="{FF2B5EF4-FFF2-40B4-BE49-F238E27FC236}">
              <a16:creationId xmlns:a16="http://schemas.microsoft.com/office/drawing/2014/main" id="{00000000-0008-0000-0300-000025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59" name="Text Box 11">
          <a:extLst>
            <a:ext uri="{FF2B5EF4-FFF2-40B4-BE49-F238E27FC236}">
              <a16:creationId xmlns:a16="http://schemas.microsoft.com/office/drawing/2014/main" id="{00000000-0008-0000-0300-000026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60" name="Text Box 11">
          <a:extLst>
            <a:ext uri="{FF2B5EF4-FFF2-40B4-BE49-F238E27FC236}">
              <a16:creationId xmlns:a16="http://schemas.microsoft.com/office/drawing/2014/main" id="{00000000-0008-0000-0300-000027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61" name="Text Box 11">
          <a:extLst>
            <a:ext uri="{FF2B5EF4-FFF2-40B4-BE49-F238E27FC236}">
              <a16:creationId xmlns:a16="http://schemas.microsoft.com/office/drawing/2014/main" id="{00000000-0008-0000-0300-000028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62" name="Text Box 11">
          <a:extLst>
            <a:ext uri="{FF2B5EF4-FFF2-40B4-BE49-F238E27FC236}">
              <a16:creationId xmlns:a16="http://schemas.microsoft.com/office/drawing/2014/main" id="{00000000-0008-0000-0300-000029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63" name="Text Box 11">
          <a:extLst>
            <a:ext uri="{FF2B5EF4-FFF2-40B4-BE49-F238E27FC236}">
              <a16:creationId xmlns:a16="http://schemas.microsoft.com/office/drawing/2014/main" id="{00000000-0008-0000-0300-00002A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64" name="Text Box 11">
          <a:extLst>
            <a:ext uri="{FF2B5EF4-FFF2-40B4-BE49-F238E27FC236}">
              <a16:creationId xmlns:a16="http://schemas.microsoft.com/office/drawing/2014/main" id="{00000000-0008-0000-0300-00002B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65" name="Text Box 11">
          <a:extLst>
            <a:ext uri="{FF2B5EF4-FFF2-40B4-BE49-F238E27FC236}">
              <a16:creationId xmlns:a16="http://schemas.microsoft.com/office/drawing/2014/main" id="{00000000-0008-0000-0300-00002C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66" name="Text Box 11">
          <a:extLst>
            <a:ext uri="{FF2B5EF4-FFF2-40B4-BE49-F238E27FC236}">
              <a16:creationId xmlns:a16="http://schemas.microsoft.com/office/drawing/2014/main" id="{00000000-0008-0000-0300-00002D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67" name="Text Box 11">
          <a:extLst>
            <a:ext uri="{FF2B5EF4-FFF2-40B4-BE49-F238E27FC236}">
              <a16:creationId xmlns:a16="http://schemas.microsoft.com/office/drawing/2014/main" id="{00000000-0008-0000-0300-00002E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68" name="Text Box 11">
          <a:extLst>
            <a:ext uri="{FF2B5EF4-FFF2-40B4-BE49-F238E27FC236}">
              <a16:creationId xmlns:a16="http://schemas.microsoft.com/office/drawing/2014/main" id="{00000000-0008-0000-0300-00002F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69" name="Text Box 11">
          <a:extLst>
            <a:ext uri="{FF2B5EF4-FFF2-40B4-BE49-F238E27FC236}">
              <a16:creationId xmlns:a16="http://schemas.microsoft.com/office/drawing/2014/main" id="{00000000-0008-0000-0300-000030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70" name="Text Box 11">
          <a:extLst>
            <a:ext uri="{FF2B5EF4-FFF2-40B4-BE49-F238E27FC236}">
              <a16:creationId xmlns:a16="http://schemas.microsoft.com/office/drawing/2014/main" id="{00000000-0008-0000-0300-000031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71" name="Text Box 11">
          <a:extLst>
            <a:ext uri="{FF2B5EF4-FFF2-40B4-BE49-F238E27FC236}">
              <a16:creationId xmlns:a16="http://schemas.microsoft.com/office/drawing/2014/main" id="{00000000-0008-0000-0300-000032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72" name="Text Box 11">
          <a:extLst>
            <a:ext uri="{FF2B5EF4-FFF2-40B4-BE49-F238E27FC236}">
              <a16:creationId xmlns:a16="http://schemas.microsoft.com/office/drawing/2014/main" id="{00000000-0008-0000-0300-000033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73" name="Text Box 11">
          <a:extLst>
            <a:ext uri="{FF2B5EF4-FFF2-40B4-BE49-F238E27FC236}">
              <a16:creationId xmlns:a16="http://schemas.microsoft.com/office/drawing/2014/main" id="{00000000-0008-0000-0300-000034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74" name="Text Box 11">
          <a:extLst>
            <a:ext uri="{FF2B5EF4-FFF2-40B4-BE49-F238E27FC236}">
              <a16:creationId xmlns:a16="http://schemas.microsoft.com/office/drawing/2014/main" id="{00000000-0008-0000-0300-000035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75" name="Text Box 11">
          <a:extLst>
            <a:ext uri="{FF2B5EF4-FFF2-40B4-BE49-F238E27FC236}">
              <a16:creationId xmlns:a16="http://schemas.microsoft.com/office/drawing/2014/main" id="{00000000-0008-0000-0300-000036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76" name="Text Box 11">
          <a:extLst>
            <a:ext uri="{FF2B5EF4-FFF2-40B4-BE49-F238E27FC236}">
              <a16:creationId xmlns:a16="http://schemas.microsoft.com/office/drawing/2014/main" id="{00000000-0008-0000-0300-000037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77" name="Text Box 11">
          <a:extLst>
            <a:ext uri="{FF2B5EF4-FFF2-40B4-BE49-F238E27FC236}">
              <a16:creationId xmlns:a16="http://schemas.microsoft.com/office/drawing/2014/main" id="{00000000-0008-0000-0300-000038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78" name="Text Box 11">
          <a:extLst>
            <a:ext uri="{FF2B5EF4-FFF2-40B4-BE49-F238E27FC236}">
              <a16:creationId xmlns:a16="http://schemas.microsoft.com/office/drawing/2014/main" id="{00000000-0008-0000-0300-000039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79" name="Text Box 11">
          <a:extLst>
            <a:ext uri="{FF2B5EF4-FFF2-40B4-BE49-F238E27FC236}">
              <a16:creationId xmlns:a16="http://schemas.microsoft.com/office/drawing/2014/main" id="{00000000-0008-0000-0300-00003A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80" name="Text Box 11">
          <a:extLst>
            <a:ext uri="{FF2B5EF4-FFF2-40B4-BE49-F238E27FC236}">
              <a16:creationId xmlns:a16="http://schemas.microsoft.com/office/drawing/2014/main" id="{00000000-0008-0000-0300-00003B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81" name="Text Box 11">
          <a:extLst>
            <a:ext uri="{FF2B5EF4-FFF2-40B4-BE49-F238E27FC236}">
              <a16:creationId xmlns:a16="http://schemas.microsoft.com/office/drawing/2014/main" id="{00000000-0008-0000-0300-00003C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82" name="Text Box 11">
          <a:extLst>
            <a:ext uri="{FF2B5EF4-FFF2-40B4-BE49-F238E27FC236}">
              <a16:creationId xmlns:a16="http://schemas.microsoft.com/office/drawing/2014/main" id="{00000000-0008-0000-0300-00003D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83" name="Text Box 11">
          <a:extLst>
            <a:ext uri="{FF2B5EF4-FFF2-40B4-BE49-F238E27FC236}">
              <a16:creationId xmlns:a16="http://schemas.microsoft.com/office/drawing/2014/main" id="{00000000-0008-0000-0300-00003E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84" name="Text Box 11">
          <a:extLst>
            <a:ext uri="{FF2B5EF4-FFF2-40B4-BE49-F238E27FC236}">
              <a16:creationId xmlns:a16="http://schemas.microsoft.com/office/drawing/2014/main" id="{00000000-0008-0000-0300-00003F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85" name="Text Box 11">
          <a:extLst>
            <a:ext uri="{FF2B5EF4-FFF2-40B4-BE49-F238E27FC236}">
              <a16:creationId xmlns:a16="http://schemas.microsoft.com/office/drawing/2014/main" id="{00000000-0008-0000-0300-000040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86" name="Text Box 11">
          <a:extLst>
            <a:ext uri="{FF2B5EF4-FFF2-40B4-BE49-F238E27FC236}">
              <a16:creationId xmlns:a16="http://schemas.microsoft.com/office/drawing/2014/main" id="{00000000-0008-0000-0300-000041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87" name="Text Box 11">
          <a:extLst>
            <a:ext uri="{FF2B5EF4-FFF2-40B4-BE49-F238E27FC236}">
              <a16:creationId xmlns:a16="http://schemas.microsoft.com/office/drawing/2014/main" id="{00000000-0008-0000-0300-000042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5442</xdr:colOff>
      <xdr:row>32</xdr:row>
      <xdr:rowOff>0</xdr:rowOff>
    </xdr:from>
    <xdr:to>
      <xdr:col>6</xdr:col>
      <xdr:colOff>155121</xdr:colOff>
      <xdr:row>32</xdr:row>
      <xdr:rowOff>28575</xdr:rowOff>
    </xdr:to>
    <xdr:sp macro="" textlink="">
      <xdr:nvSpPr>
        <xdr:cNvPr id="5088" name="Text Box 11">
          <a:extLst>
            <a:ext uri="{FF2B5EF4-FFF2-40B4-BE49-F238E27FC236}">
              <a16:creationId xmlns:a16="http://schemas.microsoft.com/office/drawing/2014/main" id="{00000000-0008-0000-0300-000043150000}"/>
            </a:ext>
          </a:extLst>
        </xdr:cNvPr>
        <xdr:cNvSpPr txBox="1">
          <a:spLocks noChangeArrowheads="1"/>
        </xdr:cNvSpPr>
      </xdr:nvSpPr>
      <xdr:spPr bwMode="auto">
        <a:xfrm>
          <a:off x="329292" y="6724650"/>
          <a:ext cx="14967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19050</xdr:colOff>
      <xdr:row>32</xdr:row>
      <xdr:rowOff>0</xdr:rowOff>
    </xdr:from>
    <xdr:to>
      <xdr:col>6</xdr:col>
      <xdr:colOff>168729</xdr:colOff>
      <xdr:row>32</xdr:row>
      <xdr:rowOff>28575</xdr:rowOff>
    </xdr:to>
    <xdr:sp macro="" textlink="">
      <xdr:nvSpPr>
        <xdr:cNvPr id="5089" name="Text Box 11">
          <a:extLst>
            <a:ext uri="{FF2B5EF4-FFF2-40B4-BE49-F238E27FC236}">
              <a16:creationId xmlns:a16="http://schemas.microsoft.com/office/drawing/2014/main" id="{00000000-0008-0000-0300-000044150000}"/>
            </a:ext>
          </a:extLst>
        </xdr:cNvPr>
        <xdr:cNvSpPr txBox="1">
          <a:spLocks noChangeArrowheads="1"/>
        </xdr:cNvSpPr>
      </xdr:nvSpPr>
      <xdr:spPr bwMode="auto">
        <a:xfrm>
          <a:off x="342900" y="6724650"/>
          <a:ext cx="14967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90" name="Text Box 11">
          <a:extLst>
            <a:ext uri="{FF2B5EF4-FFF2-40B4-BE49-F238E27FC236}">
              <a16:creationId xmlns:a16="http://schemas.microsoft.com/office/drawing/2014/main" id="{00000000-0008-0000-0300-000045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91" name="Text Box 11">
          <a:extLst>
            <a:ext uri="{FF2B5EF4-FFF2-40B4-BE49-F238E27FC236}">
              <a16:creationId xmlns:a16="http://schemas.microsoft.com/office/drawing/2014/main" id="{00000000-0008-0000-0300-000046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92" name="Text Box 11">
          <a:extLst>
            <a:ext uri="{FF2B5EF4-FFF2-40B4-BE49-F238E27FC236}">
              <a16:creationId xmlns:a16="http://schemas.microsoft.com/office/drawing/2014/main" id="{00000000-0008-0000-0300-000047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93" name="Text Box 11">
          <a:extLst>
            <a:ext uri="{FF2B5EF4-FFF2-40B4-BE49-F238E27FC236}">
              <a16:creationId xmlns:a16="http://schemas.microsoft.com/office/drawing/2014/main" id="{00000000-0008-0000-0300-000048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94" name="Text Box 11">
          <a:extLst>
            <a:ext uri="{FF2B5EF4-FFF2-40B4-BE49-F238E27FC236}">
              <a16:creationId xmlns:a16="http://schemas.microsoft.com/office/drawing/2014/main" id="{00000000-0008-0000-0300-000049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95" name="Text Box 11">
          <a:extLst>
            <a:ext uri="{FF2B5EF4-FFF2-40B4-BE49-F238E27FC236}">
              <a16:creationId xmlns:a16="http://schemas.microsoft.com/office/drawing/2014/main" id="{00000000-0008-0000-0300-00004A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96" name="Text Box 11">
          <a:extLst>
            <a:ext uri="{FF2B5EF4-FFF2-40B4-BE49-F238E27FC236}">
              <a16:creationId xmlns:a16="http://schemas.microsoft.com/office/drawing/2014/main" id="{00000000-0008-0000-0300-00004B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97" name="Text Box 11">
          <a:extLst>
            <a:ext uri="{FF2B5EF4-FFF2-40B4-BE49-F238E27FC236}">
              <a16:creationId xmlns:a16="http://schemas.microsoft.com/office/drawing/2014/main" id="{00000000-0008-0000-0300-00004C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98" name="Text Box 11">
          <a:extLst>
            <a:ext uri="{FF2B5EF4-FFF2-40B4-BE49-F238E27FC236}">
              <a16:creationId xmlns:a16="http://schemas.microsoft.com/office/drawing/2014/main" id="{00000000-0008-0000-0300-00004D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099" name="Text Box 11">
          <a:extLst>
            <a:ext uri="{FF2B5EF4-FFF2-40B4-BE49-F238E27FC236}">
              <a16:creationId xmlns:a16="http://schemas.microsoft.com/office/drawing/2014/main" id="{00000000-0008-0000-0300-00004E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00" name="Text Box 11">
          <a:extLst>
            <a:ext uri="{FF2B5EF4-FFF2-40B4-BE49-F238E27FC236}">
              <a16:creationId xmlns:a16="http://schemas.microsoft.com/office/drawing/2014/main" id="{00000000-0008-0000-0300-00004F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01" name="Text Box 11">
          <a:extLst>
            <a:ext uri="{FF2B5EF4-FFF2-40B4-BE49-F238E27FC236}">
              <a16:creationId xmlns:a16="http://schemas.microsoft.com/office/drawing/2014/main" id="{00000000-0008-0000-0300-000050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02" name="Text Box 11">
          <a:extLst>
            <a:ext uri="{FF2B5EF4-FFF2-40B4-BE49-F238E27FC236}">
              <a16:creationId xmlns:a16="http://schemas.microsoft.com/office/drawing/2014/main" id="{00000000-0008-0000-0300-000051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03" name="Text Box 11">
          <a:extLst>
            <a:ext uri="{FF2B5EF4-FFF2-40B4-BE49-F238E27FC236}">
              <a16:creationId xmlns:a16="http://schemas.microsoft.com/office/drawing/2014/main" id="{00000000-0008-0000-0300-000052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04" name="Text Box 11">
          <a:extLst>
            <a:ext uri="{FF2B5EF4-FFF2-40B4-BE49-F238E27FC236}">
              <a16:creationId xmlns:a16="http://schemas.microsoft.com/office/drawing/2014/main" id="{00000000-0008-0000-0300-000053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05" name="Text Box 11">
          <a:extLst>
            <a:ext uri="{FF2B5EF4-FFF2-40B4-BE49-F238E27FC236}">
              <a16:creationId xmlns:a16="http://schemas.microsoft.com/office/drawing/2014/main" id="{00000000-0008-0000-0300-000054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06" name="Text Box 11">
          <a:extLst>
            <a:ext uri="{FF2B5EF4-FFF2-40B4-BE49-F238E27FC236}">
              <a16:creationId xmlns:a16="http://schemas.microsoft.com/office/drawing/2014/main" id="{00000000-0008-0000-0300-000055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07" name="Text Box 11">
          <a:extLst>
            <a:ext uri="{FF2B5EF4-FFF2-40B4-BE49-F238E27FC236}">
              <a16:creationId xmlns:a16="http://schemas.microsoft.com/office/drawing/2014/main" id="{00000000-0008-0000-0300-000056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08" name="Text Box 11">
          <a:extLst>
            <a:ext uri="{FF2B5EF4-FFF2-40B4-BE49-F238E27FC236}">
              <a16:creationId xmlns:a16="http://schemas.microsoft.com/office/drawing/2014/main" id="{00000000-0008-0000-0300-000057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09" name="Text Box 11">
          <a:extLst>
            <a:ext uri="{FF2B5EF4-FFF2-40B4-BE49-F238E27FC236}">
              <a16:creationId xmlns:a16="http://schemas.microsoft.com/office/drawing/2014/main" id="{00000000-0008-0000-0300-000058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10" name="Text Box 11">
          <a:extLst>
            <a:ext uri="{FF2B5EF4-FFF2-40B4-BE49-F238E27FC236}">
              <a16:creationId xmlns:a16="http://schemas.microsoft.com/office/drawing/2014/main" id="{00000000-0008-0000-0300-000059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11" name="Text Box 11">
          <a:extLst>
            <a:ext uri="{FF2B5EF4-FFF2-40B4-BE49-F238E27FC236}">
              <a16:creationId xmlns:a16="http://schemas.microsoft.com/office/drawing/2014/main" id="{00000000-0008-0000-0300-00005A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12" name="Text Box 11">
          <a:extLst>
            <a:ext uri="{FF2B5EF4-FFF2-40B4-BE49-F238E27FC236}">
              <a16:creationId xmlns:a16="http://schemas.microsoft.com/office/drawing/2014/main" id="{00000000-0008-0000-0300-00005B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13" name="Text Box 11">
          <a:extLst>
            <a:ext uri="{FF2B5EF4-FFF2-40B4-BE49-F238E27FC236}">
              <a16:creationId xmlns:a16="http://schemas.microsoft.com/office/drawing/2014/main" id="{00000000-0008-0000-0300-00005C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14" name="Text Box 11">
          <a:extLst>
            <a:ext uri="{FF2B5EF4-FFF2-40B4-BE49-F238E27FC236}">
              <a16:creationId xmlns:a16="http://schemas.microsoft.com/office/drawing/2014/main" id="{00000000-0008-0000-0300-00005D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15" name="Text Box 11">
          <a:extLst>
            <a:ext uri="{FF2B5EF4-FFF2-40B4-BE49-F238E27FC236}">
              <a16:creationId xmlns:a16="http://schemas.microsoft.com/office/drawing/2014/main" id="{00000000-0008-0000-0300-00005E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16" name="Text Box 11">
          <a:extLst>
            <a:ext uri="{FF2B5EF4-FFF2-40B4-BE49-F238E27FC236}">
              <a16:creationId xmlns:a16="http://schemas.microsoft.com/office/drawing/2014/main" id="{00000000-0008-0000-0300-00005F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17" name="Text Box 11">
          <a:extLst>
            <a:ext uri="{FF2B5EF4-FFF2-40B4-BE49-F238E27FC236}">
              <a16:creationId xmlns:a16="http://schemas.microsoft.com/office/drawing/2014/main" id="{00000000-0008-0000-0300-000060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18" name="Text Box 11">
          <a:extLst>
            <a:ext uri="{FF2B5EF4-FFF2-40B4-BE49-F238E27FC236}">
              <a16:creationId xmlns:a16="http://schemas.microsoft.com/office/drawing/2014/main" id="{00000000-0008-0000-0300-000061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19" name="Text Box 11">
          <a:extLst>
            <a:ext uri="{FF2B5EF4-FFF2-40B4-BE49-F238E27FC236}">
              <a16:creationId xmlns:a16="http://schemas.microsoft.com/office/drawing/2014/main" id="{00000000-0008-0000-0300-000062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20" name="Text Box 11">
          <a:extLst>
            <a:ext uri="{FF2B5EF4-FFF2-40B4-BE49-F238E27FC236}">
              <a16:creationId xmlns:a16="http://schemas.microsoft.com/office/drawing/2014/main" id="{00000000-0008-0000-0300-000063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21" name="Text Box 11">
          <a:extLst>
            <a:ext uri="{FF2B5EF4-FFF2-40B4-BE49-F238E27FC236}">
              <a16:creationId xmlns:a16="http://schemas.microsoft.com/office/drawing/2014/main" id="{00000000-0008-0000-0300-000064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22" name="Text Box 11">
          <a:extLst>
            <a:ext uri="{FF2B5EF4-FFF2-40B4-BE49-F238E27FC236}">
              <a16:creationId xmlns:a16="http://schemas.microsoft.com/office/drawing/2014/main" id="{00000000-0008-0000-0300-000065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23" name="Text Box 11">
          <a:extLst>
            <a:ext uri="{FF2B5EF4-FFF2-40B4-BE49-F238E27FC236}">
              <a16:creationId xmlns:a16="http://schemas.microsoft.com/office/drawing/2014/main" id="{00000000-0008-0000-0300-000066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24" name="Text Box 11">
          <a:extLst>
            <a:ext uri="{FF2B5EF4-FFF2-40B4-BE49-F238E27FC236}">
              <a16:creationId xmlns:a16="http://schemas.microsoft.com/office/drawing/2014/main" id="{00000000-0008-0000-0300-000067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25" name="Text Box 11">
          <a:extLst>
            <a:ext uri="{FF2B5EF4-FFF2-40B4-BE49-F238E27FC236}">
              <a16:creationId xmlns:a16="http://schemas.microsoft.com/office/drawing/2014/main" id="{00000000-0008-0000-0300-000068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26" name="Text Box 11">
          <a:extLst>
            <a:ext uri="{FF2B5EF4-FFF2-40B4-BE49-F238E27FC236}">
              <a16:creationId xmlns:a16="http://schemas.microsoft.com/office/drawing/2014/main" id="{00000000-0008-0000-0300-000069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27" name="Text Box 11">
          <a:extLst>
            <a:ext uri="{FF2B5EF4-FFF2-40B4-BE49-F238E27FC236}">
              <a16:creationId xmlns:a16="http://schemas.microsoft.com/office/drawing/2014/main" id="{00000000-0008-0000-0300-00006A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28" name="Text Box 11">
          <a:extLst>
            <a:ext uri="{FF2B5EF4-FFF2-40B4-BE49-F238E27FC236}">
              <a16:creationId xmlns:a16="http://schemas.microsoft.com/office/drawing/2014/main" id="{00000000-0008-0000-0300-00006B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29" name="Text Box 11">
          <a:extLst>
            <a:ext uri="{FF2B5EF4-FFF2-40B4-BE49-F238E27FC236}">
              <a16:creationId xmlns:a16="http://schemas.microsoft.com/office/drawing/2014/main" id="{00000000-0008-0000-0300-00006C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30" name="Text Box 11">
          <a:extLst>
            <a:ext uri="{FF2B5EF4-FFF2-40B4-BE49-F238E27FC236}">
              <a16:creationId xmlns:a16="http://schemas.microsoft.com/office/drawing/2014/main" id="{00000000-0008-0000-0300-00006D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31" name="Text Box 11">
          <a:extLst>
            <a:ext uri="{FF2B5EF4-FFF2-40B4-BE49-F238E27FC236}">
              <a16:creationId xmlns:a16="http://schemas.microsoft.com/office/drawing/2014/main" id="{00000000-0008-0000-0300-00006E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32" name="Text Box 11">
          <a:extLst>
            <a:ext uri="{FF2B5EF4-FFF2-40B4-BE49-F238E27FC236}">
              <a16:creationId xmlns:a16="http://schemas.microsoft.com/office/drawing/2014/main" id="{00000000-0008-0000-0300-00006F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33" name="Text Box 11">
          <a:extLst>
            <a:ext uri="{FF2B5EF4-FFF2-40B4-BE49-F238E27FC236}">
              <a16:creationId xmlns:a16="http://schemas.microsoft.com/office/drawing/2014/main" id="{00000000-0008-0000-0300-000070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34" name="Text Box 11">
          <a:extLst>
            <a:ext uri="{FF2B5EF4-FFF2-40B4-BE49-F238E27FC236}">
              <a16:creationId xmlns:a16="http://schemas.microsoft.com/office/drawing/2014/main" id="{00000000-0008-0000-0300-000071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35" name="Text Box 11">
          <a:extLst>
            <a:ext uri="{FF2B5EF4-FFF2-40B4-BE49-F238E27FC236}">
              <a16:creationId xmlns:a16="http://schemas.microsoft.com/office/drawing/2014/main" id="{00000000-0008-0000-0300-000072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36" name="Text Box 11">
          <a:extLst>
            <a:ext uri="{FF2B5EF4-FFF2-40B4-BE49-F238E27FC236}">
              <a16:creationId xmlns:a16="http://schemas.microsoft.com/office/drawing/2014/main" id="{00000000-0008-0000-0300-000073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37" name="Text Box 11">
          <a:extLst>
            <a:ext uri="{FF2B5EF4-FFF2-40B4-BE49-F238E27FC236}">
              <a16:creationId xmlns:a16="http://schemas.microsoft.com/office/drawing/2014/main" id="{00000000-0008-0000-0300-000074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38" name="Text Box 11">
          <a:extLst>
            <a:ext uri="{FF2B5EF4-FFF2-40B4-BE49-F238E27FC236}">
              <a16:creationId xmlns:a16="http://schemas.microsoft.com/office/drawing/2014/main" id="{00000000-0008-0000-0300-000075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39" name="Text Box 11">
          <a:extLst>
            <a:ext uri="{FF2B5EF4-FFF2-40B4-BE49-F238E27FC236}">
              <a16:creationId xmlns:a16="http://schemas.microsoft.com/office/drawing/2014/main" id="{00000000-0008-0000-0300-000076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40" name="Text Box 11">
          <a:extLst>
            <a:ext uri="{FF2B5EF4-FFF2-40B4-BE49-F238E27FC236}">
              <a16:creationId xmlns:a16="http://schemas.microsoft.com/office/drawing/2014/main" id="{00000000-0008-0000-0300-000077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41" name="Text Box 11">
          <a:extLst>
            <a:ext uri="{FF2B5EF4-FFF2-40B4-BE49-F238E27FC236}">
              <a16:creationId xmlns:a16="http://schemas.microsoft.com/office/drawing/2014/main" id="{00000000-0008-0000-0300-000078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42" name="Text Box 11">
          <a:extLst>
            <a:ext uri="{FF2B5EF4-FFF2-40B4-BE49-F238E27FC236}">
              <a16:creationId xmlns:a16="http://schemas.microsoft.com/office/drawing/2014/main" id="{00000000-0008-0000-0300-000079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43" name="Text Box 11">
          <a:extLst>
            <a:ext uri="{FF2B5EF4-FFF2-40B4-BE49-F238E27FC236}">
              <a16:creationId xmlns:a16="http://schemas.microsoft.com/office/drawing/2014/main" id="{00000000-0008-0000-0300-00007A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44" name="Text Box 11">
          <a:extLst>
            <a:ext uri="{FF2B5EF4-FFF2-40B4-BE49-F238E27FC236}">
              <a16:creationId xmlns:a16="http://schemas.microsoft.com/office/drawing/2014/main" id="{00000000-0008-0000-0300-00007B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45" name="Text Box 11">
          <a:extLst>
            <a:ext uri="{FF2B5EF4-FFF2-40B4-BE49-F238E27FC236}">
              <a16:creationId xmlns:a16="http://schemas.microsoft.com/office/drawing/2014/main" id="{00000000-0008-0000-0300-00007C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46" name="Text Box 11">
          <a:extLst>
            <a:ext uri="{FF2B5EF4-FFF2-40B4-BE49-F238E27FC236}">
              <a16:creationId xmlns:a16="http://schemas.microsoft.com/office/drawing/2014/main" id="{00000000-0008-0000-0300-00007D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47" name="Text Box 11">
          <a:extLst>
            <a:ext uri="{FF2B5EF4-FFF2-40B4-BE49-F238E27FC236}">
              <a16:creationId xmlns:a16="http://schemas.microsoft.com/office/drawing/2014/main" id="{00000000-0008-0000-0300-00007E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48" name="Text Box 11">
          <a:extLst>
            <a:ext uri="{FF2B5EF4-FFF2-40B4-BE49-F238E27FC236}">
              <a16:creationId xmlns:a16="http://schemas.microsoft.com/office/drawing/2014/main" id="{00000000-0008-0000-0300-00007F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49" name="Text Box 11">
          <a:extLst>
            <a:ext uri="{FF2B5EF4-FFF2-40B4-BE49-F238E27FC236}">
              <a16:creationId xmlns:a16="http://schemas.microsoft.com/office/drawing/2014/main" id="{00000000-0008-0000-0300-000080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50" name="Text Box 11">
          <a:extLst>
            <a:ext uri="{FF2B5EF4-FFF2-40B4-BE49-F238E27FC236}">
              <a16:creationId xmlns:a16="http://schemas.microsoft.com/office/drawing/2014/main" id="{00000000-0008-0000-0300-000081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51" name="Text Box 11">
          <a:extLst>
            <a:ext uri="{FF2B5EF4-FFF2-40B4-BE49-F238E27FC236}">
              <a16:creationId xmlns:a16="http://schemas.microsoft.com/office/drawing/2014/main" id="{00000000-0008-0000-0300-000082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52" name="Text Box 11">
          <a:extLst>
            <a:ext uri="{FF2B5EF4-FFF2-40B4-BE49-F238E27FC236}">
              <a16:creationId xmlns:a16="http://schemas.microsoft.com/office/drawing/2014/main" id="{00000000-0008-0000-0300-000083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53" name="Text Box 11">
          <a:extLst>
            <a:ext uri="{FF2B5EF4-FFF2-40B4-BE49-F238E27FC236}">
              <a16:creationId xmlns:a16="http://schemas.microsoft.com/office/drawing/2014/main" id="{00000000-0008-0000-0300-000084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54" name="Text Box 11">
          <a:extLst>
            <a:ext uri="{FF2B5EF4-FFF2-40B4-BE49-F238E27FC236}">
              <a16:creationId xmlns:a16="http://schemas.microsoft.com/office/drawing/2014/main" id="{00000000-0008-0000-0300-000085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55" name="Text Box 11">
          <a:extLst>
            <a:ext uri="{FF2B5EF4-FFF2-40B4-BE49-F238E27FC236}">
              <a16:creationId xmlns:a16="http://schemas.microsoft.com/office/drawing/2014/main" id="{00000000-0008-0000-0300-000086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56" name="Text Box 11">
          <a:extLst>
            <a:ext uri="{FF2B5EF4-FFF2-40B4-BE49-F238E27FC236}">
              <a16:creationId xmlns:a16="http://schemas.microsoft.com/office/drawing/2014/main" id="{00000000-0008-0000-0300-000087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57" name="Text Box 11">
          <a:extLst>
            <a:ext uri="{FF2B5EF4-FFF2-40B4-BE49-F238E27FC236}">
              <a16:creationId xmlns:a16="http://schemas.microsoft.com/office/drawing/2014/main" id="{00000000-0008-0000-0300-000088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58" name="Text Box 11">
          <a:extLst>
            <a:ext uri="{FF2B5EF4-FFF2-40B4-BE49-F238E27FC236}">
              <a16:creationId xmlns:a16="http://schemas.microsoft.com/office/drawing/2014/main" id="{00000000-0008-0000-0300-000089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59" name="Text Box 11">
          <a:extLst>
            <a:ext uri="{FF2B5EF4-FFF2-40B4-BE49-F238E27FC236}">
              <a16:creationId xmlns:a16="http://schemas.microsoft.com/office/drawing/2014/main" id="{00000000-0008-0000-0300-00008A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60" name="Text Box 11">
          <a:extLst>
            <a:ext uri="{FF2B5EF4-FFF2-40B4-BE49-F238E27FC236}">
              <a16:creationId xmlns:a16="http://schemas.microsoft.com/office/drawing/2014/main" id="{00000000-0008-0000-0300-00008B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61" name="Text Box 11">
          <a:extLst>
            <a:ext uri="{FF2B5EF4-FFF2-40B4-BE49-F238E27FC236}">
              <a16:creationId xmlns:a16="http://schemas.microsoft.com/office/drawing/2014/main" id="{00000000-0008-0000-0300-00008C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62" name="Text Box 11">
          <a:extLst>
            <a:ext uri="{FF2B5EF4-FFF2-40B4-BE49-F238E27FC236}">
              <a16:creationId xmlns:a16="http://schemas.microsoft.com/office/drawing/2014/main" id="{00000000-0008-0000-0300-00008D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63" name="Text Box 11">
          <a:extLst>
            <a:ext uri="{FF2B5EF4-FFF2-40B4-BE49-F238E27FC236}">
              <a16:creationId xmlns:a16="http://schemas.microsoft.com/office/drawing/2014/main" id="{00000000-0008-0000-0300-00008E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64" name="Text Box 11">
          <a:extLst>
            <a:ext uri="{FF2B5EF4-FFF2-40B4-BE49-F238E27FC236}">
              <a16:creationId xmlns:a16="http://schemas.microsoft.com/office/drawing/2014/main" id="{00000000-0008-0000-0300-00008F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65" name="Text Box 11">
          <a:extLst>
            <a:ext uri="{FF2B5EF4-FFF2-40B4-BE49-F238E27FC236}">
              <a16:creationId xmlns:a16="http://schemas.microsoft.com/office/drawing/2014/main" id="{00000000-0008-0000-0300-000090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66" name="Text Box 11">
          <a:extLst>
            <a:ext uri="{FF2B5EF4-FFF2-40B4-BE49-F238E27FC236}">
              <a16:creationId xmlns:a16="http://schemas.microsoft.com/office/drawing/2014/main" id="{00000000-0008-0000-0300-000091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67" name="Text Box 11">
          <a:extLst>
            <a:ext uri="{FF2B5EF4-FFF2-40B4-BE49-F238E27FC236}">
              <a16:creationId xmlns:a16="http://schemas.microsoft.com/office/drawing/2014/main" id="{00000000-0008-0000-0300-000092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68" name="Text Box 11">
          <a:extLst>
            <a:ext uri="{FF2B5EF4-FFF2-40B4-BE49-F238E27FC236}">
              <a16:creationId xmlns:a16="http://schemas.microsoft.com/office/drawing/2014/main" id="{00000000-0008-0000-0300-000093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69" name="Text Box 11">
          <a:extLst>
            <a:ext uri="{FF2B5EF4-FFF2-40B4-BE49-F238E27FC236}">
              <a16:creationId xmlns:a16="http://schemas.microsoft.com/office/drawing/2014/main" id="{00000000-0008-0000-0300-000094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70" name="Text Box 11">
          <a:extLst>
            <a:ext uri="{FF2B5EF4-FFF2-40B4-BE49-F238E27FC236}">
              <a16:creationId xmlns:a16="http://schemas.microsoft.com/office/drawing/2014/main" id="{00000000-0008-0000-0300-000095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71" name="Text Box 11">
          <a:extLst>
            <a:ext uri="{FF2B5EF4-FFF2-40B4-BE49-F238E27FC236}">
              <a16:creationId xmlns:a16="http://schemas.microsoft.com/office/drawing/2014/main" id="{00000000-0008-0000-0300-000096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72" name="Text Box 11">
          <a:extLst>
            <a:ext uri="{FF2B5EF4-FFF2-40B4-BE49-F238E27FC236}">
              <a16:creationId xmlns:a16="http://schemas.microsoft.com/office/drawing/2014/main" id="{00000000-0008-0000-0300-000097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73" name="Text Box 11">
          <a:extLst>
            <a:ext uri="{FF2B5EF4-FFF2-40B4-BE49-F238E27FC236}">
              <a16:creationId xmlns:a16="http://schemas.microsoft.com/office/drawing/2014/main" id="{00000000-0008-0000-0300-000098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114299</xdr:colOff>
      <xdr:row>32</xdr:row>
      <xdr:rowOff>0</xdr:rowOff>
    </xdr:from>
    <xdr:to>
      <xdr:col>6</xdr:col>
      <xdr:colOff>263978</xdr:colOff>
      <xdr:row>32</xdr:row>
      <xdr:rowOff>28575</xdr:rowOff>
    </xdr:to>
    <xdr:sp macro="" textlink="">
      <xdr:nvSpPr>
        <xdr:cNvPr id="5174" name="Text Box 11">
          <a:extLst>
            <a:ext uri="{FF2B5EF4-FFF2-40B4-BE49-F238E27FC236}">
              <a16:creationId xmlns:a16="http://schemas.microsoft.com/office/drawing/2014/main" id="{00000000-0008-0000-0300-000099150000}"/>
            </a:ext>
          </a:extLst>
        </xdr:cNvPr>
        <xdr:cNvSpPr txBox="1">
          <a:spLocks noChangeArrowheads="1"/>
        </xdr:cNvSpPr>
      </xdr:nvSpPr>
      <xdr:spPr bwMode="auto">
        <a:xfrm>
          <a:off x="438149" y="6724650"/>
          <a:ext cx="14967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75" name="Text Box 11">
          <a:extLst>
            <a:ext uri="{FF2B5EF4-FFF2-40B4-BE49-F238E27FC236}">
              <a16:creationId xmlns:a16="http://schemas.microsoft.com/office/drawing/2014/main" id="{00000000-0008-0000-0300-00009A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76" name="Text Box 11">
          <a:extLst>
            <a:ext uri="{FF2B5EF4-FFF2-40B4-BE49-F238E27FC236}">
              <a16:creationId xmlns:a16="http://schemas.microsoft.com/office/drawing/2014/main" id="{00000000-0008-0000-0300-00009B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77" name="Text Box 11">
          <a:extLst>
            <a:ext uri="{FF2B5EF4-FFF2-40B4-BE49-F238E27FC236}">
              <a16:creationId xmlns:a16="http://schemas.microsoft.com/office/drawing/2014/main" id="{00000000-0008-0000-0300-00009C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78" name="Text Box 11">
          <a:extLst>
            <a:ext uri="{FF2B5EF4-FFF2-40B4-BE49-F238E27FC236}">
              <a16:creationId xmlns:a16="http://schemas.microsoft.com/office/drawing/2014/main" id="{00000000-0008-0000-0300-00009D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79" name="Text Box 11">
          <a:extLst>
            <a:ext uri="{FF2B5EF4-FFF2-40B4-BE49-F238E27FC236}">
              <a16:creationId xmlns:a16="http://schemas.microsoft.com/office/drawing/2014/main" id="{00000000-0008-0000-0300-00009E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80" name="Text Box 11">
          <a:extLst>
            <a:ext uri="{FF2B5EF4-FFF2-40B4-BE49-F238E27FC236}">
              <a16:creationId xmlns:a16="http://schemas.microsoft.com/office/drawing/2014/main" id="{00000000-0008-0000-0300-00009F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81" name="Text Box 11">
          <a:extLst>
            <a:ext uri="{FF2B5EF4-FFF2-40B4-BE49-F238E27FC236}">
              <a16:creationId xmlns:a16="http://schemas.microsoft.com/office/drawing/2014/main" id="{00000000-0008-0000-0300-0000A0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82" name="Text Box 11">
          <a:extLst>
            <a:ext uri="{FF2B5EF4-FFF2-40B4-BE49-F238E27FC236}">
              <a16:creationId xmlns:a16="http://schemas.microsoft.com/office/drawing/2014/main" id="{00000000-0008-0000-0300-0000A1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83" name="Text Box 11">
          <a:extLst>
            <a:ext uri="{FF2B5EF4-FFF2-40B4-BE49-F238E27FC236}">
              <a16:creationId xmlns:a16="http://schemas.microsoft.com/office/drawing/2014/main" id="{00000000-0008-0000-0300-0000A2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84" name="Text Box 11">
          <a:extLst>
            <a:ext uri="{FF2B5EF4-FFF2-40B4-BE49-F238E27FC236}">
              <a16:creationId xmlns:a16="http://schemas.microsoft.com/office/drawing/2014/main" id="{00000000-0008-0000-0300-0000A3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85" name="Text Box 11">
          <a:extLst>
            <a:ext uri="{FF2B5EF4-FFF2-40B4-BE49-F238E27FC236}">
              <a16:creationId xmlns:a16="http://schemas.microsoft.com/office/drawing/2014/main" id="{00000000-0008-0000-0300-0000A4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86" name="Text Box 11">
          <a:extLst>
            <a:ext uri="{FF2B5EF4-FFF2-40B4-BE49-F238E27FC236}">
              <a16:creationId xmlns:a16="http://schemas.microsoft.com/office/drawing/2014/main" id="{00000000-0008-0000-0300-0000A5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87" name="Text Box 11">
          <a:extLst>
            <a:ext uri="{FF2B5EF4-FFF2-40B4-BE49-F238E27FC236}">
              <a16:creationId xmlns:a16="http://schemas.microsoft.com/office/drawing/2014/main" id="{00000000-0008-0000-0300-0000A6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88" name="Text Box 11">
          <a:extLst>
            <a:ext uri="{FF2B5EF4-FFF2-40B4-BE49-F238E27FC236}">
              <a16:creationId xmlns:a16="http://schemas.microsoft.com/office/drawing/2014/main" id="{00000000-0008-0000-0300-0000A7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89" name="Text Box 11">
          <a:extLst>
            <a:ext uri="{FF2B5EF4-FFF2-40B4-BE49-F238E27FC236}">
              <a16:creationId xmlns:a16="http://schemas.microsoft.com/office/drawing/2014/main" id="{00000000-0008-0000-0300-0000A8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90" name="Text Box 11">
          <a:extLst>
            <a:ext uri="{FF2B5EF4-FFF2-40B4-BE49-F238E27FC236}">
              <a16:creationId xmlns:a16="http://schemas.microsoft.com/office/drawing/2014/main" id="{00000000-0008-0000-0300-0000A9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91" name="Text Box 11">
          <a:extLst>
            <a:ext uri="{FF2B5EF4-FFF2-40B4-BE49-F238E27FC236}">
              <a16:creationId xmlns:a16="http://schemas.microsoft.com/office/drawing/2014/main" id="{00000000-0008-0000-0300-0000AA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92" name="Text Box 11">
          <a:extLst>
            <a:ext uri="{FF2B5EF4-FFF2-40B4-BE49-F238E27FC236}">
              <a16:creationId xmlns:a16="http://schemas.microsoft.com/office/drawing/2014/main" id="{00000000-0008-0000-0300-0000AB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93" name="Text Box 11">
          <a:extLst>
            <a:ext uri="{FF2B5EF4-FFF2-40B4-BE49-F238E27FC236}">
              <a16:creationId xmlns:a16="http://schemas.microsoft.com/office/drawing/2014/main" id="{00000000-0008-0000-0300-0000AC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94" name="Text Box 11">
          <a:extLst>
            <a:ext uri="{FF2B5EF4-FFF2-40B4-BE49-F238E27FC236}">
              <a16:creationId xmlns:a16="http://schemas.microsoft.com/office/drawing/2014/main" id="{00000000-0008-0000-0300-0000AD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95" name="Text Box 11">
          <a:extLst>
            <a:ext uri="{FF2B5EF4-FFF2-40B4-BE49-F238E27FC236}">
              <a16:creationId xmlns:a16="http://schemas.microsoft.com/office/drawing/2014/main" id="{00000000-0008-0000-0300-0000AE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96" name="Text Box 11">
          <a:extLst>
            <a:ext uri="{FF2B5EF4-FFF2-40B4-BE49-F238E27FC236}">
              <a16:creationId xmlns:a16="http://schemas.microsoft.com/office/drawing/2014/main" id="{00000000-0008-0000-0300-0000AF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97" name="Text Box 11">
          <a:extLst>
            <a:ext uri="{FF2B5EF4-FFF2-40B4-BE49-F238E27FC236}">
              <a16:creationId xmlns:a16="http://schemas.microsoft.com/office/drawing/2014/main" id="{00000000-0008-0000-0300-0000B0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98" name="Text Box 11">
          <a:extLst>
            <a:ext uri="{FF2B5EF4-FFF2-40B4-BE49-F238E27FC236}">
              <a16:creationId xmlns:a16="http://schemas.microsoft.com/office/drawing/2014/main" id="{00000000-0008-0000-0300-0000B1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199" name="Text Box 11">
          <a:extLst>
            <a:ext uri="{FF2B5EF4-FFF2-40B4-BE49-F238E27FC236}">
              <a16:creationId xmlns:a16="http://schemas.microsoft.com/office/drawing/2014/main" id="{00000000-0008-0000-0300-0000B2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00" name="Text Box 11">
          <a:extLst>
            <a:ext uri="{FF2B5EF4-FFF2-40B4-BE49-F238E27FC236}">
              <a16:creationId xmlns:a16="http://schemas.microsoft.com/office/drawing/2014/main" id="{00000000-0008-0000-0300-0000B3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01" name="Text Box 11">
          <a:extLst>
            <a:ext uri="{FF2B5EF4-FFF2-40B4-BE49-F238E27FC236}">
              <a16:creationId xmlns:a16="http://schemas.microsoft.com/office/drawing/2014/main" id="{00000000-0008-0000-0300-0000B4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02" name="Text Box 11">
          <a:extLst>
            <a:ext uri="{FF2B5EF4-FFF2-40B4-BE49-F238E27FC236}">
              <a16:creationId xmlns:a16="http://schemas.microsoft.com/office/drawing/2014/main" id="{00000000-0008-0000-0300-0000B5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03" name="Text Box 11">
          <a:extLst>
            <a:ext uri="{FF2B5EF4-FFF2-40B4-BE49-F238E27FC236}">
              <a16:creationId xmlns:a16="http://schemas.microsoft.com/office/drawing/2014/main" id="{00000000-0008-0000-0300-0000B6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04" name="Text Box 11">
          <a:extLst>
            <a:ext uri="{FF2B5EF4-FFF2-40B4-BE49-F238E27FC236}">
              <a16:creationId xmlns:a16="http://schemas.microsoft.com/office/drawing/2014/main" id="{00000000-0008-0000-0300-0000B7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05" name="Text Box 11">
          <a:extLst>
            <a:ext uri="{FF2B5EF4-FFF2-40B4-BE49-F238E27FC236}">
              <a16:creationId xmlns:a16="http://schemas.microsoft.com/office/drawing/2014/main" id="{00000000-0008-0000-0300-0000B8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06" name="Text Box 11">
          <a:extLst>
            <a:ext uri="{FF2B5EF4-FFF2-40B4-BE49-F238E27FC236}">
              <a16:creationId xmlns:a16="http://schemas.microsoft.com/office/drawing/2014/main" id="{00000000-0008-0000-0300-0000B9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07" name="Text Box 11">
          <a:extLst>
            <a:ext uri="{FF2B5EF4-FFF2-40B4-BE49-F238E27FC236}">
              <a16:creationId xmlns:a16="http://schemas.microsoft.com/office/drawing/2014/main" id="{00000000-0008-0000-0300-0000BA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08" name="Text Box 11">
          <a:extLst>
            <a:ext uri="{FF2B5EF4-FFF2-40B4-BE49-F238E27FC236}">
              <a16:creationId xmlns:a16="http://schemas.microsoft.com/office/drawing/2014/main" id="{00000000-0008-0000-0300-0000BB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09" name="Text Box 11">
          <a:extLst>
            <a:ext uri="{FF2B5EF4-FFF2-40B4-BE49-F238E27FC236}">
              <a16:creationId xmlns:a16="http://schemas.microsoft.com/office/drawing/2014/main" id="{00000000-0008-0000-0300-0000BC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10" name="Text Box 11">
          <a:extLst>
            <a:ext uri="{FF2B5EF4-FFF2-40B4-BE49-F238E27FC236}">
              <a16:creationId xmlns:a16="http://schemas.microsoft.com/office/drawing/2014/main" id="{00000000-0008-0000-0300-0000BD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11" name="Text Box 11">
          <a:extLst>
            <a:ext uri="{FF2B5EF4-FFF2-40B4-BE49-F238E27FC236}">
              <a16:creationId xmlns:a16="http://schemas.microsoft.com/office/drawing/2014/main" id="{00000000-0008-0000-0300-0000BE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12" name="Text Box 11">
          <a:extLst>
            <a:ext uri="{FF2B5EF4-FFF2-40B4-BE49-F238E27FC236}">
              <a16:creationId xmlns:a16="http://schemas.microsoft.com/office/drawing/2014/main" id="{00000000-0008-0000-0300-0000BF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13" name="Text Box 11">
          <a:extLst>
            <a:ext uri="{FF2B5EF4-FFF2-40B4-BE49-F238E27FC236}">
              <a16:creationId xmlns:a16="http://schemas.microsoft.com/office/drawing/2014/main" id="{00000000-0008-0000-0300-0000C0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14" name="Text Box 11">
          <a:extLst>
            <a:ext uri="{FF2B5EF4-FFF2-40B4-BE49-F238E27FC236}">
              <a16:creationId xmlns:a16="http://schemas.microsoft.com/office/drawing/2014/main" id="{00000000-0008-0000-0300-0000C1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15" name="Text Box 11">
          <a:extLst>
            <a:ext uri="{FF2B5EF4-FFF2-40B4-BE49-F238E27FC236}">
              <a16:creationId xmlns:a16="http://schemas.microsoft.com/office/drawing/2014/main" id="{00000000-0008-0000-0300-0000C2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16" name="Text Box 11">
          <a:extLst>
            <a:ext uri="{FF2B5EF4-FFF2-40B4-BE49-F238E27FC236}">
              <a16:creationId xmlns:a16="http://schemas.microsoft.com/office/drawing/2014/main" id="{00000000-0008-0000-0300-0000C3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17" name="Text Box 11">
          <a:extLst>
            <a:ext uri="{FF2B5EF4-FFF2-40B4-BE49-F238E27FC236}">
              <a16:creationId xmlns:a16="http://schemas.microsoft.com/office/drawing/2014/main" id="{00000000-0008-0000-0300-0000C4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18" name="Text Box 8">
          <a:extLst>
            <a:ext uri="{FF2B5EF4-FFF2-40B4-BE49-F238E27FC236}">
              <a16:creationId xmlns:a16="http://schemas.microsoft.com/office/drawing/2014/main" id="{00000000-0008-0000-0300-0000C5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19" name="Text Box 9">
          <a:extLst>
            <a:ext uri="{FF2B5EF4-FFF2-40B4-BE49-F238E27FC236}">
              <a16:creationId xmlns:a16="http://schemas.microsoft.com/office/drawing/2014/main" id="{00000000-0008-0000-0300-0000C6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20" name="Text Box 11">
          <a:extLst>
            <a:ext uri="{FF2B5EF4-FFF2-40B4-BE49-F238E27FC236}">
              <a16:creationId xmlns:a16="http://schemas.microsoft.com/office/drawing/2014/main" id="{00000000-0008-0000-0300-0000C7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21" name="Text Box 8">
          <a:extLst>
            <a:ext uri="{FF2B5EF4-FFF2-40B4-BE49-F238E27FC236}">
              <a16:creationId xmlns:a16="http://schemas.microsoft.com/office/drawing/2014/main" id="{00000000-0008-0000-0300-0000C8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22" name="Text Box 9">
          <a:extLst>
            <a:ext uri="{FF2B5EF4-FFF2-40B4-BE49-F238E27FC236}">
              <a16:creationId xmlns:a16="http://schemas.microsoft.com/office/drawing/2014/main" id="{00000000-0008-0000-0300-0000C9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23" name="Text Box 11">
          <a:extLst>
            <a:ext uri="{FF2B5EF4-FFF2-40B4-BE49-F238E27FC236}">
              <a16:creationId xmlns:a16="http://schemas.microsoft.com/office/drawing/2014/main" id="{00000000-0008-0000-0300-0000CA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24" name="Text Box 11">
          <a:extLst>
            <a:ext uri="{FF2B5EF4-FFF2-40B4-BE49-F238E27FC236}">
              <a16:creationId xmlns:a16="http://schemas.microsoft.com/office/drawing/2014/main" id="{00000000-0008-0000-0300-0000CB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25" name="Text Box 9">
          <a:extLst>
            <a:ext uri="{FF2B5EF4-FFF2-40B4-BE49-F238E27FC236}">
              <a16:creationId xmlns:a16="http://schemas.microsoft.com/office/drawing/2014/main" id="{00000000-0008-0000-0300-0000CC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26" name="Text Box 11">
          <a:extLst>
            <a:ext uri="{FF2B5EF4-FFF2-40B4-BE49-F238E27FC236}">
              <a16:creationId xmlns:a16="http://schemas.microsoft.com/office/drawing/2014/main" id="{00000000-0008-0000-0300-0000CD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27" name="Text Box 8">
          <a:extLst>
            <a:ext uri="{FF2B5EF4-FFF2-40B4-BE49-F238E27FC236}">
              <a16:creationId xmlns:a16="http://schemas.microsoft.com/office/drawing/2014/main" id="{00000000-0008-0000-0300-0000CE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28" name="Text Box 9">
          <a:extLst>
            <a:ext uri="{FF2B5EF4-FFF2-40B4-BE49-F238E27FC236}">
              <a16:creationId xmlns:a16="http://schemas.microsoft.com/office/drawing/2014/main" id="{00000000-0008-0000-0300-0000CF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29" name="Text Box 11">
          <a:extLst>
            <a:ext uri="{FF2B5EF4-FFF2-40B4-BE49-F238E27FC236}">
              <a16:creationId xmlns:a16="http://schemas.microsoft.com/office/drawing/2014/main" id="{00000000-0008-0000-0300-0000D0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30" name="Text Box 8">
          <a:extLst>
            <a:ext uri="{FF2B5EF4-FFF2-40B4-BE49-F238E27FC236}">
              <a16:creationId xmlns:a16="http://schemas.microsoft.com/office/drawing/2014/main" id="{00000000-0008-0000-0300-0000D1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31" name="Text Box 9">
          <a:extLst>
            <a:ext uri="{FF2B5EF4-FFF2-40B4-BE49-F238E27FC236}">
              <a16:creationId xmlns:a16="http://schemas.microsoft.com/office/drawing/2014/main" id="{00000000-0008-0000-0300-0000D2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32" name="Text Box 11">
          <a:extLst>
            <a:ext uri="{FF2B5EF4-FFF2-40B4-BE49-F238E27FC236}">
              <a16:creationId xmlns:a16="http://schemas.microsoft.com/office/drawing/2014/main" id="{00000000-0008-0000-0300-0000D3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33" name="Text Box 8">
          <a:extLst>
            <a:ext uri="{FF2B5EF4-FFF2-40B4-BE49-F238E27FC236}">
              <a16:creationId xmlns:a16="http://schemas.microsoft.com/office/drawing/2014/main" id="{00000000-0008-0000-0300-0000D4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34" name="Text Box 9">
          <a:extLst>
            <a:ext uri="{FF2B5EF4-FFF2-40B4-BE49-F238E27FC236}">
              <a16:creationId xmlns:a16="http://schemas.microsoft.com/office/drawing/2014/main" id="{00000000-0008-0000-0300-0000D5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35" name="Text Box 11">
          <a:extLst>
            <a:ext uri="{FF2B5EF4-FFF2-40B4-BE49-F238E27FC236}">
              <a16:creationId xmlns:a16="http://schemas.microsoft.com/office/drawing/2014/main" id="{00000000-0008-0000-0300-0000D6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36" name="Text Box 8">
          <a:extLst>
            <a:ext uri="{FF2B5EF4-FFF2-40B4-BE49-F238E27FC236}">
              <a16:creationId xmlns:a16="http://schemas.microsoft.com/office/drawing/2014/main" id="{00000000-0008-0000-0300-0000D7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37" name="Text Box 9">
          <a:extLst>
            <a:ext uri="{FF2B5EF4-FFF2-40B4-BE49-F238E27FC236}">
              <a16:creationId xmlns:a16="http://schemas.microsoft.com/office/drawing/2014/main" id="{00000000-0008-0000-0300-0000D8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38" name="Text Box 11">
          <a:extLst>
            <a:ext uri="{FF2B5EF4-FFF2-40B4-BE49-F238E27FC236}">
              <a16:creationId xmlns:a16="http://schemas.microsoft.com/office/drawing/2014/main" id="{00000000-0008-0000-0300-0000D9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39" name="Text Box 8">
          <a:extLst>
            <a:ext uri="{FF2B5EF4-FFF2-40B4-BE49-F238E27FC236}">
              <a16:creationId xmlns:a16="http://schemas.microsoft.com/office/drawing/2014/main" id="{00000000-0008-0000-0300-0000DA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40" name="Text Box 9">
          <a:extLst>
            <a:ext uri="{FF2B5EF4-FFF2-40B4-BE49-F238E27FC236}">
              <a16:creationId xmlns:a16="http://schemas.microsoft.com/office/drawing/2014/main" id="{00000000-0008-0000-0300-0000DB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41" name="Text Box 11">
          <a:extLst>
            <a:ext uri="{FF2B5EF4-FFF2-40B4-BE49-F238E27FC236}">
              <a16:creationId xmlns:a16="http://schemas.microsoft.com/office/drawing/2014/main" id="{00000000-0008-0000-0300-0000DC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42" name="Text Box 8">
          <a:extLst>
            <a:ext uri="{FF2B5EF4-FFF2-40B4-BE49-F238E27FC236}">
              <a16:creationId xmlns:a16="http://schemas.microsoft.com/office/drawing/2014/main" id="{00000000-0008-0000-0300-0000DD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43" name="Text Box 9">
          <a:extLst>
            <a:ext uri="{FF2B5EF4-FFF2-40B4-BE49-F238E27FC236}">
              <a16:creationId xmlns:a16="http://schemas.microsoft.com/office/drawing/2014/main" id="{00000000-0008-0000-0300-0000DE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44" name="Text Box 11">
          <a:extLst>
            <a:ext uri="{FF2B5EF4-FFF2-40B4-BE49-F238E27FC236}">
              <a16:creationId xmlns:a16="http://schemas.microsoft.com/office/drawing/2014/main" id="{00000000-0008-0000-0300-0000DF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45" name="Text Box 8">
          <a:extLst>
            <a:ext uri="{FF2B5EF4-FFF2-40B4-BE49-F238E27FC236}">
              <a16:creationId xmlns:a16="http://schemas.microsoft.com/office/drawing/2014/main" id="{00000000-0008-0000-0300-0000E0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46" name="Text Box 9">
          <a:extLst>
            <a:ext uri="{FF2B5EF4-FFF2-40B4-BE49-F238E27FC236}">
              <a16:creationId xmlns:a16="http://schemas.microsoft.com/office/drawing/2014/main" id="{00000000-0008-0000-0300-0000E1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47" name="Text Box 11">
          <a:extLst>
            <a:ext uri="{FF2B5EF4-FFF2-40B4-BE49-F238E27FC236}">
              <a16:creationId xmlns:a16="http://schemas.microsoft.com/office/drawing/2014/main" id="{00000000-0008-0000-0300-0000E2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48" name="Text Box 8">
          <a:extLst>
            <a:ext uri="{FF2B5EF4-FFF2-40B4-BE49-F238E27FC236}">
              <a16:creationId xmlns:a16="http://schemas.microsoft.com/office/drawing/2014/main" id="{00000000-0008-0000-0300-0000E3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49" name="Text Box 9">
          <a:extLst>
            <a:ext uri="{FF2B5EF4-FFF2-40B4-BE49-F238E27FC236}">
              <a16:creationId xmlns:a16="http://schemas.microsoft.com/office/drawing/2014/main" id="{00000000-0008-0000-0300-0000E4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50" name="Text Box 11">
          <a:extLst>
            <a:ext uri="{FF2B5EF4-FFF2-40B4-BE49-F238E27FC236}">
              <a16:creationId xmlns:a16="http://schemas.microsoft.com/office/drawing/2014/main" id="{00000000-0008-0000-0300-0000E5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51" name="Text Box 8">
          <a:extLst>
            <a:ext uri="{FF2B5EF4-FFF2-40B4-BE49-F238E27FC236}">
              <a16:creationId xmlns:a16="http://schemas.microsoft.com/office/drawing/2014/main" id="{00000000-0008-0000-0300-0000E6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52" name="Text Box 9">
          <a:extLst>
            <a:ext uri="{FF2B5EF4-FFF2-40B4-BE49-F238E27FC236}">
              <a16:creationId xmlns:a16="http://schemas.microsoft.com/office/drawing/2014/main" id="{00000000-0008-0000-0300-0000E7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53" name="Text Box 11">
          <a:extLst>
            <a:ext uri="{FF2B5EF4-FFF2-40B4-BE49-F238E27FC236}">
              <a16:creationId xmlns:a16="http://schemas.microsoft.com/office/drawing/2014/main" id="{00000000-0008-0000-0300-0000E8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54" name="Text Box 8">
          <a:extLst>
            <a:ext uri="{FF2B5EF4-FFF2-40B4-BE49-F238E27FC236}">
              <a16:creationId xmlns:a16="http://schemas.microsoft.com/office/drawing/2014/main" id="{00000000-0008-0000-0300-0000E9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55" name="Text Box 9">
          <a:extLst>
            <a:ext uri="{FF2B5EF4-FFF2-40B4-BE49-F238E27FC236}">
              <a16:creationId xmlns:a16="http://schemas.microsoft.com/office/drawing/2014/main" id="{00000000-0008-0000-0300-0000EA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56" name="Text Box 11">
          <a:extLst>
            <a:ext uri="{FF2B5EF4-FFF2-40B4-BE49-F238E27FC236}">
              <a16:creationId xmlns:a16="http://schemas.microsoft.com/office/drawing/2014/main" id="{00000000-0008-0000-0300-0000EB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57" name="Text Box 8">
          <a:extLst>
            <a:ext uri="{FF2B5EF4-FFF2-40B4-BE49-F238E27FC236}">
              <a16:creationId xmlns:a16="http://schemas.microsoft.com/office/drawing/2014/main" id="{00000000-0008-0000-0300-0000EC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58" name="Text Box 9">
          <a:extLst>
            <a:ext uri="{FF2B5EF4-FFF2-40B4-BE49-F238E27FC236}">
              <a16:creationId xmlns:a16="http://schemas.microsoft.com/office/drawing/2014/main" id="{00000000-0008-0000-0300-0000ED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59" name="Text Box 11">
          <a:extLst>
            <a:ext uri="{FF2B5EF4-FFF2-40B4-BE49-F238E27FC236}">
              <a16:creationId xmlns:a16="http://schemas.microsoft.com/office/drawing/2014/main" id="{00000000-0008-0000-0300-0000EE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5260" name="Text Box 8">
          <a:extLst>
            <a:ext uri="{FF2B5EF4-FFF2-40B4-BE49-F238E27FC236}">
              <a16:creationId xmlns:a16="http://schemas.microsoft.com/office/drawing/2014/main" id="{00000000-0008-0000-0300-0000EF15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61" name="Text Box 11">
          <a:extLst>
            <a:ext uri="{FF2B5EF4-FFF2-40B4-BE49-F238E27FC236}">
              <a16:creationId xmlns:a16="http://schemas.microsoft.com/office/drawing/2014/main" id="{00000000-0008-0000-0300-0000F015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62" name="Text Box 8">
          <a:extLst>
            <a:ext uri="{FF2B5EF4-FFF2-40B4-BE49-F238E27FC236}">
              <a16:creationId xmlns:a16="http://schemas.microsoft.com/office/drawing/2014/main" id="{00000000-0008-0000-0300-0000F1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63" name="Text Box 9">
          <a:extLst>
            <a:ext uri="{FF2B5EF4-FFF2-40B4-BE49-F238E27FC236}">
              <a16:creationId xmlns:a16="http://schemas.microsoft.com/office/drawing/2014/main" id="{00000000-0008-0000-0300-0000F2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64" name="Text Box 11">
          <a:extLst>
            <a:ext uri="{FF2B5EF4-FFF2-40B4-BE49-F238E27FC236}">
              <a16:creationId xmlns:a16="http://schemas.microsoft.com/office/drawing/2014/main" id="{00000000-0008-0000-0300-0000F3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5265" name="Text Box 11">
          <a:extLst>
            <a:ext uri="{FF2B5EF4-FFF2-40B4-BE49-F238E27FC236}">
              <a16:creationId xmlns:a16="http://schemas.microsoft.com/office/drawing/2014/main" id="{00000000-0008-0000-0300-0000F415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266" name="Text Box 8">
          <a:extLst>
            <a:ext uri="{FF2B5EF4-FFF2-40B4-BE49-F238E27FC236}">
              <a16:creationId xmlns:a16="http://schemas.microsoft.com/office/drawing/2014/main" id="{00000000-0008-0000-0300-0000F515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267" name="Text Box 9">
          <a:extLst>
            <a:ext uri="{FF2B5EF4-FFF2-40B4-BE49-F238E27FC236}">
              <a16:creationId xmlns:a16="http://schemas.microsoft.com/office/drawing/2014/main" id="{00000000-0008-0000-0300-0000F615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268" name="Text Box 11">
          <a:extLst>
            <a:ext uri="{FF2B5EF4-FFF2-40B4-BE49-F238E27FC236}">
              <a16:creationId xmlns:a16="http://schemas.microsoft.com/office/drawing/2014/main" id="{00000000-0008-0000-0300-0000F715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69" name="Text Box 8">
          <a:extLst>
            <a:ext uri="{FF2B5EF4-FFF2-40B4-BE49-F238E27FC236}">
              <a16:creationId xmlns:a16="http://schemas.microsoft.com/office/drawing/2014/main" id="{00000000-0008-0000-0300-0000F8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70" name="Text Box 9">
          <a:extLst>
            <a:ext uri="{FF2B5EF4-FFF2-40B4-BE49-F238E27FC236}">
              <a16:creationId xmlns:a16="http://schemas.microsoft.com/office/drawing/2014/main" id="{00000000-0008-0000-0300-0000F9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71" name="Text Box 11">
          <a:extLst>
            <a:ext uri="{FF2B5EF4-FFF2-40B4-BE49-F238E27FC236}">
              <a16:creationId xmlns:a16="http://schemas.microsoft.com/office/drawing/2014/main" id="{00000000-0008-0000-0300-0000FA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272" name="Text Box 8">
          <a:extLst>
            <a:ext uri="{FF2B5EF4-FFF2-40B4-BE49-F238E27FC236}">
              <a16:creationId xmlns:a16="http://schemas.microsoft.com/office/drawing/2014/main" id="{00000000-0008-0000-0300-0000FB15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273" name="Text Box 9">
          <a:extLst>
            <a:ext uri="{FF2B5EF4-FFF2-40B4-BE49-F238E27FC236}">
              <a16:creationId xmlns:a16="http://schemas.microsoft.com/office/drawing/2014/main" id="{00000000-0008-0000-0300-0000FC15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274" name="Text Box 11">
          <a:extLst>
            <a:ext uri="{FF2B5EF4-FFF2-40B4-BE49-F238E27FC236}">
              <a16:creationId xmlns:a16="http://schemas.microsoft.com/office/drawing/2014/main" id="{00000000-0008-0000-0300-0000FD15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75" name="Text Box 8">
          <a:extLst>
            <a:ext uri="{FF2B5EF4-FFF2-40B4-BE49-F238E27FC236}">
              <a16:creationId xmlns:a16="http://schemas.microsoft.com/office/drawing/2014/main" id="{00000000-0008-0000-0300-0000FE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76" name="Text Box 9">
          <a:extLst>
            <a:ext uri="{FF2B5EF4-FFF2-40B4-BE49-F238E27FC236}">
              <a16:creationId xmlns:a16="http://schemas.microsoft.com/office/drawing/2014/main" id="{00000000-0008-0000-0300-0000FF15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77" name="Text Box 11">
          <a:extLst>
            <a:ext uri="{FF2B5EF4-FFF2-40B4-BE49-F238E27FC236}">
              <a16:creationId xmlns:a16="http://schemas.microsoft.com/office/drawing/2014/main" id="{00000000-0008-0000-0300-000000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5278" name="Text Box 8">
          <a:extLst>
            <a:ext uri="{FF2B5EF4-FFF2-40B4-BE49-F238E27FC236}">
              <a16:creationId xmlns:a16="http://schemas.microsoft.com/office/drawing/2014/main" id="{00000000-0008-0000-0300-00000116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79" name="Text Box 11">
          <a:extLst>
            <a:ext uri="{FF2B5EF4-FFF2-40B4-BE49-F238E27FC236}">
              <a16:creationId xmlns:a16="http://schemas.microsoft.com/office/drawing/2014/main" id="{00000000-0008-0000-0300-000002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80" name="Text Box 11">
          <a:extLst>
            <a:ext uri="{FF2B5EF4-FFF2-40B4-BE49-F238E27FC236}">
              <a16:creationId xmlns:a16="http://schemas.microsoft.com/office/drawing/2014/main" id="{00000000-0008-0000-0300-000003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81" name="Text Box 11">
          <a:extLst>
            <a:ext uri="{FF2B5EF4-FFF2-40B4-BE49-F238E27FC236}">
              <a16:creationId xmlns:a16="http://schemas.microsoft.com/office/drawing/2014/main" id="{00000000-0008-0000-0300-000004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82" name="Text Box 11">
          <a:extLst>
            <a:ext uri="{FF2B5EF4-FFF2-40B4-BE49-F238E27FC236}">
              <a16:creationId xmlns:a16="http://schemas.microsoft.com/office/drawing/2014/main" id="{00000000-0008-0000-0300-000005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83" name="Text Box 11">
          <a:extLst>
            <a:ext uri="{FF2B5EF4-FFF2-40B4-BE49-F238E27FC236}">
              <a16:creationId xmlns:a16="http://schemas.microsoft.com/office/drawing/2014/main" id="{00000000-0008-0000-0300-000006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84" name="Text Box 11">
          <a:extLst>
            <a:ext uri="{FF2B5EF4-FFF2-40B4-BE49-F238E27FC236}">
              <a16:creationId xmlns:a16="http://schemas.microsoft.com/office/drawing/2014/main" id="{00000000-0008-0000-0300-000007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85" name="Text Box 11">
          <a:extLst>
            <a:ext uri="{FF2B5EF4-FFF2-40B4-BE49-F238E27FC236}">
              <a16:creationId xmlns:a16="http://schemas.microsoft.com/office/drawing/2014/main" id="{00000000-0008-0000-0300-000008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86" name="Text Box 11">
          <a:extLst>
            <a:ext uri="{FF2B5EF4-FFF2-40B4-BE49-F238E27FC236}">
              <a16:creationId xmlns:a16="http://schemas.microsoft.com/office/drawing/2014/main" id="{00000000-0008-0000-0300-000009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87" name="Text Box 11">
          <a:extLst>
            <a:ext uri="{FF2B5EF4-FFF2-40B4-BE49-F238E27FC236}">
              <a16:creationId xmlns:a16="http://schemas.microsoft.com/office/drawing/2014/main" id="{00000000-0008-0000-0300-00000A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5288" name="Text Box 8">
          <a:extLst>
            <a:ext uri="{FF2B5EF4-FFF2-40B4-BE49-F238E27FC236}">
              <a16:creationId xmlns:a16="http://schemas.microsoft.com/office/drawing/2014/main" id="{00000000-0008-0000-0300-00000B16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289" name="Text Box 11">
          <a:extLst>
            <a:ext uri="{FF2B5EF4-FFF2-40B4-BE49-F238E27FC236}">
              <a16:creationId xmlns:a16="http://schemas.microsoft.com/office/drawing/2014/main" id="{00000000-0008-0000-0300-00000C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90" name="Text Box 9">
          <a:extLst>
            <a:ext uri="{FF2B5EF4-FFF2-40B4-BE49-F238E27FC236}">
              <a16:creationId xmlns:a16="http://schemas.microsoft.com/office/drawing/2014/main" id="{00000000-0008-0000-0300-00000D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91" name="Text Box 11">
          <a:extLst>
            <a:ext uri="{FF2B5EF4-FFF2-40B4-BE49-F238E27FC236}">
              <a16:creationId xmlns:a16="http://schemas.microsoft.com/office/drawing/2014/main" id="{00000000-0008-0000-0300-00000E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92" name="Text Box 8">
          <a:extLst>
            <a:ext uri="{FF2B5EF4-FFF2-40B4-BE49-F238E27FC236}">
              <a16:creationId xmlns:a16="http://schemas.microsoft.com/office/drawing/2014/main" id="{00000000-0008-0000-0300-00000F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93" name="Text Box 9">
          <a:extLst>
            <a:ext uri="{FF2B5EF4-FFF2-40B4-BE49-F238E27FC236}">
              <a16:creationId xmlns:a16="http://schemas.microsoft.com/office/drawing/2014/main" id="{00000000-0008-0000-0300-000010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94" name="Text Box 11">
          <a:extLst>
            <a:ext uri="{FF2B5EF4-FFF2-40B4-BE49-F238E27FC236}">
              <a16:creationId xmlns:a16="http://schemas.microsoft.com/office/drawing/2014/main" id="{00000000-0008-0000-0300-000011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95" name="Text Box 8">
          <a:extLst>
            <a:ext uri="{FF2B5EF4-FFF2-40B4-BE49-F238E27FC236}">
              <a16:creationId xmlns:a16="http://schemas.microsoft.com/office/drawing/2014/main" id="{00000000-0008-0000-0300-000012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96" name="Text Box 9">
          <a:extLst>
            <a:ext uri="{FF2B5EF4-FFF2-40B4-BE49-F238E27FC236}">
              <a16:creationId xmlns:a16="http://schemas.microsoft.com/office/drawing/2014/main" id="{00000000-0008-0000-0300-000013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97" name="Text Box 11">
          <a:extLst>
            <a:ext uri="{FF2B5EF4-FFF2-40B4-BE49-F238E27FC236}">
              <a16:creationId xmlns:a16="http://schemas.microsoft.com/office/drawing/2014/main" id="{00000000-0008-0000-0300-000014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98" name="Text Box 8">
          <a:extLst>
            <a:ext uri="{FF2B5EF4-FFF2-40B4-BE49-F238E27FC236}">
              <a16:creationId xmlns:a16="http://schemas.microsoft.com/office/drawing/2014/main" id="{00000000-0008-0000-0300-000015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299" name="Text Box 9">
          <a:extLst>
            <a:ext uri="{FF2B5EF4-FFF2-40B4-BE49-F238E27FC236}">
              <a16:creationId xmlns:a16="http://schemas.microsoft.com/office/drawing/2014/main" id="{00000000-0008-0000-0300-000016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00" name="Text Box 11">
          <a:extLst>
            <a:ext uri="{FF2B5EF4-FFF2-40B4-BE49-F238E27FC236}">
              <a16:creationId xmlns:a16="http://schemas.microsoft.com/office/drawing/2014/main" id="{00000000-0008-0000-0300-000017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01" name="Text Box 8">
          <a:extLst>
            <a:ext uri="{FF2B5EF4-FFF2-40B4-BE49-F238E27FC236}">
              <a16:creationId xmlns:a16="http://schemas.microsoft.com/office/drawing/2014/main" id="{00000000-0008-0000-0300-000018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02" name="Text Box 9">
          <a:extLst>
            <a:ext uri="{FF2B5EF4-FFF2-40B4-BE49-F238E27FC236}">
              <a16:creationId xmlns:a16="http://schemas.microsoft.com/office/drawing/2014/main" id="{00000000-0008-0000-0300-000019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03" name="Text Box 11">
          <a:extLst>
            <a:ext uri="{FF2B5EF4-FFF2-40B4-BE49-F238E27FC236}">
              <a16:creationId xmlns:a16="http://schemas.microsoft.com/office/drawing/2014/main" id="{00000000-0008-0000-0300-00001A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04" name="Text Box 8">
          <a:extLst>
            <a:ext uri="{FF2B5EF4-FFF2-40B4-BE49-F238E27FC236}">
              <a16:creationId xmlns:a16="http://schemas.microsoft.com/office/drawing/2014/main" id="{00000000-0008-0000-0300-00001B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05" name="Text Box 9">
          <a:extLst>
            <a:ext uri="{FF2B5EF4-FFF2-40B4-BE49-F238E27FC236}">
              <a16:creationId xmlns:a16="http://schemas.microsoft.com/office/drawing/2014/main" id="{00000000-0008-0000-0300-00001C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06" name="Text Box 11">
          <a:extLst>
            <a:ext uri="{FF2B5EF4-FFF2-40B4-BE49-F238E27FC236}">
              <a16:creationId xmlns:a16="http://schemas.microsoft.com/office/drawing/2014/main" id="{00000000-0008-0000-0300-00001D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07" name="Text Box 8">
          <a:extLst>
            <a:ext uri="{FF2B5EF4-FFF2-40B4-BE49-F238E27FC236}">
              <a16:creationId xmlns:a16="http://schemas.microsoft.com/office/drawing/2014/main" id="{00000000-0008-0000-0300-00001E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08" name="Text Box 9">
          <a:extLst>
            <a:ext uri="{FF2B5EF4-FFF2-40B4-BE49-F238E27FC236}">
              <a16:creationId xmlns:a16="http://schemas.microsoft.com/office/drawing/2014/main" id="{00000000-0008-0000-0300-00001F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09" name="Text Box 11">
          <a:extLst>
            <a:ext uri="{FF2B5EF4-FFF2-40B4-BE49-F238E27FC236}">
              <a16:creationId xmlns:a16="http://schemas.microsoft.com/office/drawing/2014/main" id="{00000000-0008-0000-0300-000020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10" name="Text Box 8">
          <a:extLst>
            <a:ext uri="{FF2B5EF4-FFF2-40B4-BE49-F238E27FC236}">
              <a16:creationId xmlns:a16="http://schemas.microsoft.com/office/drawing/2014/main" id="{00000000-0008-0000-0300-000021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11" name="Text Box 9">
          <a:extLst>
            <a:ext uri="{FF2B5EF4-FFF2-40B4-BE49-F238E27FC236}">
              <a16:creationId xmlns:a16="http://schemas.microsoft.com/office/drawing/2014/main" id="{00000000-0008-0000-0300-000022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12" name="Text Box 11">
          <a:extLst>
            <a:ext uri="{FF2B5EF4-FFF2-40B4-BE49-F238E27FC236}">
              <a16:creationId xmlns:a16="http://schemas.microsoft.com/office/drawing/2014/main" id="{00000000-0008-0000-0300-000023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13" name="Text Box 8">
          <a:extLst>
            <a:ext uri="{FF2B5EF4-FFF2-40B4-BE49-F238E27FC236}">
              <a16:creationId xmlns:a16="http://schemas.microsoft.com/office/drawing/2014/main" id="{00000000-0008-0000-0300-000024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14" name="Text Box 9">
          <a:extLst>
            <a:ext uri="{FF2B5EF4-FFF2-40B4-BE49-F238E27FC236}">
              <a16:creationId xmlns:a16="http://schemas.microsoft.com/office/drawing/2014/main" id="{00000000-0008-0000-0300-000025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15" name="Text Box 11">
          <a:extLst>
            <a:ext uri="{FF2B5EF4-FFF2-40B4-BE49-F238E27FC236}">
              <a16:creationId xmlns:a16="http://schemas.microsoft.com/office/drawing/2014/main" id="{00000000-0008-0000-0300-000026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16" name="Text Box 8">
          <a:extLst>
            <a:ext uri="{FF2B5EF4-FFF2-40B4-BE49-F238E27FC236}">
              <a16:creationId xmlns:a16="http://schemas.microsoft.com/office/drawing/2014/main" id="{00000000-0008-0000-0300-000027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17" name="Text Box 9">
          <a:extLst>
            <a:ext uri="{FF2B5EF4-FFF2-40B4-BE49-F238E27FC236}">
              <a16:creationId xmlns:a16="http://schemas.microsoft.com/office/drawing/2014/main" id="{00000000-0008-0000-0300-000028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18" name="Text Box 11">
          <a:extLst>
            <a:ext uri="{FF2B5EF4-FFF2-40B4-BE49-F238E27FC236}">
              <a16:creationId xmlns:a16="http://schemas.microsoft.com/office/drawing/2014/main" id="{00000000-0008-0000-0300-000029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19" name="Text Box 8">
          <a:extLst>
            <a:ext uri="{FF2B5EF4-FFF2-40B4-BE49-F238E27FC236}">
              <a16:creationId xmlns:a16="http://schemas.microsoft.com/office/drawing/2014/main" id="{00000000-0008-0000-0300-00002A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20" name="Text Box 9">
          <a:extLst>
            <a:ext uri="{FF2B5EF4-FFF2-40B4-BE49-F238E27FC236}">
              <a16:creationId xmlns:a16="http://schemas.microsoft.com/office/drawing/2014/main" id="{00000000-0008-0000-0300-00002B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21" name="Text Box 11">
          <a:extLst>
            <a:ext uri="{FF2B5EF4-FFF2-40B4-BE49-F238E27FC236}">
              <a16:creationId xmlns:a16="http://schemas.microsoft.com/office/drawing/2014/main" id="{00000000-0008-0000-0300-00002C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22" name="Text Box 8">
          <a:extLst>
            <a:ext uri="{FF2B5EF4-FFF2-40B4-BE49-F238E27FC236}">
              <a16:creationId xmlns:a16="http://schemas.microsoft.com/office/drawing/2014/main" id="{00000000-0008-0000-0300-00002D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23" name="Text Box 9">
          <a:extLst>
            <a:ext uri="{FF2B5EF4-FFF2-40B4-BE49-F238E27FC236}">
              <a16:creationId xmlns:a16="http://schemas.microsoft.com/office/drawing/2014/main" id="{00000000-0008-0000-0300-00002E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24" name="Text Box 11">
          <a:extLst>
            <a:ext uri="{FF2B5EF4-FFF2-40B4-BE49-F238E27FC236}">
              <a16:creationId xmlns:a16="http://schemas.microsoft.com/office/drawing/2014/main" id="{00000000-0008-0000-0300-00002F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5325" name="Text Box 8">
          <a:extLst>
            <a:ext uri="{FF2B5EF4-FFF2-40B4-BE49-F238E27FC236}">
              <a16:creationId xmlns:a16="http://schemas.microsoft.com/office/drawing/2014/main" id="{00000000-0008-0000-0300-00003016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326" name="Text Box 11">
          <a:extLst>
            <a:ext uri="{FF2B5EF4-FFF2-40B4-BE49-F238E27FC236}">
              <a16:creationId xmlns:a16="http://schemas.microsoft.com/office/drawing/2014/main" id="{00000000-0008-0000-0300-000031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27" name="Text Box 8">
          <a:extLst>
            <a:ext uri="{FF2B5EF4-FFF2-40B4-BE49-F238E27FC236}">
              <a16:creationId xmlns:a16="http://schemas.microsoft.com/office/drawing/2014/main" id="{00000000-0008-0000-0300-000032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28" name="Text Box 9">
          <a:extLst>
            <a:ext uri="{FF2B5EF4-FFF2-40B4-BE49-F238E27FC236}">
              <a16:creationId xmlns:a16="http://schemas.microsoft.com/office/drawing/2014/main" id="{00000000-0008-0000-0300-000033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29" name="Text Box 11">
          <a:extLst>
            <a:ext uri="{FF2B5EF4-FFF2-40B4-BE49-F238E27FC236}">
              <a16:creationId xmlns:a16="http://schemas.microsoft.com/office/drawing/2014/main" id="{00000000-0008-0000-0300-000034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330" name="Text Box 8">
          <a:extLst>
            <a:ext uri="{FF2B5EF4-FFF2-40B4-BE49-F238E27FC236}">
              <a16:creationId xmlns:a16="http://schemas.microsoft.com/office/drawing/2014/main" id="{00000000-0008-0000-0300-0000351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331" name="Text Box 9">
          <a:extLst>
            <a:ext uri="{FF2B5EF4-FFF2-40B4-BE49-F238E27FC236}">
              <a16:creationId xmlns:a16="http://schemas.microsoft.com/office/drawing/2014/main" id="{00000000-0008-0000-0300-0000361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332" name="Text Box 11">
          <a:extLst>
            <a:ext uri="{FF2B5EF4-FFF2-40B4-BE49-F238E27FC236}">
              <a16:creationId xmlns:a16="http://schemas.microsoft.com/office/drawing/2014/main" id="{00000000-0008-0000-0300-0000371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33" name="Text Box 8">
          <a:extLst>
            <a:ext uri="{FF2B5EF4-FFF2-40B4-BE49-F238E27FC236}">
              <a16:creationId xmlns:a16="http://schemas.microsoft.com/office/drawing/2014/main" id="{00000000-0008-0000-0300-000038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34" name="Text Box 9">
          <a:extLst>
            <a:ext uri="{FF2B5EF4-FFF2-40B4-BE49-F238E27FC236}">
              <a16:creationId xmlns:a16="http://schemas.microsoft.com/office/drawing/2014/main" id="{00000000-0008-0000-0300-000039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35" name="Text Box 11">
          <a:extLst>
            <a:ext uri="{FF2B5EF4-FFF2-40B4-BE49-F238E27FC236}">
              <a16:creationId xmlns:a16="http://schemas.microsoft.com/office/drawing/2014/main" id="{00000000-0008-0000-0300-00003A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336" name="Text Box 8">
          <a:extLst>
            <a:ext uri="{FF2B5EF4-FFF2-40B4-BE49-F238E27FC236}">
              <a16:creationId xmlns:a16="http://schemas.microsoft.com/office/drawing/2014/main" id="{00000000-0008-0000-0300-00003B1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337" name="Text Box 9">
          <a:extLst>
            <a:ext uri="{FF2B5EF4-FFF2-40B4-BE49-F238E27FC236}">
              <a16:creationId xmlns:a16="http://schemas.microsoft.com/office/drawing/2014/main" id="{00000000-0008-0000-0300-00003C1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338" name="Text Box 11">
          <a:extLst>
            <a:ext uri="{FF2B5EF4-FFF2-40B4-BE49-F238E27FC236}">
              <a16:creationId xmlns:a16="http://schemas.microsoft.com/office/drawing/2014/main" id="{00000000-0008-0000-0300-00003D1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39" name="Text Box 8">
          <a:extLst>
            <a:ext uri="{FF2B5EF4-FFF2-40B4-BE49-F238E27FC236}">
              <a16:creationId xmlns:a16="http://schemas.microsoft.com/office/drawing/2014/main" id="{00000000-0008-0000-0300-00003E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40" name="Text Box 9">
          <a:extLst>
            <a:ext uri="{FF2B5EF4-FFF2-40B4-BE49-F238E27FC236}">
              <a16:creationId xmlns:a16="http://schemas.microsoft.com/office/drawing/2014/main" id="{00000000-0008-0000-0300-00003F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41" name="Text Box 11">
          <a:extLst>
            <a:ext uri="{FF2B5EF4-FFF2-40B4-BE49-F238E27FC236}">
              <a16:creationId xmlns:a16="http://schemas.microsoft.com/office/drawing/2014/main" id="{00000000-0008-0000-0300-000040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5342" name="Text Box 8">
          <a:extLst>
            <a:ext uri="{FF2B5EF4-FFF2-40B4-BE49-F238E27FC236}">
              <a16:creationId xmlns:a16="http://schemas.microsoft.com/office/drawing/2014/main" id="{00000000-0008-0000-0300-00004116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343" name="Text Box 11">
          <a:extLst>
            <a:ext uri="{FF2B5EF4-FFF2-40B4-BE49-F238E27FC236}">
              <a16:creationId xmlns:a16="http://schemas.microsoft.com/office/drawing/2014/main" id="{00000000-0008-0000-0300-000042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344" name="Text Box 11">
          <a:extLst>
            <a:ext uri="{FF2B5EF4-FFF2-40B4-BE49-F238E27FC236}">
              <a16:creationId xmlns:a16="http://schemas.microsoft.com/office/drawing/2014/main" id="{00000000-0008-0000-0300-000043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345" name="Text Box 11">
          <a:extLst>
            <a:ext uri="{FF2B5EF4-FFF2-40B4-BE49-F238E27FC236}">
              <a16:creationId xmlns:a16="http://schemas.microsoft.com/office/drawing/2014/main" id="{00000000-0008-0000-0300-000044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346" name="Text Box 11">
          <a:extLst>
            <a:ext uri="{FF2B5EF4-FFF2-40B4-BE49-F238E27FC236}">
              <a16:creationId xmlns:a16="http://schemas.microsoft.com/office/drawing/2014/main" id="{00000000-0008-0000-0300-000045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347" name="Text Box 11">
          <a:extLst>
            <a:ext uri="{FF2B5EF4-FFF2-40B4-BE49-F238E27FC236}">
              <a16:creationId xmlns:a16="http://schemas.microsoft.com/office/drawing/2014/main" id="{00000000-0008-0000-0300-000046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348" name="Text Box 11">
          <a:extLst>
            <a:ext uri="{FF2B5EF4-FFF2-40B4-BE49-F238E27FC236}">
              <a16:creationId xmlns:a16="http://schemas.microsoft.com/office/drawing/2014/main" id="{00000000-0008-0000-0300-000047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349" name="Text Box 11">
          <a:extLst>
            <a:ext uri="{FF2B5EF4-FFF2-40B4-BE49-F238E27FC236}">
              <a16:creationId xmlns:a16="http://schemas.microsoft.com/office/drawing/2014/main" id="{00000000-0008-0000-0300-000048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350" name="Text Box 11">
          <a:extLst>
            <a:ext uri="{FF2B5EF4-FFF2-40B4-BE49-F238E27FC236}">
              <a16:creationId xmlns:a16="http://schemas.microsoft.com/office/drawing/2014/main" id="{00000000-0008-0000-0300-000049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351" name="Text Box 11">
          <a:extLst>
            <a:ext uri="{FF2B5EF4-FFF2-40B4-BE49-F238E27FC236}">
              <a16:creationId xmlns:a16="http://schemas.microsoft.com/office/drawing/2014/main" id="{00000000-0008-0000-0300-00004A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5352" name="Text Box 8">
          <a:extLst>
            <a:ext uri="{FF2B5EF4-FFF2-40B4-BE49-F238E27FC236}">
              <a16:creationId xmlns:a16="http://schemas.microsoft.com/office/drawing/2014/main" id="{00000000-0008-0000-0300-00004B16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353" name="Text Box 11">
          <a:extLst>
            <a:ext uri="{FF2B5EF4-FFF2-40B4-BE49-F238E27FC236}">
              <a16:creationId xmlns:a16="http://schemas.microsoft.com/office/drawing/2014/main" id="{00000000-0008-0000-0300-00004C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54" name="Text Box 8">
          <a:extLst>
            <a:ext uri="{FF2B5EF4-FFF2-40B4-BE49-F238E27FC236}">
              <a16:creationId xmlns:a16="http://schemas.microsoft.com/office/drawing/2014/main" id="{00000000-0008-0000-0300-00004D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55" name="Text Box 9">
          <a:extLst>
            <a:ext uri="{FF2B5EF4-FFF2-40B4-BE49-F238E27FC236}">
              <a16:creationId xmlns:a16="http://schemas.microsoft.com/office/drawing/2014/main" id="{00000000-0008-0000-0300-00004E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56" name="Text Box 11">
          <a:extLst>
            <a:ext uri="{FF2B5EF4-FFF2-40B4-BE49-F238E27FC236}">
              <a16:creationId xmlns:a16="http://schemas.microsoft.com/office/drawing/2014/main" id="{00000000-0008-0000-0300-00004F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57" name="Text Box 8">
          <a:extLst>
            <a:ext uri="{FF2B5EF4-FFF2-40B4-BE49-F238E27FC236}">
              <a16:creationId xmlns:a16="http://schemas.microsoft.com/office/drawing/2014/main" id="{00000000-0008-0000-0300-000050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58" name="Text Box 9">
          <a:extLst>
            <a:ext uri="{FF2B5EF4-FFF2-40B4-BE49-F238E27FC236}">
              <a16:creationId xmlns:a16="http://schemas.microsoft.com/office/drawing/2014/main" id="{00000000-0008-0000-0300-000051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59" name="Text Box 11">
          <a:extLst>
            <a:ext uri="{FF2B5EF4-FFF2-40B4-BE49-F238E27FC236}">
              <a16:creationId xmlns:a16="http://schemas.microsoft.com/office/drawing/2014/main" id="{00000000-0008-0000-0300-000052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60" name="Text Box 11">
          <a:extLst>
            <a:ext uri="{FF2B5EF4-FFF2-40B4-BE49-F238E27FC236}">
              <a16:creationId xmlns:a16="http://schemas.microsoft.com/office/drawing/2014/main" id="{00000000-0008-0000-0300-000053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61" name="Text Box 9">
          <a:extLst>
            <a:ext uri="{FF2B5EF4-FFF2-40B4-BE49-F238E27FC236}">
              <a16:creationId xmlns:a16="http://schemas.microsoft.com/office/drawing/2014/main" id="{00000000-0008-0000-0300-000054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62" name="Text Box 11">
          <a:extLst>
            <a:ext uri="{FF2B5EF4-FFF2-40B4-BE49-F238E27FC236}">
              <a16:creationId xmlns:a16="http://schemas.microsoft.com/office/drawing/2014/main" id="{00000000-0008-0000-0300-000055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63" name="Text Box 8">
          <a:extLst>
            <a:ext uri="{FF2B5EF4-FFF2-40B4-BE49-F238E27FC236}">
              <a16:creationId xmlns:a16="http://schemas.microsoft.com/office/drawing/2014/main" id="{00000000-0008-0000-0300-000056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64" name="Text Box 9">
          <a:extLst>
            <a:ext uri="{FF2B5EF4-FFF2-40B4-BE49-F238E27FC236}">
              <a16:creationId xmlns:a16="http://schemas.microsoft.com/office/drawing/2014/main" id="{00000000-0008-0000-0300-000057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65" name="Text Box 11">
          <a:extLst>
            <a:ext uri="{FF2B5EF4-FFF2-40B4-BE49-F238E27FC236}">
              <a16:creationId xmlns:a16="http://schemas.microsoft.com/office/drawing/2014/main" id="{00000000-0008-0000-0300-000058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66" name="Text Box 8">
          <a:extLst>
            <a:ext uri="{FF2B5EF4-FFF2-40B4-BE49-F238E27FC236}">
              <a16:creationId xmlns:a16="http://schemas.microsoft.com/office/drawing/2014/main" id="{00000000-0008-0000-0300-000059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67" name="Text Box 9">
          <a:extLst>
            <a:ext uri="{FF2B5EF4-FFF2-40B4-BE49-F238E27FC236}">
              <a16:creationId xmlns:a16="http://schemas.microsoft.com/office/drawing/2014/main" id="{00000000-0008-0000-0300-00005A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68" name="Text Box 11">
          <a:extLst>
            <a:ext uri="{FF2B5EF4-FFF2-40B4-BE49-F238E27FC236}">
              <a16:creationId xmlns:a16="http://schemas.microsoft.com/office/drawing/2014/main" id="{00000000-0008-0000-0300-00005B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69" name="Text Box 8">
          <a:extLst>
            <a:ext uri="{FF2B5EF4-FFF2-40B4-BE49-F238E27FC236}">
              <a16:creationId xmlns:a16="http://schemas.microsoft.com/office/drawing/2014/main" id="{00000000-0008-0000-0300-00005C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70" name="Text Box 9">
          <a:extLst>
            <a:ext uri="{FF2B5EF4-FFF2-40B4-BE49-F238E27FC236}">
              <a16:creationId xmlns:a16="http://schemas.microsoft.com/office/drawing/2014/main" id="{00000000-0008-0000-0300-00005D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71" name="Text Box 11">
          <a:extLst>
            <a:ext uri="{FF2B5EF4-FFF2-40B4-BE49-F238E27FC236}">
              <a16:creationId xmlns:a16="http://schemas.microsoft.com/office/drawing/2014/main" id="{00000000-0008-0000-0300-00005E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72" name="Text Box 8">
          <a:extLst>
            <a:ext uri="{FF2B5EF4-FFF2-40B4-BE49-F238E27FC236}">
              <a16:creationId xmlns:a16="http://schemas.microsoft.com/office/drawing/2014/main" id="{00000000-0008-0000-0300-00005F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73" name="Text Box 9">
          <a:extLst>
            <a:ext uri="{FF2B5EF4-FFF2-40B4-BE49-F238E27FC236}">
              <a16:creationId xmlns:a16="http://schemas.microsoft.com/office/drawing/2014/main" id="{00000000-0008-0000-0300-000060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74" name="Text Box 11">
          <a:extLst>
            <a:ext uri="{FF2B5EF4-FFF2-40B4-BE49-F238E27FC236}">
              <a16:creationId xmlns:a16="http://schemas.microsoft.com/office/drawing/2014/main" id="{00000000-0008-0000-0300-000061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75" name="Text Box 8">
          <a:extLst>
            <a:ext uri="{FF2B5EF4-FFF2-40B4-BE49-F238E27FC236}">
              <a16:creationId xmlns:a16="http://schemas.microsoft.com/office/drawing/2014/main" id="{00000000-0008-0000-0300-000062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76" name="Text Box 9">
          <a:extLst>
            <a:ext uri="{FF2B5EF4-FFF2-40B4-BE49-F238E27FC236}">
              <a16:creationId xmlns:a16="http://schemas.microsoft.com/office/drawing/2014/main" id="{00000000-0008-0000-0300-000063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77" name="Text Box 11">
          <a:extLst>
            <a:ext uri="{FF2B5EF4-FFF2-40B4-BE49-F238E27FC236}">
              <a16:creationId xmlns:a16="http://schemas.microsoft.com/office/drawing/2014/main" id="{00000000-0008-0000-0300-000064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78" name="Text Box 8">
          <a:extLst>
            <a:ext uri="{FF2B5EF4-FFF2-40B4-BE49-F238E27FC236}">
              <a16:creationId xmlns:a16="http://schemas.microsoft.com/office/drawing/2014/main" id="{00000000-0008-0000-0300-000065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79" name="Text Box 9">
          <a:extLst>
            <a:ext uri="{FF2B5EF4-FFF2-40B4-BE49-F238E27FC236}">
              <a16:creationId xmlns:a16="http://schemas.microsoft.com/office/drawing/2014/main" id="{00000000-0008-0000-0300-000066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80" name="Text Box 11">
          <a:extLst>
            <a:ext uri="{FF2B5EF4-FFF2-40B4-BE49-F238E27FC236}">
              <a16:creationId xmlns:a16="http://schemas.microsoft.com/office/drawing/2014/main" id="{00000000-0008-0000-0300-000067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81" name="Text Box 8">
          <a:extLst>
            <a:ext uri="{FF2B5EF4-FFF2-40B4-BE49-F238E27FC236}">
              <a16:creationId xmlns:a16="http://schemas.microsoft.com/office/drawing/2014/main" id="{00000000-0008-0000-0300-000068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82" name="Text Box 9">
          <a:extLst>
            <a:ext uri="{FF2B5EF4-FFF2-40B4-BE49-F238E27FC236}">
              <a16:creationId xmlns:a16="http://schemas.microsoft.com/office/drawing/2014/main" id="{00000000-0008-0000-0300-000069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83" name="Text Box 11">
          <a:extLst>
            <a:ext uri="{FF2B5EF4-FFF2-40B4-BE49-F238E27FC236}">
              <a16:creationId xmlns:a16="http://schemas.microsoft.com/office/drawing/2014/main" id="{00000000-0008-0000-0300-00006A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84" name="Text Box 8">
          <a:extLst>
            <a:ext uri="{FF2B5EF4-FFF2-40B4-BE49-F238E27FC236}">
              <a16:creationId xmlns:a16="http://schemas.microsoft.com/office/drawing/2014/main" id="{00000000-0008-0000-0300-00006B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85" name="Text Box 9">
          <a:extLst>
            <a:ext uri="{FF2B5EF4-FFF2-40B4-BE49-F238E27FC236}">
              <a16:creationId xmlns:a16="http://schemas.microsoft.com/office/drawing/2014/main" id="{00000000-0008-0000-0300-00006C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86" name="Text Box 11">
          <a:extLst>
            <a:ext uri="{FF2B5EF4-FFF2-40B4-BE49-F238E27FC236}">
              <a16:creationId xmlns:a16="http://schemas.microsoft.com/office/drawing/2014/main" id="{00000000-0008-0000-0300-00006D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87" name="Text Box 8">
          <a:extLst>
            <a:ext uri="{FF2B5EF4-FFF2-40B4-BE49-F238E27FC236}">
              <a16:creationId xmlns:a16="http://schemas.microsoft.com/office/drawing/2014/main" id="{00000000-0008-0000-0300-00006E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88" name="Text Box 9">
          <a:extLst>
            <a:ext uri="{FF2B5EF4-FFF2-40B4-BE49-F238E27FC236}">
              <a16:creationId xmlns:a16="http://schemas.microsoft.com/office/drawing/2014/main" id="{00000000-0008-0000-0300-00006F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89" name="Text Box 11">
          <a:extLst>
            <a:ext uri="{FF2B5EF4-FFF2-40B4-BE49-F238E27FC236}">
              <a16:creationId xmlns:a16="http://schemas.microsoft.com/office/drawing/2014/main" id="{00000000-0008-0000-0300-000070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90" name="Text Box 8">
          <a:extLst>
            <a:ext uri="{FF2B5EF4-FFF2-40B4-BE49-F238E27FC236}">
              <a16:creationId xmlns:a16="http://schemas.microsoft.com/office/drawing/2014/main" id="{00000000-0008-0000-0300-000071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91" name="Text Box 9">
          <a:extLst>
            <a:ext uri="{FF2B5EF4-FFF2-40B4-BE49-F238E27FC236}">
              <a16:creationId xmlns:a16="http://schemas.microsoft.com/office/drawing/2014/main" id="{00000000-0008-0000-0300-000072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92" name="Text Box 11">
          <a:extLst>
            <a:ext uri="{FF2B5EF4-FFF2-40B4-BE49-F238E27FC236}">
              <a16:creationId xmlns:a16="http://schemas.microsoft.com/office/drawing/2014/main" id="{00000000-0008-0000-0300-000073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93" name="Text Box 8">
          <a:extLst>
            <a:ext uri="{FF2B5EF4-FFF2-40B4-BE49-F238E27FC236}">
              <a16:creationId xmlns:a16="http://schemas.microsoft.com/office/drawing/2014/main" id="{00000000-0008-0000-0300-000074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94" name="Text Box 9">
          <a:extLst>
            <a:ext uri="{FF2B5EF4-FFF2-40B4-BE49-F238E27FC236}">
              <a16:creationId xmlns:a16="http://schemas.microsoft.com/office/drawing/2014/main" id="{00000000-0008-0000-0300-000075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95" name="Text Box 11">
          <a:extLst>
            <a:ext uri="{FF2B5EF4-FFF2-40B4-BE49-F238E27FC236}">
              <a16:creationId xmlns:a16="http://schemas.microsoft.com/office/drawing/2014/main" id="{00000000-0008-0000-0300-000076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5396" name="Text Box 8">
          <a:extLst>
            <a:ext uri="{FF2B5EF4-FFF2-40B4-BE49-F238E27FC236}">
              <a16:creationId xmlns:a16="http://schemas.microsoft.com/office/drawing/2014/main" id="{00000000-0008-0000-0300-00007716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397" name="Text Box 11">
          <a:extLst>
            <a:ext uri="{FF2B5EF4-FFF2-40B4-BE49-F238E27FC236}">
              <a16:creationId xmlns:a16="http://schemas.microsoft.com/office/drawing/2014/main" id="{00000000-0008-0000-0300-000078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98" name="Text Box 8">
          <a:extLst>
            <a:ext uri="{FF2B5EF4-FFF2-40B4-BE49-F238E27FC236}">
              <a16:creationId xmlns:a16="http://schemas.microsoft.com/office/drawing/2014/main" id="{00000000-0008-0000-0300-000079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399" name="Text Box 9">
          <a:extLst>
            <a:ext uri="{FF2B5EF4-FFF2-40B4-BE49-F238E27FC236}">
              <a16:creationId xmlns:a16="http://schemas.microsoft.com/office/drawing/2014/main" id="{00000000-0008-0000-0300-00007A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00" name="Text Box 11">
          <a:extLst>
            <a:ext uri="{FF2B5EF4-FFF2-40B4-BE49-F238E27FC236}">
              <a16:creationId xmlns:a16="http://schemas.microsoft.com/office/drawing/2014/main" id="{00000000-0008-0000-0300-00007B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32</xdr:row>
      <xdr:rowOff>0</xdr:rowOff>
    </xdr:from>
    <xdr:to>
      <xdr:col>6</xdr:col>
      <xdr:colOff>152400</xdr:colOff>
      <xdr:row>32</xdr:row>
      <xdr:rowOff>28575</xdr:rowOff>
    </xdr:to>
    <xdr:sp macro="" textlink="">
      <xdr:nvSpPr>
        <xdr:cNvPr id="5401" name="Text Box 11">
          <a:extLst>
            <a:ext uri="{FF2B5EF4-FFF2-40B4-BE49-F238E27FC236}">
              <a16:creationId xmlns:a16="http://schemas.microsoft.com/office/drawing/2014/main" id="{00000000-0008-0000-0300-00007C16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402" name="Text Box 8">
          <a:extLst>
            <a:ext uri="{FF2B5EF4-FFF2-40B4-BE49-F238E27FC236}">
              <a16:creationId xmlns:a16="http://schemas.microsoft.com/office/drawing/2014/main" id="{00000000-0008-0000-0300-00007D1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403" name="Text Box 9">
          <a:extLst>
            <a:ext uri="{FF2B5EF4-FFF2-40B4-BE49-F238E27FC236}">
              <a16:creationId xmlns:a16="http://schemas.microsoft.com/office/drawing/2014/main" id="{00000000-0008-0000-0300-00007E1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404" name="Text Box 11">
          <a:extLst>
            <a:ext uri="{FF2B5EF4-FFF2-40B4-BE49-F238E27FC236}">
              <a16:creationId xmlns:a16="http://schemas.microsoft.com/office/drawing/2014/main" id="{00000000-0008-0000-0300-00007F1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05" name="Text Box 8">
          <a:extLst>
            <a:ext uri="{FF2B5EF4-FFF2-40B4-BE49-F238E27FC236}">
              <a16:creationId xmlns:a16="http://schemas.microsoft.com/office/drawing/2014/main" id="{00000000-0008-0000-0300-000080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06" name="Text Box 9">
          <a:extLst>
            <a:ext uri="{FF2B5EF4-FFF2-40B4-BE49-F238E27FC236}">
              <a16:creationId xmlns:a16="http://schemas.microsoft.com/office/drawing/2014/main" id="{00000000-0008-0000-0300-000081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07" name="Text Box 11">
          <a:extLst>
            <a:ext uri="{FF2B5EF4-FFF2-40B4-BE49-F238E27FC236}">
              <a16:creationId xmlns:a16="http://schemas.microsoft.com/office/drawing/2014/main" id="{00000000-0008-0000-0300-000082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408" name="Text Box 8">
          <a:extLst>
            <a:ext uri="{FF2B5EF4-FFF2-40B4-BE49-F238E27FC236}">
              <a16:creationId xmlns:a16="http://schemas.microsoft.com/office/drawing/2014/main" id="{00000000-0008-0000-0300-0000831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409" name="Text Box 9">
          <a:extLst>
            <a:ext uri="{FF2B5EF4-FFF2-40B4-BE49-F238E27FC236}">
              <a16:creationId xmlns:a16="http://schemas.microsoft.com/office/drawing/2014/main" id="{00000000-0008-0000-0300-0000841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410" name="Text Box 11">
          <a:extLst>
            <a:ext uri="{FF2B5EF4-FFF2-40B4-BE49-F238E27FC236}">
              <a16:creationId xmlns:a16="http://schemas.microsoft.com/office/drawing/2014/main" id="{00000000-0008-0000-0300-0000851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11" name="Text Box 8">
          <a:extLst>
            <a:ext uri="{FF2B5EF4-FFF2-40B4-BE49-F238E27FC236}">
              <a16:creationId xmlns:a16="http://schemas.microsoft.com/office/drawing/2014/main" id="{00000000-0008-0000-0300-000086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12" name="Text Box 9">
          <a:extLst>
            <a:ext uri="{FF2B5EF4-FFF2-40B4-BE49-F238E27FC236}">
              <a16:creationId xmlns:a16="http://schemas.microsoft.com/office/drawing/2014/main" id="{00000000-0008-0000-0300-000087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13" name="Text Box 11">
          <a:extLst>
            <a:ext uri="{FF2B5EF4-FFF2-40B4-BE49-F238E27FC236}">
              <a16:creationId xmlns:a16="http://schemas.microsoft.com/office/drawing/2014/main" id="{00000000-0008-0000-0300-000088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5414" name="Text Box 8">
          <a:extLst>
            <a:ext uri="{FF2B5EF4-FFF2-40B4-BE49-F238E27FC236}">
              <a16:creationId xmlns:a16="http://schemas.microsoft.com/office/drawing/2014/main" id="{00000000-0008-0000-0300-00008916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415" name="Text Box 11">
          <a:extLst>
            <a:ext uri="{FF2B5EF4-FFF2-40B4-BE49-F238E27FC236}">
              <a16:creationId xmlns:a16="http://schemas.microsoft.com/office/drawing/2014/main" id="{00000000-0008-0000-0300-00008A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416" name="Text Box 11">
          <a:extLst>
            <a:ext uri="{FF2B5EF4-FFF2-40B4-BE49-F238E27FC236}">
              <a16:creationId xmlns:a16="http://schemas.microsoft.com/office/drawing/2014/main" id="{00000000-0008-0000-0300-00008B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417" name="Text Box 11">
          <a:extLst>
            <a:ext uri="{FF2B5EF4-FFF2-40B4-BE49-F238E27FC236}">
              <a16:creationId xmlns:a16="http://schemas.microsoft.com/office/drawing/2014/main" id="{00000000-0008-0000-0300-00008C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418" name="Text Box 11">
          <a:extLst>
            <a:ext uri="{FF2B5EF4-FFF2-40B4-BE49-F238E27FC236}">
              <a16:creationId xmlns:a16="http://schemas.microsoft.com/office/drawing/2014/main" id="{00000000-0008-0000-0300-00008D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419" name="Text Box 11">
          <a:extLst>
            <a:ext uri="{FF2B5EF4-FFF2-40B4-BE49-F238E27FC236}">
              <a16:creationId xmlns:a16="http://schemas.microsoft.com/office/drawing/2014/main" id="{00000000-0008-0000-0300-00008E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420" name="Text Box 11">
          <a:extLst>
            <a:ext uri="{FF2B5EF4-FFF2-40B4-BE49-F238E27FC236}">
              <a16:creationId xmlns:a16="http://schemas.microsoft.com/office/drawing/2014/main" id="{00000000-0008-0000-0300-00008F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421" name="Text Box 11">
          <a:extLst>
            <a:ext uri="{FF2B5EF4-FFF2-40B4-BE49-F238E27FC236}">
              <a16:creationId xmlns:a16="http://schemas.microsoft.com/office/drawing/2014/main" id="{00000000-0008-0000-0300-000090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422" name="Text Box 11">
          <a:extLst>
            <a:ext uri="{FF2B5EF4-FFF2-40B4-BE49-F238E27FC236}">
              <a16:creationId xmlns:a16="http://schemas.microsoft.com/office/drawing/2014/main" id="{00000000-0008-0000-0300-000091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423" name="Text Box 11">
          <a:extLst>
            <a:ext uri="{FF2B5EF4-FFF2-40B4-BE49-F238E27FC236}">
              <a16:creationId xmlns:a16="http://schemas.microsoft.com/office/drawing/2014/main" id="{00000000-0008-0000-0300-000092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5424" name="Text Box 8">
          <a:extLst>
            <a:ext uri="{FF2B5EF4-FFF2-40B4-BE49-F238E27FC236}">
              <a16:creationId xmlns:a16="http://schemas.microsoft.com/office/drawing/2014/main" id="{00000000-0008-0000-0300-00009316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425" name="Text Box 11">
          <a:extLst>
            <a:ext uri="{FF2B5EF4-FFF2-40B4-BE49-F238E27FC236}">
              <a16:creationId xmlns:a16="http://schemas.microsoft.com/office/drawing/2014/main" id="{00000000-0008-0000-0300-000094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26" name="Text Box 9">
          <a:extLst>
            <a:ext uri="{FF2B5EF4-FFF2-40B4-BE49-F238E27FC236}">
              <a16:creationId xmlns:a16="http://schemas.microsoft.com/office/drawing/2014/main" id="{00000000-0008-0000-0300-000095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27" name="Text Box 11">
          <a:extLst>
            <a:ext uri="{FF2B5EF4-FFF2-40B4-BE49-F238E27FC236}">
              <a16:creationId xmlns:a16="http://schemas.microsoft.com/office/drawing/2014/main" id="{00000000-0008-0000-0300-000096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28" name="Text Box 8">
          <a:extLst>
            <a:ext uri="{FF2B5EF4-FFF2-40B4-BE49-F238E27FC236}">
              <a16:creationId xmlns:a16="http://schemas.microsoft.com/office/drawing/2014/main" id="{00000000-0008-0000-0300-000097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29" name="Text Box 9">
          <a:extLst>
            <a:ext uri="{FF2B5EF4-FFF2-40B4-BE49-F238E27FC236}">
              <a16:creationId xmlns:a16="http://schemas.microsoft.com/office/drawing/2014/main" id="{00000000-0008-0000-0300-000098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30" name="Text Box 11">
          <a:extLst>
            <a:ext uri="{FF2B5EF4-FFF2-40B4-BE49-F238E27FC236}">
              <a16:creationId xmlns:a16="http://schemas.microsoft.com/office/drawing/2014/main" id="{00000000-0008-0000-0300-000099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31" name="Text Box 8">
          <a:extLst>
            <a:ext uri="{FF2B5EF4-FFF2-40B4-BE49-F238E27FC236}">
              <a16:creationId xmlns:a16="http://schemas.microsoft.com/office/drawing/2014/main" id="{00000000-0008-0000-0300-00009A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32" name="Text Box 9">
          <a:extLst>
            <a:ext uri="{FF2B5EF4-FFF2-40B4-BE49-F238E27FC236}">
              <a16:creationId xmlns:a16="http://schemas.microsoft.com/office/drawing/2014/main" id="{00000000-0008-0000-0300-00009B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33" name="Text Box 11">
          <a:extLst>
            <a:ext uri="{FF2B5EF4-FFF2-40B4-BE49-F238E27FC236}">
              <a16:creationId xmlns:a16="http://schemas.microsoft.com/office/drawing/2014/main" id="{00000000-0008-0000-0300-00009C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34" name="Text Box 8">
          <a:extLst>
            <a:ext uri="{FF2B5EF4-FFF2-40B4-BE49-F238E27FC236}">
              <a16:creationId xmlns:a16="http://schemas.microsoft.com/office/drawing/2014/main" id="{00000000-0008-0000-0300-00009D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35" name="Text Box 9">
          <a:extLst>
            <a:ext uri="{FF2B5EF4-FFF2-40B4-BE49-F238E27FC236}">
              <a16:creationId xmlns:a16="http://schemas.microsoft.com/office/drawing/2014/main" id="{00000000-0008-0000-0300-00009E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36" name="Text Box 11">
          <a:extLst>
            <a:ext uri="{FF2B5EF4-FFF2-40B4-BE49-F238E27FC236}">
              <a16:creationId xmlns:a16="http://schemas.microsoft.com/office/drawing/2014/main" id="{00000000-0008-0000-0300-00009F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37" name="Text Box 8">
          <a:extLst>
            <a:ext uri="{FF2B5EF4-FFF2-40B4-BE49-F238E27FC236}">
              <a16:creationId xmlns:a16="http://schemas.microsoft.com/office/drawing/2014/main" id="{00000000-0008-0000-0300-0000A0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38" name="Text Box 9">
          <a:extLst>
            <a:ext uri="{FF2B5EF4-FFF2-40B4-BE49-F238E27FC236}">
              <a16:creationId xmlns:a16="http://schemas.microsoft.com/office/drawing/2014/main" id="{00000000-0008-0000-0300-0000A1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39" name="Text Box 11">
          <a:extLst>
            <a:ext uri="{FF2B5EF4-FFF2-40B4-BE49-F238E27FC236}">
              <a16:creationId xmlns:a16="http://schemas.microsoft.com/office/drawing/2014/main" id="{00000000-0008-0000-0300-0000A2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40" name="Text Box 8">
          <a:extLst>
            <a:ext uri="{FF2B5EF4-FFF2-40B4-BE49-F238E27FC236}">
              <a16:creationId xmlns:a16="http://schemas.microsoft.com/office/drawing/2014/main" id="{00000000-0008-0000-0300-0000A3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41" name="Text Box 9">
          <a:extLst>
            <a:ext uri="{FF2B5EF4-FFF2-40B4-BE49-F238E27FC236}">
              <a16:creationId xmlns:a16="http://schemas.microsoft.com/office/drawing/2014/main" id="{00000000-0008-0000-0300-0000A4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42" name="Text Box 11">
          <a:extLst>
            <a:ext uri="{FF2B5EF4-FFF2-40B4-BE49-F238E27FC236}">
              <a16:creationId xmlns:a16="http://schemas.microsoft.com/office/drawing/2014/main" id="{00000000-0008-0000-0300-0000A5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43" name="Text Box 8">
          <a:extLst>
            <a:ext uri="{FF2B5EF4-FFF2-40B4-BE49-F238E27FC236}">
              <a16:creationId xmlns:a16="http://schemas.microsoft.com/office/drawing/2014/main" id="{00000000-0008-0000-0300-0000A6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44" name="Text Box 9">
          <a:extLst>
            <a:ext uri="{FF2B5EF4-FFF2-40B4-BE49-F238E27FC236}">
              <a16:creationId xmlns:a16="http://schemas.microsoft.com/office/drawing/2014/main" id="{00000000-0008-0000-0300-0000A7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45" name="Text Box 11">
          <a:extLst>
            <a:ext uri="{FF2B5EF4-FFF2-40B4-BE49-F238E27FC236}">
              <a16:creationId xmlns:a16="http://schemas.microsoft.com/office/drawing/2014/main" id="{00000000-0008-0000-0300-0000A8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46" name="Text Box 8">
          <a:extLst>
            <a:ext uri="{FF2B5EF4-FFF2-40B4-BE49-F238E27FC236}">
              <a16:creationId xmlns:a16="http://schemas.microsoft.com/office/drawing/2014/main" id="{00000000-0008-0000-0300-0000A9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47" name="Text Box 9">
          <a:extLst>
            <a:ext uri="{FF2B5EF4-FFF2-40B4-BE49-F238E27FC236}">
              <a16:creationId xmlns:a16="http://schemas.microsoft.com/office/drawing/2014/main" id="{00000000-0008-0000-0300-0000AA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48" name="Text Box 11">
          <a:extLst>
            <a:ext uri="{FF2B5EF4-FFF2-40B4-BE49-F238E27FC236}">
              <a16:creationId xmlns:a16="http://schemas.microsoft.com/office/drawing/2014/main" id="{00000000-0008-0000-0300-0000AB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49" name="Text Box 8">
          <a:extLst>
            <a:ext uri="{FF2B5EF4-FFF2-40B4-BE49-F238E27FC236}">
              <a16:creationId xmlns:a16="http://schemas.microsoft.com/office/drawing/2014/main" id="{00000000-0008-0000-0300-0000AC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50" name="Text Box 9">
          <a:extLst>
            <a:ext uri="{FF2B5EF4-FFF2-40B4-BE49-F238E27FC236}">
              <a16:creationId xmlns:a16="http://schemas.microsoft.com/office/drawing/2014/main" id="{00000000-0008-0000-0300-0000AD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51" name="Text Box 11">
          <a:extLst>
            <a:ext uri="{FF2B5EF4-FFF2-40B4-BE49-F238E27FC236}">
              <a16:creationId xmlns:a16="http://schemas.microsoft.com/office/drawing/2014/main" id="{00000000-0008-0000-0300-0000AE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52" name="Text Box 8">
          <a:extLst>
            <a:ext uri="{FF2B5EF4-FFF2-40B4-BE49-F238E27FC236}">
              <a16:creationId xmlns:a16="http://schemas.microsoft.com/office/drawing/2014/main" id="{00000000-0008-0000-0300-0000AF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53" name="Text Box 9">
          <a:extLst>
            <a:ext uri="{FF2B5EF4-FFF2-40B4-BE49-F238E27FC236}">
              <a16:creationId xmlns:a16="http://schemas.microsoft.com/office/drawing/2014/main" id="{00000000-0008-0000-0300-0000B0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54" name="Text Box 11">
          <a:extLst>
            <a:ext uri="{FF2B5EF4-FFF2-40B4-BE49-F238E27FC236}">
              <a16:creationId xmlns:a16="http://schemas.microsoft.com/office/drawing/2014/main" id="{00000000-0008-0000-0300-0000B1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55" name="Text Box 8">
          <a:extLst>
            <a:ext uri="{FF2B5EF4-FFF2-40B4-BE49-F238E27FC236}">
              <a16:creationId xmlns:a16="http://schemas.microsoft.com/office/drawing/2014/main" id="{00000000-0008-0000-0300-0000B2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56" name="Text Box 9">
          <a:extLst>
            <a:ext uri="{FF2B5EF4-FFF2-40B4-BE49-F238E27FC236}">
              <a16:creationId xmlns:a16="http://schemas.microsoft.com/office/drawing/2014/main" id="{00000000-0008-0000-0300-0000B3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57" name="Text Box 11">
          <a:extLst>
            <a:ext uri="{FF2B5EF4-FFF2-40B4-BE49-F238E27FC236}">
              <a16:creationId xmlns:a16="http://schemas.microsoft.com/office/drawing/2014/main" id="{00000000-0008-0000-0300-0000B4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58" name="Text Box 8">
          <a:extLst>
            <a:ext uri="{FF2B5EF4-FFF2-40B4-BE49-F238E27FC236}">
              <a16:creationId xmlns:a16="http://schemas.microsoft.com/office/drawing/2014/main" id="{00000000-0008-0000-0300-0000B5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59" name="Text Box 9">
          <a:extLst>
            <a:ext uri="{FF2B5EF4-FFF2-40B4-BE49-F238E27FC236}">
              <a16:creationId xmlns:a16="http://schemas.microsoft.com/office/drawing/2014/main" id="{00000000-0008-0000-0300-0000B6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60" name="Text Box 11">
          <a:extLst>
            <a:ext uri="{FF2B5EF4-FFF2-40B4-BE49-F238E27FC236}">
              <a16:creationId xmlns:a16="http://schemas.microsoft.com/office/drawing/2014/main" id="{00000000-0008-0000-0300-0000B7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5461" name="Text Box 8">
          <a:extLst>
            <a:ext uri="{FF2B5EF4-FFF2-40B4-BE49-F238E27FC236}">
              <a16:creationId xmlns:a16="http://schemas.microsoft.com/office/drawing/2014/main" id="{00000000-0008-0000-0300-0000B816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462" name="Text Box 11">
          <a:extLst>
            <a:ext uri="{FF2B5EF4-FFF2-40B4-BE49-F238E27FC236}">
              <a16:creationId xmlns:a16="http://schemas.microsoft.com/office/drawing/2014/main" id="{00000000-0008-0000-0300-0000B9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63" name="Text Box 8">
          <a:extLst>
            <a:ext uri="{FF2B5EF4-FFF2-40B4-BE49-F238E27FC236}">
              <a16:creationId xmlns:a16="http://schemas.microsoft.com/office/drawing/2014/main" id="{00000000-0008-0000-0300-0000BA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64" name="Text Box 9">
          <a:extLst>
            <a:ext uri="{FF2B5EF4-FFF2-40B4-BE49-F238E27FC236}">
              <a16:creationId xmlns:a16="http://schemas.microsoft.com/office/drawing/2014/main" id="{00000000-0008-0000-0300-0000BB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65" name="Text Box 11">
          <a:extLst>
            <a:ext uri="{FF2B5EF4-FFF2-40B4-BE49-F238E27FC236}">
              <a16:creationId xmlns:a16="http://schemas.microsoft.com/office/drawing/2014/main" id="{00000000-0008-0000-0300-0000BC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466" name="Text Box 8">
          <a:extLst>
            <a:ext uri="{FF2B5EF4-FFF2-40B4-BE49-F238E27FC236}">
              <a16:creationId xmlns:a16="http://schemas.microsoft.com/office/drawing/2014/main" id="{00000000-0008-0000-0300-0000BD1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467" name="Text Box 9">
          <a:extLst>
            <a:ext uri="{FF2B5EF4-FFF2-40B4-BE49-F238E27FC236}">
              <a16:creationId xmlns:a16="http://schemas.microsoft.com/office/drawing/2014/main" id="{00000000-0008-0000-0300-0000BE1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468" name="Text Box 11">
          <a:extLst>
            <a:ext uri="{FF2B5EF4-FFF2-40B4-BE49-F238E27FC236}">
              <a16:creationId xmlns:a16="http://schemas.microsoft.com/office/drawing/2014/main" id="{00000000-0008-0000-0300-0000BF1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69" name="Text Box 8">
          <a:extLst>
            <a:ext uri="{FF2B5EF4-FFF2-40B4-BE49-F238E27FC236}">
              <a16:creationId xmlns:a16="http://schemas.microsoft.com/office/drawing/2014/main" id="{00000000-0008-0000-0300-0000C0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70" name="Text Box 9">
          <a:extLst>
            <a:ext uri="{FF2B5EF4-FFF2-40B4-BE49-F238E27FC236}">
              <a16:creationId xmlns:a16="http://schemas.microsoft.com/office/drawing/2014/main" id="{00000000-0008-0000-0300-0000C1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71" name="Text Box 11">
          <a:extLst>
            <a:ext uri="{FF2B5EF4-FFF2-40B4-BE49-F238E27FC236}">
              <a16:creationId xmlns:a16="http://schemas.microsoft.com/office/drawing/2014/main" id="{00000000-0008-0000-0300-0000C2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472" name="Text Box 8">
          <a:extLst>
            <a:ext uri="{FF2B5EF4-FFF2-40B4-BE49-F238E27FC236}">
              <a16:creationId xmlns:a16="http://schemas.microsoft.com/office/drawing/2014/main" id="{00000000-0008-0000-0300-0000C31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473" name="Text Box 9">
          <a:extLst>
            <a:ext uri="{FF2B5EF4-FFF2-40B4-BE49-F238E27FC236}">
              <a16:creationId xmlns:a16="http://schemas.microsoft.com/office/drawing/2014/main" id="{00000000-0008-0000-0300-0000C41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85725</xdr:rowOff>
    </xdr:to>
    <xdr:sp macro="" textlink="">
      <xdr:nvSpPr>
        <xdr:cNvPr id="5474" name="Text Box 11">
          <a:extLst>
            <a:ext uri="{FF2B5EF4-FFF2-40B4-BE49-F238E27FC236}">
              <a16:creationId xmlns:a16="http://schemas.microsoft.com/office/drawing/2014/main" id="{00000000-0008-0000-0300-0000C516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75" name="Text Box 8">
          <a:extLst>
            <a:ext uri="{FF2B5EF4-FFF2-40B4-BE49-F238E27FC236}">
              <a16:creationId xmlns:a16="http://schemas.microsoft.com/office/drawing/2014/main" id="{00000000-0008-0000-0300-0000C6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76" name="Text Box 9">
          <a:extLst>
            <a:ext uri="{FF2B5EF4-FFF2-40B4-BE49-F238E27FC236}">
              <a16:creationId xmlns:a16="http://schemas.microsoft.com/office/drawing/2014/main" id="{00000000-0008-0000-0300-0000C7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76200</xdr:colOff>
      <xdr:row>32</xdr:row>
      <xdr:rowOff>28575</xdr:rowOff>
    </xdr:to>
    <xdr:sp macro="" textlink="">
      <xdr:nvSpPr>
        <xdr:cNvPr id="5477" name="Text Box 11">
          <a:extLst>
            <a:ext uri="{FF2B5EF4-FFF2-40B4-BE49-F238E27FC236}">
              <a16:creationId xmlns:a16="http://schemas.microsoft.com/office/drawing/2014/main" id="{00000000-0008-0000-0300-0000C8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5478" name="Text Box 8">
          <a:extLst>
            <a:ext uri="{FF2B5EF4-FFF2-40B4-BE49-F238E27FC236}">
              <a16:creationId xmlns:a16="http://schemas.microsoft.com/office/drawing/2014/main" id="{00000000-0008-0000-0300-0000C916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479" name="Text Box 11">
          <a:extLst>
            <a:ext uri="{FF2B5EF4-FFF2-40B4-BE49-F238E27FC236}">
              <a16:creationId xmlns:a16="http://schemas.microsoft.com/office/drawing/2014/main" id="{00000000-0008-0000-0300-0000CA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480" name="Text Box 11">
          <a:extLst>
            <a:ext uri="{FF2B5EF4-FFF2-40B4-BE49-F238E27FC236}">
              <a16:creationId xmlns:a16="http://schemas.microsoft.com/office/drawing/2014/main" id="{00000000-0008-0000-0300-0000CB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481" name="Text Box 11">
          <a:extLst>
            <a:ext uri="{FF2B5EF4-FFF2-40B4-BE49-F238E27FC236}">
              <a16:creationId xmlns:a16="http://schemas.microsoft.com/office/drawing/2014/main" id="{00000000-0008-0000-0300-0000CC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482" name="Text Box 11">
          <a:extLst>
            <a:ext uri="{FF2B5EF4-FFF2-40B4-BE49-F238E27FC236}">
              <a16:creationId xmlns:a16="http://schemas.microsoft.com/office/drawing/2014/main" id="{00000000-0008-0000-0300-0000CD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483" name="Text Box 11">
          <a:extLst>
            <a:ext uri="{FF2B5EF4-FFF2-40B4-BE49-F238E27FC236}">
              <a16:creationId xmlns:a16="http://schemas.microsoft.com/office/drawing/2014/main" id="{00000000-0008-0000-0300-0000CE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484" name="Text Box 11">
          <a:extLst>
            <a:ext uri="{FF2B5EF4-FFF2-40B4-BE49-F238E27FC236}">
              <a16:creationId xmlns:a16="http://schemas.microsoft.com/office/drawing/2014/main" id="{00000000-0008-0000-0300-0000CF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485" name="Text Box 11">
          <a:extLst>
            <a:ext uri="{FF2B5EF4-FFF2-40B4-BE49-F238E27FC236}">
              <a16:creationId xmlns:a16="http://schemas.microsoft.com/office/drawing/2014/main" id="{00000000-0008-0000-0300-0000D0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486" name="Text Box 11">
          <a:extLst>
            <a:ext uri="{FF2B5EF4-FFF2-40B4-BE49-F238E27FC236}">
              <a16:creationId xmlns:a16="http://schemas.microsoft.com/office/drawing/2014/main" id="{00000000-0008-0000-0300-0000D1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487" name="Text Box 11">
          <a:extLst>
            <a:ext uri="{FF2B5EF4-FFF2-40B4-BE49-F238E27FC236}">
              <a16:creationId xmlns:a16="http://schemas.microsoft.com/office/drawing/2014/main" id="{00000000-0008-0000-0300-0000D2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57150</xdr:colOff>
      <xdr:row>32</xdr:row>
      <xdr:rowOff>0</xdr:rowOff>
    </xdr:from>
    <xdr:to>
      <xdr:col>6</xdr:col>
      <xdr:colOff>133350</xdr:colOff>
      <xdr:row>32</xdr:row>
      <xdr:rowOff>28575</xdr:rowOff>
    </xdr:to>
    <xdr:sp macro="" textlink="">
      <xdr:nvSpPr>
        <xdr:cNvPr id="5488" name="Text Box 8">
          <a:extLst>
            <a:ext uri="{FF2B5EF4-FFF2-40B4-BE49-F238E27FC236}">
              <a16:creationId xmlns:a16="http://schemas.microsoft.com/office/drawing/2014/main" id="{00000000-0008-0000-0300-0000D316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304800</xdr:colOff>
      <xdr:row>32</xdr:row>
      <xdr:rowOff>0</xdr:rowOff>
    </xdr:from>
    <xdr:to>
      <xdr:col>5</xdr:col>
      <xdr:colOff>453308</xdr:colOff>
      <xdr:row>32</xdr:row>
      <xdr:rowOff>28575</xdr:rowOff>
    </xdr:to>
    <xdr:sp macro="" textlink="">
      <xdr:nvSpPr>
        <xdr:cNvPr id="5489" name="Text Box 11">
          <a:extLst>
            <a:ext uri="{FF2B5EF4-FFF2-40B4-BE49-F238E27FC236}">
              <a16:creationId xmlns:a16="http://schemas.microsoft.com/office/drawing/2014/main" id="{00000000-0008-0000-0300-0000D4160000}"/>
            </a:ext>
          </a:extLst>
        </xdr:cNvPr>
        <xdr:cNvSpPr txBox="1">
          <a:spLocks noChangeArrowheads="1"/>
        </xdr:cNvSpPr>
      </xdr:nvSpPr>
      <xdr:spPr bwMode="auto">
        <a:xfrm>
          <a:off x="304800" y="6724650"/>
          <a:ext cx="14850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424543</xdr:colOff>
      <xdr:row>38</xdr:row>
      <xdr:rowOff>0</xdr:rowOff>
    </xdr:from>
    <xdr:ext cx="160564" cy="1487261"/>
    <xdr:sp macro="" textlink="">
      <xdr:nvSpPr>
        <xdr:cNvPr id="5490" name="Text Box 11">
          <a:extLst>
            <a:ext uri="{FF2B5EF4-FFF2-40B4-BE49-F238E27FC236}">
              <a16:creationId xmlns:a16="http://schemas.microsoft.com/office/drawing/2014/main" id="{00000000-0008-0000-0300-0000D5160000}"/>
            </a:ext>
          </a:extLst>
        </xdr:cNvPr>
        <xdr:cNvSpPr txBox="1">
          <a:spLocks noChangeArrowheads="1"/>
        </xdr:cNvSpPr>
      </xdr:nvSpPr>
      <xdr:spPr bwMode="auto">
        <a:xfrm>
          <a:off x="319768" y="11039475"/>
          <a:ext cx="160564" cy="1487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372836</xdr:colOff>
      <xdr:row>38</xdr:row>
      <xdr:rowOff>0</xdr:rowOff>
    </xdr:from>
    <xdr:ext cx="179614" cy="993321"/>
    <xdr:sp macro="" textlink="">
      <xdr:nvSpPr>
        <xdr:cNvPr id="5491" name="Text Box 11">
          <a:extLst>
            <a:ext uri="{FF2B5EF4-FFF2-40B4-BE49-F238E27FC236}">
              <a16:creationId xmlns:a16="http://schemas.microsoft.com/office/drawing/2014/main" id="{00000000-0008-0000-0300-0000D6160000}"/>
            </a:ext>
          </a:extLst>
        </xdr:cNvPr>
        <xdr:cNvSpPr txBox="1">
          <a:spLocks noChangeArrowheads="1"/>
        </xdr:cNvSpPr>
      </xdr:nvSpPr>
      <xdr:spPr bwMode="auto">
        <a:xfrm>
          <a:off x="325211" y="11039475"/>
          <a:ext cx="179614" cy="993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176893</xdr:colOff>
      <xdr:row>32</xdr:row>
      <xdr:rowOff>0</xdr:rowOff>
    </xdr:from>
    <xdr:ext cx="76200" cy="28575"/>
    <xdr:sp macro="" textlink="">
      <xdr:nvSpPr>
        <xdr:cNvPr id="5492" name="Text Box 8">
          <a:extLst>
            <a:ext uri="{FF2B5EF4-FFF2-40B4-BE49-F238E27FC236}">
              <a16:creationId xmlns:a16="http://schemas.microsoft.com/office/drawing/2014/main" id="{00000000-0008-0000-0300-0000D7160000}"/>
            </a:ext>
          </a:extLst>
        </xdr:cNvPr>
        <xdr:cNvSpPr txBox="1">
          <a:spLocks noChangeArrowheads="1"/>
        </xdr:cNvSpPr>
      </xdr:nvSpPr>
      <xdr:spPr bwMode="auto">
        <a:xfrm>
          <a:off x="500743"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493" name="Text Box 9">
          <a:extLst>
            <a:ext uri="{FF2B5EF4-FFF2-40B4-BE49-F238E27FC236}">
              <a16:creationId xmlns:a16="http://schemas.microsoft.com/office/drawing/2014/main" id="{00000000-0008-0000-0300-0000D8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494" name="Text Box 11">
          <a:extLst>
            <a:ext uri="{FF2B5EF4-FFF2-40B4-BE49-F238E27FC236}">
              <a16:creationId xmlns:a16="http://schemas.microsoft.com/office/drawing/2014/main" id="{00000000-0008-0000-0300-0000D9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495" name="Text Box 8">
          <a:extLst>
            <a:ext uri="{FF2B5EF4-FFF2-40B4-BE49-F238E27FC236}">
              <a16:creationId xmlns:a16="http://schemas.microsoft.com/office/drawing/2014/main" id="{00000000-0008-0000-0300-0000DA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496" name="Text Box 9">
          <a:extLst>
            <a:ext uri="{FF2B5EF4-FFF2-40B4-BE49-F238E27FC236}">
              <a16:creationId xmlns:a16="http://schemas.microsoft.com/office/drawing/2014/main" id="{00000000-0008-0000-0300-0000DB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497" name="Text Box 11">
          <a:extLst>
            <a:ext uri="{FF2B5EF4-FFF2-40B4-BE49-F238E27FC236}">
              <a16:creationId xmlns:a16="http://schemas.microsoft.com/office/drawing/2014/main" id="{00000000-0008-0000-0300-0000DC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498" name="Text Box 11">
          <a:extLst>
            <a:ext uri="{FF2B5EF4-FFF2-40B4-BE49-F238E27FC236}">
              <a16:creationId xmlns:a16="http://schemas.microsoft.com/office/drawing/2014/main" id="{00000000-0008-0000-0300-0000DD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499" name="Text Box 9">
          <a:extLst>
            <a:ext uri="{FF2B5EF4-FFF2-40B4-BE49-F238E27FC236}">
              <a16:creationId xmlns:a16="http://schemas.microsoft.com/office/drawing/2014/main" id="{00000000-0008-0000-0300-0000DE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00" name="Text Box 11">
          <a:extLst>
            <a:ext uri="{FF2B5EF4-FFF2-40B4-BE49-F238E27FC236}">
              <a16:creationId xmlns:a16="http://schemas.microsoft.com/office/drawing/2014/main" id="{00000000-0008-0000-0300-0000DF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01" name="Text Box 8">
          <a:extLst>
            <a:ext uri="{FF2B5EF4-FFF2-40B4-BE49-F238E27FC236}">
              <a16:creationId xmlns:a16="http://schemas.microsoft.com/office/drawing/2014/main" id="{00000000-0008-0000-0300-0000E0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02" name="Text Box 9">
          <a:extLst>
            <a:ext uri="{FF2B5EF4-FFF2-40B4-BE49-F238E27FC236}">
              <a16:creationId xmlns:a16="http://schemas.microsoft.com/office/drawing/2014/main" id="{00000000-0008-0000-0300-0000E1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03" name="Text Box 11">
          <a:extLst>
            <a:ext uri="{FF2B5EF4-FFF2-40B4-BE49-F238E27FC236}">
              <a16:creationId xmlns:a16="http://schemas.microsoft.com/office/drawing/2014/main" id="{00000000-0008-0000-0300-0000E2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04" name="Text Box 8">
          <a:extLst>
            <a:ext uri="{FF2B5EF4-FFF2-40B4-BE49-F238E27FC236}">
              <a16:creationId xmlns:a16="http://schemas.microsoft.com/office/drawing/2014/main" id="{00000000-0008-0000-0300-0000E3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05" name="Text Box 9">
          <a:extLst>
            <a:ext uri="{FF2B5EF4-FFF2-40B4-BE49-F238E27FC236}">
              <a16:creationId xmlns:a16="http://schemas.microsoft.com/office/drawing/2014/main" id="{00000000-0008-0000-0300-0000E4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06" name="Text Box 11">
          <a:extLst>
            <a:ext uri="{FF2B5EF4-FFF2-40B4-BE49-F238E27FC236}">
              <a16:creationId xmlns:a16="http://schemas.microsoft.com/office/drawing/2014/main" id="{00000000-0008-0000-0300-0000E5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07" name="Text Box 8">
          <a:extLst>
            <a:ext uri="{FF2B5EF4-FFF2-40B4-BE49-F238E27FC236}">
              <a16:creationId xmlns:a16="http://schemas.microsoft.com/office/drawing/2014/main" id="{00000000-0008-0000-0300-0000E6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08" name="Text Box 9">
          <a:extLst>
            <a:ext uri="{FF2B5EF4-FFF2-40B4-BE49-F238E27FC236}">
              <a16:creationId xmlns:a16="http://schemas.microsoft.com/office/drawing/2014/main" id="{00000000-0008-0000-0300-0000E7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09" name="Text Box 11">
          <a:extLst>
            <a:ext uri="{FF2B5EF4-FFF2-40B4-BE49-F238E27FC236}">
              <a16:creationId xmlns:a16="http://schemas.microsoft.com/office/drawing/2014/main" id="{00000000-0008-0000-0300-0000E8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10" name="Text Box 8">
          <a:extLst>
            <a:ext uri="{FF2B5EF4-FFF2-40B4-BE49-F238E27FC236}">
              <a16:creationId xmlns:a16="http://schemas.microsoft.com/office/drawing/2014/main" id="{00000000-0008-0000-0300-0000E9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11" name="Text Box 9">
          <a:extLst>
            <a:ext uri="{FF2B5EF4-FFF2-40B4-BE49-F238E27FC236}">
              <a16:creationId xmlns:a16="http://schemas.microsoft.com/office/drawing/2014/main" id="{00000000-0008-0000-0300-0000EA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12" name="Text Box 11">
          <a:extLst>
            <a:ext uri="{FF2B5EF4-FFF2-40B4-BE49-F238E27FC236}">
              <a16:creationId xmlns:a16="http://schemas.microsoft.com/office/drawing/2014/main" id="{00000000-0008-0000-0300-0000EB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13" name="Text Box 8">
          <a:extLst>
            <a:ext uri="{FF2B5EF4-FFF2-40B4-BE49-F238E27FC236}">
              <a16:creationId xmlns:a16="http://schemas.microsoft.com/office/drawing/2014/main" id="{00000000-0008-0000-0300-0000EC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14" name="Text Box 9">
          <a:extLst>
            <a:ext uri="{FF2B5EF4-FFF2-40B4-BE49-F238E27FC236}">
              <a16:creationId xmlns:a16="http://schemas.microsoft.com/office/drawing/2014/main" id="{00000000-0008-0000-0300-0000ED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15" name="Text Box 11">
          <a:extLst>
            <a:ext uri="{FF2B5EF4-FFF2-40B4-BE49-F238E27FC236}">
              <a16:creationId xmlns:a16="http://schemas.microsoft.com/office/drawing/2014/main" id="{00000000-0008-0000-0300-0000EE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16" name="Text Box 8">
          <a:extLst>
            <a:ext uri="{FF2B5EF4-FFF2-40B4-BE49-F238E27FC236}">
              <a16:creationId xmlns:a16="http://schemas.microsoft.com/office/drawing/2014/main" id="{00000000-0008-0000-0300-0000EF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17" name="Text Box 9">
          <a:extLst>
            <a:ext uri="{FF2B5EF4-FFF2-40B4-BE49-F238E27FC236}">
              <a16:creationId xmlns:a16="http://schemas.microsoft.com/office/drawing/2014/main" id="{00000000-0008-0000-0300-0000F0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18" name="Text Box 11">
          <a:extLst>
            <a:ext uri="{FF2B5EF4-FFF2-40B4-BE49-F238E27FC236}">
              <a16:creationId xmlns:a16="http://schemas.microsoft.com/office/drawing/2014/main" id="{00000000-0008-0000-0300-0000F1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19" name="Text Box 8">
          <a:extLst>
            <a:ext uri="{FF2B5EF4-FFF2-40B4-BE49-F238E27FC236}">
              <a16:creationId xmlns:a16="http://schemas.microsoft.com/office/drawing/2014/main" id="{00000000-0008-0000-0300-0000F2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20" name="Text Box 9">
          <a:extLst>
            <a:ext uri="{FF2B5EF4-FFF2-40B4-BE49-F238E27FC236}">
              <a16:creationId xmlns:a16="http://schemas.microsoft.com/office/drawing/2014/main" id="{00000000-0008-0000-0300-0000F3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21" name="Text Box 11">
          <a:extLst>
            <a:ext uri="{FF2B5EF4-FFF2-40B4-BE49-F238E27FC236}">
              <a16:creationId xmlns:a16="http://schemas.microsoft.com/office/drawing/2014/main" id="{00000000-0008-0000-0300-0000F4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22" name="Text Box 8">
          <a:extLst>
            <a:ext uri="{FF2B5EF4-FFF2-40B4-BE49-F238E27FC236}">
              <a16:creationId xmlns:a16="http://schemas.microsoft.com/office/drawing/2014/main" id="{00000000-0008-0000-0300-0000F5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23" name="Text Box 9">
          <a:extLst>
            <a:ext uri="{FF2B5EF4-FFF2-40B4-BE49-F238E27FC236}">
              <a16:creationId xmlns:a16="http://schemas.microsoft.com/office/drawing/2014/main" id="{00000000-0008-0000-0300-0000F6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24" name="Text Box 11">
          <a:extLst>
            <a:ext uri="{FF2B5EF4-FFF2-40B4-BE49-F238E27FC236}">
              <a16:creationId xmlns:a16="http://schemas.microsoft.com/office/drawing/2014/main" id="{00000000-0008-0000-0300-0000F7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25" name="Text Box 8">
          <a:extLst>
            <a:ext uri="{FF2B5EF4-FFF2-40B4-BE49-F238E27FC236}">
              <a16:creationId xmlns:a16="http://schemas.microsoft.com/office/drawing/2014/main" id="{00000000-0008-0000-0300-0000F8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26" name="Text Box 9">
          <a:extLst>
            <a:ext uri="{FF2B5EF4-FFF2-40B4-BE49-F238E27FC236}">
              <a16:creationId xmlns:a16="http://schemas.microsoft.com/office/drawing/2014/main" id="{00000000-0008-0000-0300-0000F9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27" name="Text Box 11">
          <a:extLst>
            <a:ext uri="{FF2B5EF4-FFF2-40B4-BE49-F238E27FC236}">
              <a16:creationId xmlns:a16="http://schemas.microsoft.com/office/drawing/2014/main" id="{00000000-0008-0000-0300-0000FA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28" name="Text Box 8">
          <a:extLst>
            <a:ext uri="{FF2B5EF4-FFF2-40B4-BE49-F238E27FC236}">
              <a16:creationId xmlns:a16="http://schemas.microsoft.com/office/drawing/2014/main" id="{00000000-0008-0000-0300-0000FB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29" name="Text Box 9">
          <a:extLst>
            <a:ext uri="{FF2B5EF4-FFF2-40B4-BE49-F238E27FC236}">
              <a16:creationId xmlns:a16="http://schemas.microsoft.com/office/drawing/2014/main" id="{00000000-0008-0000-0300-0000FC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30" name="Text Box 11">
          <a:extLst>
            <a:ext uri="{FF2B5EF4-FFF2-40B4-BE49-F238E27FC236}">
              <a16:creationId xmlns:a16="http://schemas.microsoft.com/office/drawing/2014/main" id="{00000000-0008-0000-0300-0000FD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31" name="Text Box 8">
          <a:extLst>
            <a:ext uri="{FF2B5EF4-FFF2-40B4-BE49-F238E27FC236}">
              <a16:creationId xmlns:a16="http://schemas.microsoft.com/office/drawing/2014/main" id="{00000000-0008-0000-0300-0000FE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32" name="Text Box 9">
          <a:extLst>
            <a:ext uri="{FF2B5EF4-FFF2-40B4-BE49-F238E27FC236}">
              <a16:creationId xmlns:a16="http://schemas.microsoft.com/office/drawing/2014/main" id="{00000000-0008-0000-0300-0000FF16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33" name="Text Box 11">
          <a:extLst>
            <a:ext uri="{FF2B5EF4-FFF2-40B4-BE49-F238E27FC236}">
              <a16:creationId xmlns:a16="http://schemas.microsoft.com/office/drawing/2014/main" id="{00000000-0008-0000-0300-000000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5534" name="Text Box 8">
          <a:extLst>
            <a:ext uri="{FF2B5EF4-FFF2-40B4-BE49-F238E27FC236}">
              <a16:creationId xmlns:a16="http://schemas.microsoft.com/office/drawing/2014/main" id="{00000000-0008-0000-0300-00000117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535" name="Text Box 11">
          <a:extLst>
            <a:ext uri="{FF2B5EF4-FFF2-40B4-BE49-F238E27FC236}">
              <a16:creationId xmlns:a16="http://schemas.microsoft.com/office/drawing/2014/main" id="{00000000-0008-0000-0300-000002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36" name="Text Box 8">
          <a:extLst>
            <a:ext uri="{FF2B5EF4-FFF2-40B4-BE49-F238E27FC236}">
              <a16:creationId xmlns:a16="http://schemas.microsoft.com/office/drawing/2014/main" id="{00000000-0008-0000-0300-000003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37" name="Text Box 9">
          <a:extLst>
            <a:ext uri="{FF2B5EF4-FFF2-40B4-BE49-F238E27FC236}">
              <a16:creationId xmlns:a16="http://schemas.microsoft.com/office/drawing/2014/main" id="{00000000-0008-0000-0300-000004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38" name="Text Box 11">
          <a:extLst>
            <a:ext uri="{FF2B5EF4-FFF2-40B4-BE49-F238E27FC236}">
              <a16:creationId xmlns:a16="http://schemas.microsoft.com/office/drawing/2014/main" id="{00000000-0008-0000-0300-000005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32</xdr:row>
      <xdr:rowOff>0</xdr:rowOff>
    </xdr:from>
    <xdr:ext cx="76200" cy="28575"/>
    <xdr:sp macro="" textlink="">
      <xdr:nvSpPr>
        <xdr:cNvPr id="5539" name="Text Box 11">
          <a:extLst>
            <a:ext uri="{FF2B5EF4-FFF2-40B4-BE49-F238E27FC236}">
              <a16:creationId xmlns:a16="http://schemas.microsoft.com/office/drawing/2014/main" id="{00000000-0008-0000-0300-00000617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540" name="Text Box 8">
          <a:extLst>
            <a:ext uri="{FF2B5EF4-FFF2-40B4-BE49-F238E27FC236}">
              <a16:creationId xmlns:a16="http://schemas.microsoft.com/office/drawing/2014/main" id="{00000000-0008-0000-0300-000007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541" name="Text Box 9">
          <a:extLst>
            <a:ext uri="{FF2B5EF4-FFF2-40B4-BE49-F238E27FC236}">
              <a16:creationId xmlns:a16="http://schemas.microsoft.com/office/drawing/2014/main" id="{00000000-0008-0000-0300-000008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542" name="Text Box 11">
          <a:extLst>
            <a:ext uri="{FF2B5EF4-FFF2-40B4-BE49-F238E27FC236}">
              <a16:creationId xmlns:a16="http://schemas.microsoft.com/office/drawing/2014/main" id="{00000000-0008-0000-0300-000009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43" name="Text Box 8">
          <a:extLst>
            <a:ext uri="{FF2B5EF4-FFF2-40B4-BE49-F238E27FC236}">
              <a16:creationId xmlns:a16="http://schemas.microsoft.com/office/drawing/2014/main" id="{00000000-0008-0000-0300-00000A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44" name="Text Box 9">
          <a:extLst>
            <a:ext uri="{FF2B5EF4-FFF2-40B4-BE49-F238E27FC236}">
              <a16:creationId xmlns:a16="http://schemas.microsoft.com/office/drawing/2014/main" id="{00000000-0008-0000-0300-00000B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45" name="Text Box 11">
          <a:extLst>
            <a:ext uri="{FF2B5EF4-FFF2-40B4-BE49-F238E27FC236}">
              <a16:creationId xmlns:a16="http://schemas.microsoft.com/office/drawing/2014/main" id="{00000000-0008-0000-0300-00000C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546" name="Text Box 8">
          <a:extLst>
            <a:ext uri="{FF2B5EF4-FFF2-40B4-BE49-F238E27FC236}">
              <a16:creationId xmlns:a16="http://schemas.microsoft.com/office/drawing/2014/main" id="{00000000-0008-0000-0300-00000D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547" name="Text Box 9">
          <a:extLst>
            <a:ext uri="{FF2B5EF4-FFF2-40B4-BE49-F238E27FC236}">
              <a16:creationId xmlns:a16="http://schemas.microsoft.com/office/drawing/2014/main" id="{00000000-0008-0000-0300-00000E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548" name="Text Box 11">
          <a:extLst>
            <a:ext uri="{FF2B5EF4-FFF2-40B4-BE49-F238E27FC236}">
              <a16:creationId xmlns:a16="http://schemas.microsoft.com/office/drawing/2014/main" id="{00000000-0008-0000-0300-00000F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49" name="Text Box 8">
          <a:extLst>
            <a:ext uri="{FF2B5EF4-FFF2-40B4-BE49-F238E27FC236}">
              <a16:creationId xmlns:a16="http://schemas.microsoft.com/office/drawing/2014/main" id="{00000000-0008-0000-0300-000010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50" name="Text Box 9">
          <a:extLst>
            <a:ext uri="{FF2B5EF4-FFF2-40B4-BE49-F238E27FC236}">
              <a16:creationId xmlns:a16="http://schemas.microsoft.com/office/drawing/2014/main" id="{00000000-0008-0000-0300-000011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51" name="Text Box 11">
          <a:extLst>
            <a:ext uri="{FF2B5EF4-FFF2-40B4-BE49-F238E27FC236}">
              <a16:creationId xmlns:a16="http://schemas.microsoft.com/office/drawing/2014/main" id="{00000000-0008-0000-0300-000012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5552" name="Text Box 8">
          <a:extLst>
            <a:ext uri="{FF2B5EF4-FFF2-40B4-BE49-F238E27FC236}">
              <a16:creationId xmlns:a16="http://schemas.microsoft.com/office/drawing/2014/main" id="{00000000-0008-0000-0300-00001317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553" name="Text Box 11">
          <a:extLst>
            <a:ext uri="{FF2B5EF4-FFF2-40B4-BE49-F238E27FC236}">
              <a16:creationId xmlns:a16="http://schemas.microsoft.com/office/drawing/2014/main" id="{00000000-0008-0000-0300-000014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554" name="Text Box 11">
          <a:extLst>
            <a:ext uri="{FF2B5EF4-FFF2-40B4-BE49-F238E27FC236}">
              <a16:creationId xmlns:a16="http://schemas.microsoft.com/office/drawing/2014/main" id="{00000000-0008-0000-0300-000015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555" name="Text Box 11">
          <a:extLst>
            <a:ext uri="{FF2B5EF4-FFF2-40B4-BE49-F238E27FC236}">
              <a16:creationId xmlns:a16="http://schemas.microsoft.com/office/drawing/2014/main" id="{00000000-0008-0000-0300-000016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556" name="Text Box 11">
          <a:extLst>
            <a:ext uri="{FF2B5EF4-FFF2-40B4-BE49-F238E27FC236}">
              <a16:creationId xmlns:a16="http://schemas.microsoft.com/office/drawing/2014/main" id="{00000000-0008-0000-0300-000017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557" name="Text Box 11">
          <a:extLst>
            <a:ext uri="{FF2B5EF4-FFF2-40B4-BE49-F238E27FC236}">
              <a16:creationId xmlns:a16="http://schemas.microsoft.com/office/drawing/2014/main" id="{00000000-0008-0000-0300-000018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558" name="Text Box 11">
          <a:extLst>
            <a:ext uri="{FF2B5EF4-FFF2-40B4-BE49-F238E27FC236}">
              <a16:creationId xmlns:a16="http://schemas.microsoft.com/office/drawing/2014/main" id="{00000000-0008-0000-0300-000019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559" name="Text Box 11">
          <a:extLst>
            <a:ext uri="{FF2B5EF4-FFF2-40B4-BE49-F238E27FC236}">
              <a16:creationId xmlns:a16="http://schemas.microsoft.com/office/drawing/2014/main" id="{00000000-0008-0000-0300-00001A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560" name="Text Box 11">
          <a:extLst>
            <a:ext uri="{FF2B5EF4-FFF2-40B4-BE49-F238E27FC236}">
              <a16:creationId xmlns:a16="http://schemas.microsoft.com/office/drawing/2014/main" id="{00000000-0008-0000-0300-00001B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561" name="Text Box 11">
          <a:extLst>
            <a:ext uri="{FF2B5EF4-FFF2-40B4-BE49-F238E27FC236}">
              <a16:creationId xmlns:a16="http://schemas.microsoft.com/office/drawing/2014/main" id="{00000000-0008-0000-0300-00001C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5562" name="Text Box 8">
          <a:extLst>
            <a:ext uri="{FF2B5EF4-FFF2-40B4-BE49-F238E27FC236}">
              <a16:creationId xmlns:a16="http://schemas.microsoft.com/office/drawing/2014/main" id="{00000000-0008-0000-0300-00001D17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563" name="Text Box 11">
          <a:extLst>
            <a:ext uri="{FF2B5EF4-FFF2-40B4-BE49-F238E27FC236}">
              <a16:creationId xmlns:a16="http://schemas.microsoft.com/office/drawing/2014/main" id="{00000000-0008-0000-0300-00001E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64" name="Text Box 9">
          <a:extLst>
            <a:ext uri="{FF2B5EF4-FFF2-40B4-BE49-F238E27FC236}">
              <a16:creationId xmlns:a16="http://schemas.microsoft.com/office/drawing/2014/main" id="{00000000-0008-0000-0300-00001F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65" name="Text Box 11">
          <a:extLst>
            <a:ext uri="{FF2B5EF4-FFF2-40B4-BE49-F238E27FC236}">
              <a16:creationId xmlns:a16="http://schemas.microsoft.com/office/drawing/2014/main" id="{00000000-0008-0000-0300-000020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66" name="Text Box 8">
          <a:extLst>
            <a:ext uri="{FF2B5EF4-FFF2-40B4-BE49-F238E27FC236}">
              <a16:creationId xmlns:a16="http://schemas.microsoft.com/office/drawing/2014/main" id="{00000000-0008-0000-0300-000021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67" name="Text Box 9">
          <a:extLst>
            <a:ext uri="{FF2B5EF4-FFF2-40B4-BE49-F238E27FC236}">
              <a16:creationId xmlns:a16="http://schemas.microsoft.com/office/drawing/2014/main" id="{00000000-0008-0000-0300-000022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68" name="Text Box 11">
          <a:extLst>
            <a:ext uri="{FF2B5EF4-FFF2-40B4-BE49-F238E27FC236}">
              <a16:creationId xmlns:a16="http://schemas.microsoft.com/office/drawing/2014/main" id="{00000000-0008-0000-0300-000023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69" name="Text Box 8">
          <a:extLst>
            <a:ext uri="{FF2B5EF4-FFF2-40B4-BE49-F238E27FC236}">
              <a16:creationId xmlns:a16="http://schemas.microsoft.com/office/drawing/2014/main" id="{00000000-0008-0000-0300-000024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70" name="Text Box 9">
          <a:extLst>
            <a:ext uri="{FF2B5EF4-FFF2-40B4-BE49-F238E27FC236}">
              <a16:creationId xmlns:a16="http://schemas.microsoft.com/office/drawing/2014/main" id="{00000000-0008-0000-0300-000025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71" name="Text Box 11">
          <a:extLst>
            <a:ext uri="{FF2B5EF4-FFF2-40B4-BE49-F238E27FC236}">
              <a16:creationId xmlns:a16="http://schemas.microsoft.com/office/drawing/2014/main" id="{00000000-0008-0000-0300-000026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72" name="Text Box 8">
          <a:extLst>
            <a:ext uri="{FF2B5EF4-FFF2-40B4-BE49-F238E27FC236}">
              <a16:creationId xmlns:a16="http://schemas.microsoft.com/office/drawing/2014/main" id="{00000000-0008-0000-0300-000027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73" name="Text Box 9">
          <a:extLst>
            <a:ext uri="{FF2B5EF4-FFF2-40B4-BE49-F238E27FC236}">
              <a16:creationId xmlns:a16="http://schemas.microsoft.com/office/drawing/2014/main" id="{00000000-0008-0000-0300-000028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74" name="Text Box 11">
          <a:extLst>
            <a:ext uri="{FF2B5EF4-FFF2-40B4-BE49-F238E27FC236}">
              <a16:creationId xmlns:a16="http://schemas.microsoft.com/office/drawing/2014/main" id="{00000000-0008-0000-0300-000029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75" name="Text Box 8">
          <a:extLst>
            <a:ext uri="{FF2B5EF4-FFF2-40B4-BE49-F238E27FC236}">
              <a16:creationId xmlns:a16="http://schemas.microsoft.com/office/drawing/2014/main" id="{00000000-0008-0000-0300-00002A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76" name="Text Box 9">
          <a:extLst>
            <a:ext uri="{FF2B5EF4-FFF2-40B4-BE49-F238E27FC236}">
              <a16:creationId xmlns:a16="http://schemas.microsoft.com/office/drawing/2014/main" id="{00000000-0008-0000-0300-00002B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77" name="Text Box 11">
          <a:extLst>
            <a:ext uri="{FF2B5EF4-FFF2-40B4-BE49-F238E27FC236}">
              <a16:creationId xmlns:a16="http://schemas.microsoft.com/office/drawing/2014/main" id="{00000000-0008-0000-0300-00002C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78" name="Text Box 8">
          <a:extLst>
            <a:ext uri="{FF2B5EF4-FFF2-40B4-BE49-F238E27FC236}">
              <a16:creationId xmlns:a16="http://schemas.microsoft.com/office/drawing/2014/main" id="{00000000-0008-0000-0300-00002D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79" name="Text Box 9">
          <a:extLst>
            <a:ext uri="{FF2B5EF4-FFF2-40B4-BE49-F238E27FC236}">
              <a16:creationId xmlns:a16="http://schemas.microsoft.com/office/drawing/2014/main" id="{00000000-0008-0000-0300-00002E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80" name="Text Box 11">
          <a:extLst>
            <a:ext uri="{FF2B5EF4-FFF2-40B4-BE49-F238E27FC236}">
              <a16:creationId xmlns:a16="http://schemas.microsoft.com/office/drawing/2014/main" id="{00000000-0008-0000-0300-00002F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81" name="Text Box 8">
          <a:extLst>
            <a:ext uri="{FF2B5EF4-FFF2-40B4-BE49-F238E27FC236}">
              <a16:creationId xmlns:a16="http://schemas.microsoft.com/office/drawing/2014/main" id="{00000000-0008-0000-0300-000030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82" name="Text Box 9">
          <a:extLst>
            <a:ext uri="{FF2B5EF4-FFF2-40B4-BE49-F238E27FC236}">
              <a16:creationId xmlns:a16="http://schemas.microsoft.com/office/drawing/2014/main" id="{00000000-0008-0000-0300-000031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83" name="Text Box 11">
          <a:extLst>
            <a:ext uri="{FF2B5EF4-FFF2-40B4-BE49-F238E27FC236}">
              <a16:creationId xmlns:a16="http://schemas.microsoft.com/office/drawing/2014/main" id="{00000000-0008-0000-0300-000032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84" name="Text Box 8">
          <a:extLst>
            <a:ext uri="{FF2B5EF4-FFF2-40B4-BE49-F238E27FC236}">
              <a16:creationId xmlns:a16="http://schemas.microsoft.com/office/drawing/2014/main" id="{00000000-0008-0000-0300-000033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85" name="Text Box 9">
          <a:extLst>
            <a:ext uri="{FF2B5EF4-FFF2-40B4-BE49-F238E27FC236}">
              <a16:creationId xmlns:a16="http://schemas.microsoft.com/office/drawing/2014/main" id="{00000000-0008-0000-0300-000034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86" name="Text Box 11">
          <a:extLst>
            <a:ext uri="{FF2B5EF4-FFF2-40B4-BE49-F238E27FC236}">
              <a16:creationId xmlns:a16="http://schemas.microsoft.com/office/drawing/2014/main" id="{00000000-0008-0000-0300-000035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87" name="Text Box 8">
          <a:extLst>
            <a:ext uri="{FF2B5EF4-FFF2-40B4-BE49-F238E27FC236}">
              <a16:creationId xmlns:a16="http://schemas.microsoft.com/office/drawing/2014/main" id="{00000000-0008-0000-0300-000036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88" name="Text Box 9">
          <a:extLst>
            <a:ext uri="{FF2B5EF4-FFF2-40B4-BE49-F238E27FC236}">
              <a16:creationId xmlns:a16="http://schemas.microsoft.com/office/drawing/2014/main" id="{00000000-0008-0000-0300-000037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89" name="Text Box 11">
          <a:extLst>
            <a:ext uri="{FF2B5EF4-FFF2-40B4-BE49-F238E27FC236}">
              <a16:creationId xmlns:a16="http://schemas.microsoft.com/office/drawing/2014/main" id="{00000000-0008-0000-0300-000038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90" name="Text Box 8">
          <a:extLst>
            <a:ext uri="{FF2B5EF4-FFF2-40B4-BE49-F238E27FC236}">
              <a16:creationId xmlns:a16="http://schemas.microsoft.com/office/drawing/2014/main" id="{00000000-0008-0000-0300-000039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91" name="Text Box 9">
          <a:extLst>
            <a:ext uri="{FF2B5EF4-FFF2-40B4-BE49-F238E27FC236}">
              <a16:creationId xmlns:a16="http://schemas.microsoft.com/office/drawing/2014/main" id="{00000000-0008-0000-0300-00003A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92" name="Text Box 11">
          <a:extLst>
            <a:ext uri="{FF2B5EF4-FFF2-40B4-BE49-F238E27FC236}">
              <a16:creationId xmlns:a16="http://schemas.microsoft.com/office/drawing/2014/main" id="{00000000-0008-0000-0300-00003B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93" name="Text Box 8">
          <a:extLst>
            <a:ext uri="{FF2B5EF4-FFF2-40B4-BE49-F238E27FC236}">
              <a16:creationId xmlns:a16="http://schemas.microsoft.com/office/drawing/2014/main" id="{00000000-0008-0000-0300-00003C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94" name="Text Box 9">
          <a:extLst>
            <a:ext uri="{FF2B5EF4-FFF2-40B4-BE49-F238E27FC236}">
              <a16:creationId xmlns:a16="http://schemas.microsoft.com/office/drawing/2014/main" id="{00000000-0008-0000-0300-00003D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95" name="Text Box 11">
          <a:extLst>
            <a:ext uri="{FF2B5EF4-FFF2-40B4-BE49-F238E27FC236}">
              <a16:creationId xmlns:a16="http://schemas.microsoft.com/office/drawing/2014/main" id="{00000000-0008-0000-0300-00003E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96" name="Text Box 8">
          <a:extLst>
            <a:ext uri="{FF2B5EF4-FFF2-40B4-BE49-F238E27FC236}">
              <a16:creationId xmlns:a16="http://schemas.microsoft.com/office/drawing/2014/main" id="{00000000-0008-0000-0300-00003F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97" name="Text Box 9">
          <a:extLst>
            <a:ext uri="{FF2B5EF4-FFF2-40B4-BE49-F238E27FC236}">
              <a16:creationId xmlns:a16="http://schemas.microsoft.com/office/drawing/2014/main" id="{00000000-0008-0000-0300-000040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598" name="Text Box 11">
          <a:extLst>
            <a:ext uri="{FF2B5EF4-FFF2-40B4-BE49-F238E27FC236}">
              <a16:creationId xmlns:a16="http://schemas.microsoft.com/office/drawing/2014/main" id="{00000000-0008-0000-0300-000041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5599" name="Text Box 8">
          <a:extLst>
            <a:ext uri="{FF2B5EF4-FFF2-40B4-BE49-F238E27FC236}">
              <a16:creationId xmlns:a16="http://schemas.microsoft.com/office/drawing/2014/main" id="{00000000-0008-0000-0300-00004217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600" name="Text Box 11">
          <a:extLst>
            <a:ext uri="{FF2B5EF4-FFF2-40B4-BE49-F238E27FC236}">
              <a16:creationId xmlns:a16="http://schemas.microsoft.com/office/drawing/2014/main" id="{00000000-0008-0000-0300-000043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01" name="Text Box 8">
          <a:extLst>
            <a:ext uri="{FF2B5EF4-FFF2-40B4-BE49-F238E27FC236}">
              <a16:creationId xmlns:a16="http://schemas.microsoft.com/office/drawing/2014/main" id="{00000000-0008-0000-0300-000044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02" name="Text Box 9">
          <a:extLst>
            <a:ext uri="{FF2B5EF4-FFF2-40B4-BE49-F238E27FC236}">
              <a16:creationId xmlns:a16="http://schemas.microsoft.com/office/drawing/2014/main" id="{00000000-0008-0000-0300-000045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03" name="Text Box 11">
          <a:extLst>
            <a:ext uri="{FF2B5EF4-FFF2-40B4-BE49-F238E27FC236}">
              <a16:creationId xmlns:a16="http://schemas.microsoft.com/office/drawing/2014/main" id="{00000000-0008-0000-0300-000046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604" name="Text Box 8">
          <a:extLst>
            <a:ext uri="{FF2B5EF4-FFF2-40B4-BE49-F238E27FC236}">
              <a16:creationId xmlns:a16="http://schemas.microsoft.com/office/drawing/2014/main" id="{00000000-0008-0000-0300-000047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605" name="Text Box 9">
          <a:extLst>
            <a:ext uri="{FF2B5EF4-FFF2-40B4-BE49-F238E27FC236}">
              <a16:creationId xmlns:a16="http://schemas.microsoft.com/office/drawing/2014/main" id="{00000000-0008-0000-0300-000048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606" name="Text Box 11">
          <a:extLst>
            <a:ext uri="{FF2B5EF4-FFF2-40B4-BE49-F238E27FC236}">
              <a16:creationId xmlns:a16="http://schemas.microsoft.com/office/drawing/2014/main" id="{00000000-0008-0000-0300-000049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07" name="Text Box 8">
          <a:extLst>
            <a:ext uri="{FF2B5EF4-FFF2-40B4-BE49-F238E27FC236}">
              <a16:creationId xmlns:a16="http://schemas.microsoft.com/office/drawing/2014/main" id="{00000000-0008-0000-0300-00004A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08" name="Text Box 9">
          <a:extLst>
            <a:ext uri="{FF2B5EF4-FFF2-40B4-BE49-F238E27FC236}">
              <a16:creationId xmlns:a16="http://schemas.microsoft.com/office/drawing/2014/main" id="{00000000-0008-0000-0300-00004B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09" name="Text Box 11">
          <a:extLst>
            <a:ext uri="{FF2B5EF4-FFF2-40B4-BE49-F238E27FC236}">
              <a16:creationId xmlns:a16="http://schemas.microsoft.com/office/drawing/2014/main" id="{00000000-0008-0000-0300-00004C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610" name="Text Box 8">
          <a:extLst>
            <a:ext uri="{FF2B5EF4-FFF2-40B4-BE49-F238E27FC236}">
              <a16:creationId xmlns:a16="http://schemas.microsoft.com/office/drawing/2014/main" id="{00000000-0008-0000-0300-00004D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611" name="Text Box 9">
          <a:extLst>
            <a:ext uri="{FF2B5EF4-FFF2-40B4-BE49-F238E27FC236}">
              <a16:creationId xmlns:a16="http://schemas.microsoft.com/office/drawing/2014/main" id="{00000000-0008-0000-0300-00004E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612" name="Text Box 11">
          <a:extLst>
            <a:ext uri="{FF2B5EF4-FFF2-40B4-BE49-F238E27FC236}">
              <a16:creationId xmlns:a16="http://schemas.microsoft.com/office/drawing/2014/main" id="{00000000-0008-0000-0300-00004F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13" name="Text Box 8">
          <a:extLst>
            <a:ext uri="{FF2B5EF4-FFF2-40B4-BE49-F238E27FC236}">
              <a16:creationId xmlns:a16="http://schemas.microsoft.com/office/drawing/2014/main" id="{00000000-0008-0000-0300-000050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14" name="Text Box 9">
          <a:extLst>
            <a:ext uri="{FF2B5EF4-FFF2-40B4-BE49-F238E27FC236}">
              <a16:creationId xmlns:a16="http://schemas.microsoft.com/office/drawing/2014/main" id="{00000000-0008-0000-0300-000051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15" name="Text Box 11">
          <a:extLst>
            <a:ext uri="{FF2B5EF4-FFF2-40B4-BE49-F238E27FC236}">
              <a16:creationId xmlns:a16="http://schemas.microsoft.com/office/drawing/2014/main" id="{00000000-0008-0000-0300-000052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5616" name="Text Box 8">
          <a:extLst>
            <a:ext uri="{FF2B5EF4-FFF2-40B4-BE49-F238E27FC236}">
              <a16:creationId xmlns:a16="http://schemas.microsoft.com/office/drawing/2014/main" id="{00000000-0008-0000-0300-00005317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617" name="Text Box 11">
          <a:extLst>
            <a:ext uri="{FF2B5EF4-FFF2-40B4-BE49-F238E27FC236}">
              <a16:creationId xmlns:a16="http://schemas.microsoft.com/office/drawing/2014/main" id="{00000000-0008-0000-0300-000054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618" name="Text Box 11">
          <a:extLst>
            <a:ext uri="{FF2B5EF4-FFF2-40B4-BE49-F238E27FC236}">
              <a16:creationId xmlns:a16="http://schemas.microsoft.com/office/drawing/2014/main" id="{00000000-0008-0000-0300-000055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619" name="Text Box 11">
          <a:extLst>
            <a:ext uri="{FF2B5EF4-FFF2-40B4-BE49-F238E27FC236}">
              <a16:creationId xmlns:a16="http://schemas.microsoft.com/office/drawing/2014/main" id="{00000000-0008-0000-0300-000056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620" name="Text Box 11">
          <a:extLst>
            <a:ext uri="{FF2B5EF4-FFF2-40B4-BE49-F238E27FC236}">
              <a16:creationId xmlns:a16="http://schemas.microsoft.com/office/drawing/2014/main" id="{00000000-0008-0000-0300-000057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621" name="Text Box 11">
          <a:extLst>
            <a:ext uri="{FF2B5EF4-FFF2-40B4-BE49-F238E27FC236}">
              <a16:creationId xmlns:a16="http://schemas.microsoft.com/office/drawing/2014/main" id="{00000000-0008-0000-0300-000058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622" name="Text Box 11">
          <a:extLst>
            <a:ext uri="{FF2B5EF4-FFF2-40B4-BE49-F238E27FC236}">
              <a16:creationId xmlns:a16="http://schemas.microsoft.com/office/drawing/2014/main" id="{00000000-0008-0000-0300-000059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623" name="Text Box 11">
          <a:extLst>
            <a:ext uri="{FF2B5EF4-FFF2-40B4-BE49-F238E27FC236}">
              <a16:creationId xmlns:a16="http://schemas.microsoft.com/office/drawing/2014/main" id="{00000000-0008-0000-0300-00005A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624" name="Text Box 11">
          <a:extLst>
            <a:ext uri="{FF2B5EF4-FFF2-40B4-BE49-F238E27FC236}">
              <a16:creationId xmlns:a16="http://schemas.microsoft.com/office/drawing/2014/main" id="{00000000-0008-0000-0300-00005B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625" name="Text Box 11">
          <a:extLst>
            <a:ext uri="{FF2B5EF4-FFF2-40B4-BE49-F238E27FC236}">
              <a16:creationId xmlns:a16="http://schemas.microsoft.com/office/drawing/2014/main" id="{00000000-0008-0000-0300-00005C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5626" name="Text Box 8">
          <a:extLst>
            <a:ext uri="{FF2B5EF4-FFF2-40B4-BE49-F238E27FC236}">
              <a16:creationId xmlns:a16="http://schemas.microsoft.com/office/drawing/2014/main" id="{00000000-0008-0000-0300-00005D17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627" name="Text Box 11">
          <a:extLst>
            <a:ext uri="{FF2B5EF4-FFF2-40B4-BE49-F238E27FC236}">
              <a16:creationId xmlns:a16="http://schemas.microsoft.com/office/drawing/2014/main" id="{00000000-0008-0000-0300-00005E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28" name="Text Box 8">
          <a:extLst>
            <a:ext uri="{FF2B5EF4-FFF2-40B4-BE49-F238E27FC236}">
              <a16:creationId xmlns:a16="http://schemas.microsoft.com/office/drawing/2014/main" id="{00000000-0008-0000-0300-00005F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29" name="Text Box 9">
          <a:extLst>
            <a:ext uri="{FF2B5EF4-FFF2-40B4-BE49-F238E27FC236}">
              <a16:creationId xmlns:a16="http://schemas.microsoft.com/office/drawing/2014/main" id="{00000000-0008-0000-0300-000060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30" name="Text Box 11">
          <a:extLst>
            <a:ext uri="{FF2B5EF4-FFF2-40B4-BE49-F238E27FC236}">
              <a16:creationId xmlns:a16="http://schemas.microsoft.com/office/drawing/2014/main" id="{00000000-0008-0000-0300-000061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31" name="Text Box 8">
          <a:extLst>
            <a:ext uri="{FF2B5EF4-FFF2-40B4-BE49-F238E27FC236}">
              <a16:creationId xmlns:a16="http://schemas.microsoft.com/office/drawing/2014/main" id="{00000000-0008-0000-0300-000062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32" name="Text Box 9">
          <a:extLst>
            <a:ext uri="{FF2B5EF4-FFF2-40B4-BE49-F238E27FC236}">
              <a16:creationId xmlns:a16="http://schemas.microsoft.com/office/drawing/2014/main" id="{00000000-0008-0000-0300-000063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33" name="Text Box 11">
          <a:extLst>
            <a:ext uri="{FF2B5EF4-FFF2-40B4-BE49-F238E27FC236}">
              <a16:creationId xmlns:a16="http://schemas.microsoft.com/office/drawing/2014/main" id="{00000000-0008-0000-0300-000064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34" name="Text Box 11">
          <a:extLst>
            <a:ext uri="{FF2B5EF4-FFF2-40B4-BE49-F238E27FC236}">
              <a16:creationId xmlns:a16="http://schemas.microsoft.com/office/drawing/2014/main" id="{00000000-0008-0000-0300-000065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35" name="Text Box 9">
          <a:extLst>
            <a:ext uri="{FF2B5EF4-FFF2-40B4-BE49-F238E27FC236}">
              <a16:creationId xmlns:a16="http://schemas.microsoft.com/office/drawing/2014/main" id="{00000000-0008-0000-0300-000066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36" name="Text Box 11">
          <a:extLst>
            <a:ext uri="{FF2B5EF4-FFF2-40B4-BE49-F238E27FC236}">
              <a16:creationId xmlns:a16="http://schemas.microsoft.com/office/drawing/2014/main" id="{00000000-0008-0000-0300-000067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37" name="Text Box 8">
          <a:extLst>
            <a:ext uri="{FF2B5EF4-FFF2-40B4-BE49-F238E27FC236}">
              <a16:creationId xmlns:a16="http://schemas.microsoft.com/office/drawing/2014/main" id="{00000000-0008-0000-0300-000068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38" name="Text Box 9">
          <a:extLst>
            <a:ext uri="{FF2B5EF4-FFF2-40B4-BE49-F238E27FC236}">
              <a16:creationId xmlns:a16="http://schemas.microsoft.com/office/drawing/2014/main" id="{00000000-0008-0000-0300-000069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39" name="Text Box 11">
          <a:extLst>
            <a:ext uri="{FF2B5EF4-FFF2-40B4-BE49-F238E27FC236}">
              <a16:creationId xmlns:a16="http://schemas.microsoft.com/office/drawing/2014/main" id="{00000000-0008-0000-0300-00006A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40" name="Text Box 8">
          <a:extLst>
            <a:ext uri="{FF2B5EF4-FFF2-40B4-BE49-F238E27FC236}">
              <a16:creationId xmlns:a16="http://schemas.microsoft.com/office/drawing/2014/main" id="{00000000-0008-0000-0300-00006B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41" name="Text Box 9">
          <a:extLst>
            <a:ext uri="{FF2B5EF4-FFF2-40B4-BE49-F238E27FC236}">
              <a16:creationId xmlns:a16="http://schemas.microsoft.com/office/drawing/2014/main" id="{00000000-0008-0000-0300-00006C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42" name="Text Box 11">
          <a:extLst>
            <a:ext uri="{FF2B5EF4-FFF2-40B4-BE49-F238E27FC236}">
              <a16:creationId xmlns:a16="http://schemas.microsoft.com/office/drawing/2014/main" id="{00000000-0008-0000-0300-00006D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43" name="Text Box 8">
          <a:extLst>
            <a:ext uri="{FF2B5EF4-FFF2-40B4-BE49-F238E27FC236}">
              <a16:creationId xmlns:a16="http://schemas.microsoft.com/office/drawing/2014/main" id="{00000000-0008-0000-0300-00006E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44" name="Text Box 9">
          <a:extLst>
            <a:ext uri="{FF2B5EF4-FFF2-40B4-BE49-F238E27FC236}">
              <a16:creationId xmlns:a16="http://schemas.microsoft.com/office/drawing/2014/main" id="{00000000-0008-0000-0300-00006F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45" name="Text Box 11">
          <a:extLst>
            <a:ext uri="{FF2B5EF4-FFF2-40B4-BE49-F238E27FC236}">
              <a16:creationId xmlns:a16="http://schemas.microsoft.com/office/drawing/2014/main" id="{00000000-0008-0000-0300-000070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46" name="Text Box 8">
          <a:extLst>
            <a:ext uri="{FF2B5EF4-FFF2-40B4-BE49-F238E27FC236}">
              <a16:creationId xmlns:a16="http://schemas.microsoft.com/office/drawing/2014/main" id="{00000000-0008-0000-0300-000071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47" name="Text Box 9">
          <a:extLst>
            <a:ext uri="{FF2B5EF4-FFF2-40B4-BE49-F238E27FC236}">
              <a16:creationId xmlns:a16="http://schemas.microsoft.com/office/drawing/2014/main" id="{00000000-0008-0000-0300-000072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48" name="Text Box 11">
          <a:extLst>
            <a:ext uri="{FF2B5EF4-FFF2-40B4-BE49-F238E27FC236}">
              <a16:creationId xmlns:a16="http://schemas.microsoft.com/office/drawing/2014/main" id="{00000000-0008-0000-0300-000073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49" name="Text Box 8">
          <a:extLst>
            <a:ext uri="{FF2B5EF4-FFF2-40B4-BE49-F238E27FC236}">
              <a16:creationId xmlns:a16="http://schemas.microsoft.com/office/drawing/2014/main" id="{00000000-0008-0000-0300-000074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50" name="Text Box 9">
          <a:extLst>
            <a:ext uri="{FF2B5EF4-FFF2-40B4-BE49-F238E27FC236}">
              <a16:creationId xmlns:a16="http://schemas.microsoft.com/office/drawing/2014/main" id="{00000000-0008-0000-0300-000075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51" name="Text Box 11">
          <a:extLst>
            <a:ext uri="{FF2B5EF4-FFF2-40B4-BE49-F238E27FC236}">
              <a16:creationId xmlns:a16="http://schemas.microsoft.com/office/drawing/2014/main" id="{00000000-0008-0000-0300-000076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52" name="Text Box 8">
          <a:extLst>
            <a:ext uri="{FF2B5EF4-FFF2-40B4-BE49-F238E27FC236}">
              <a16:creationId xmlns:a16="http://schemas.microsoft.com/office/drawing/2014/main" id="{00000000-0008-0000-0300-000077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53" name="Text Box 9">
          <a:extLst>
            <a:ext uri="{FF2B5EF4-FFF2-40B4-BE49-F238E27FC236}">
              <a16:creationId xmlns:a16="http://schemas.microsoft.com/office/drawing/2014/main" id="{00000000-0008-0000-0300-000078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54" name="Text Box 11">
          <a:extLst>
            <a:ext uri="{FF2B5EF4-FFF2-40B4-BE49-F238E27FC236}">
              <a16:creationId xmlns:a16="http://schemas.microsoft.com/office/drawing/2014/main" id="{00000000-0008-0000-0300-000079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55" name="Text Box 8">
          <a:extLst>
            <a:ext uri="{FF2B5EF4-FFF2-40B4-BE49-F238E27FC236}">
              <a16:creationId xmlns:a16="http://schemas.microsoft.com/office/drawing/2014/main" id="{00000000-0008-0000-0300-00007A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56" name="Text Box 9">
          <a:extLst>
            <a:ext uri="{FF2B5EF4-FFF2-40B4-BE49-F238E27FC236}">
              <a16:creationId xmlns:a16="http://schemas.microsoft.com/office/drawing/2014/main" id="{00000000-0008-0000-0300-00007B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57" name="Text Box 11">
          <a:extLst>
            <a:ext uri="{FF2B5EF4-FFF2-40B4-BE49-F238E27FC236}">
              <a16:creationId xmlns:a16="http://schemas.microsoft.com/office/drawing/2014/main" id="{00000000-0008-0000-0300-00007C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58" name="Text Box 8">
          <a:extLst>
            <a:ext uri="{FF2B5EF4-FFF2-40B4-BE49-F238E27FC236}">
              <a16:creationId xmlns:a16="http://schemas.microsoft.com/office/drawing/2014/main" id="{00000000-0008-0000-0300-00007D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59" name="Text Box 9">
          <a:extLst>
            <a:ext uri="{FF2B5EF4-FFF2-40B4-BE49-F238E27FC236}">
              <a16:creationId xmlns:a16="http://schemas.microsoft.com/office/drawing/2014/main" id="{00000000-0008-0000-0300-00007E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60" name="Text Box 11">
          <a:extLst>
            <a:ext uri="{FF2B5EF4-FFF2-40B4-BE49-F238E27FC236}">
              <a16:creationId xmlns:a16="http://schemas.microsoft.com/office/drawing/2014/main" id="{00000000-0008-0000-0300-00007F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61" name="Text Box 8">
          <a:extLst>
            <a:ext uri="{FF2B5EF4-FFF2-40B4-BE49-F238E27FC236}">
              <a16:creationId xmlns:a16="http://schemas.microsoft.com/office/drawing/2014/main" id="{00000000-0008-0000-0300-000080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62" name="Text Box 9">
          <a:extLst>
            <a:ext uri="{FF2B5EF4-FFF2-40B4-BE49-F238E27FC236}">
              <a16:creationId xmlns:a16="http://schemas.microsoft.com/office/drawing/2014/main" id="{00000000-0008-0000-0300-000081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63" name="Text Box 11">
          <a:extLst>
            <a:ext uri="{FF2B5EF4-FFF2-40B4-BE49-F238E27FC236}">
              <a16:creationId xmlns:a16="http://schemas.microsoft.com/office/drawing/2014/main" id="{00000000-0008-0000-0300-000082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64" name="Text Box 8">
          <a:extLst>
            <a:ext uri="{FF2B5EF4-FFF2-40B4-BE49-F238E27FC236}">
              <a16:creationId xmlns:a16="http://schemas.microsoft.com/office/drawing/2014/main" id="{00000000-0008-0000-0300-000083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65" name="Text Box 9">
          <a:extLst>
            <a:ext uri="{FF2B5EF4-FFF2-40B4-BE49-F238E27FC236}">
              <a16:creationId xmlns:a16="http://schemas.microsoft.com/office/drawing/2014/main" id="{00000000-0008-0000-0300-000084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66" name="Text Box 11">
          <a:extLst>
            <a:ext uri="{FF2B5EF4-FFF2-40B4-BE49-F238E27FC236}">
              <a16:creationId xmlns:a16="http://schemas.microsoft.com/office/drawing/2014/main" id="{00000000-0008-0000-0300-000085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67" name="Text Box 8">
          <a:extLst>
            <a:ext uri="{FF2B5EF4-FFF2-40B4-BE49-F238E27FC236}">
              <a16:creationId xmlns:a16="http://schemas.microsoft.com/office/drawing/2014/main" id="{00000000-0008-0000-0300-000086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68" name="Text Box 9">
          <a:extLst>
            <a:ext uri="{FF2B5EF4-FFF2-40B4-BE49-F238E27FC236}">
              <a16:creationId xmlns:a16="http://schemas.microsoft.com/office/drawing/2014/main" id="{00000000-0008-0000-0300-000087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69" name="Text Box 11">
          <a:extLst>
            <a:ext uri="{FF2B5EF4-FFF2-40B4-BE49-F238E27FC236}">
              <a16:creationId xmlns:a16="http://schemas.microsoft.com/office/drawing/2014/main" id="{00000000-0008-0000-0300-000088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5670" name="Text Box 8">
          <a:extLst>
            <a:ext uri="{FF2B5EF4-FFF2-40B4-BE49-F238E27FC236}">
              <a16:creationId xmlns:a16="http://schemas.microsoft.com/office/drawing/2014/main" id="{00000000-0008-0000-0300-00008917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671" name="Text Box 11">
          <a:extLst>
            <a:ext uri="{FF2B5EF4-FFF2-40B4-BE49-F238E27FC236}">
              <a16:creationId xmlns:a16="http://schemas.microsoft.com/office/drawing/2014/main" id="{00000000-0008-0000-0300-00008A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72" name="Text Box 8">
          <a:extLst>
            <a:ext uri="{FF2B5EF4-FFF2-40B4-BE49-F238E27FC236}">
              <a16:creationId xmlns:a16="http://schemas.microsoft.com/office/drawing/2014/main" id="{00000000-0008-0000-0300-00008B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73" name="Text Box 9">
          <a:extLst>
            <a:ext uri="{FF2B5EF4-FFF2-40B4-BE49-F238E27FC236}">
              <a16:creationId xmlns:a16="http://schemas.microsoft.com/office/drawing/2014/main" id="{00000000-0008-0000-0300-00008C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74" name="Text Box 11">
          <a:extLst>
            <a:ext uri="{FF2B5EF4-FFF2-40B4-BE49-F238E27FC236}">
              <a16:creationId xmlns:a16="http://schemas.microsoft.com/office/drawing/2014/main" id="{00000000-0008-0000-0300-00008D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32</xdr:row>
      <xdr:rowOff>0</xdr:rowOff>
    </xdr:from>
    <xdr:ext cx="76200" cy="28575"/>
    <xdr:sp macro="" textlink="">
      <xdr:nvSpPr>
        <xdr:cNvPr id="5675" name="Text Box 11">
          <a:extLst>
            <a:ext uri="{FF2B5EF4-FFF2-40B4-BE49-F238E27FC236}">
              <a16:creationId xmlns:a16="http://schemas.microsoft.com/office/drawing/2014/main" id="{00000000-0008-0000-0300-00008E17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676" name="Text Box 8">
          <a:extLst>
            <a:ext uri="{FF2B5EF4-FFF2-40B4-BE49-F238E27FC236}">
              <a16:creationId xmlns:a16="http://schemas.microsoft.com/office/drawing/2014/main" id="{00000000-0008-0000-0300-00008F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677" name="Text Box 9">
          <a:extLst>
            <a:ext uri="{FF2B5EF4-FFF2-40B4-BE49-F238E27FC236}">
              <a16:creationId xmlns:a16="http://schemas.microsoft.com/office/drawing/2014/main" id="{00000000-0008-0000-0300-000090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678" name="Text Box 11">
          <a:extLst>
            <a:ext uri="{FF2B5EF4-FFF2-40B4-BE49-F238E27FC236}">
              <a16:creationId xmlns:a16="http://schemas.microsoft.com/office/drawing/2014/main" id="{00000000-0008-0000-0300-000091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79" name="Text Box 8">
          <a:extLst>
            <a:ext uri="{FF2B5EF4-FFF2-40B4-BE49-F238E27FC236}">
              <a16:creationId xmlns:a16="http://schemas.microsoft.com/office/drawing/2014/main" id="{00000000-0008-0000-0300-000092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80" name="Text Box 9">
          <a:extLst>
            <a:ext uri="{FF2B5EF4-FFF2-40B4-BE49-F238E27FC236}">
              <a16:creationId xmlns:a16="http://schemas.microsoft.com/office/drawing/2014/main" id="{00000000-0008-0000-0300-000093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81" name="Text Box 11">
          <a:extLst>
            <a:ext uri="{FF2B5EF4-FFF2-40B4-BE49-F238E27FC236}">
              <a16:creationId xmlns:a16="http://schemas.microsoft.com/office/drawing/2014/main" id="{00000000-0008-0000-0300-000094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682" name="Text Box 8">
          <a:extLst>
            <a:ext uri="{FF2B5EF4-FFF2-40B4-BE49-F238E27FC236}">
              <a16:creationId xmlns:a16="http://schemas.microsoft.com/office/drawing/2014/main" id="{00000000-0008-0000-0300-000095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683" name="Text Box 9">
          <a:extLst>
            <a:ext uri="{FF2B5EF4-FFF2-40B4-BE49-F238E27FC236}">
              <a16:creationId xmlns:a16="http://schemas.microsoft.com/office/drawing/2014/main" id="{00000000-0008-0000-0300-000096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684" name="Text Box 11">
          <a:extLst>
            <a:ext uri="{FF2B5EF4-FFF2-40B4-BE49-F238E27FC236}">
              <a16:creationId xmlns:a16="http://schemas.microsoft.com/office/drawing/2014/main" id="{00000000-0008-0000-0300-000097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85" name="Text Box 8">
          <a:extLst>
            <a:ext uri="{FF2B5EF4-FFF2-40B4-BE49-F238E27FC236}">
              <a16:creationId xmlns:a16="http://schemas.microsoft.com/office/drawing/2014/main" id="{00000000-0008-0000-0300-000098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86" name="Text Box 9">
          <a:extLst>
            <a:ext uri="{FF2B5EF4-FFF2-40B4-BE49-F238E27FC236}">
              <a16:creationId xmlns:a16="http://schemas.microsoft.com/office/drawing/2014/main" id="{00000000-0008-0000-0300-000099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687" name="Text Box 11">
          <a:extLst>
            <a:ext uri="{FF2B5EF4-FFF2-40B4-BE49-F238E27FC236}">
              <a16:creationId xmlns:a16="http://schemas.microsoft.com/office/drawing/2014/main" id="{00000000-0008-0000-0300-00009A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5688" name="Text Box 8">
          <a:extLst>
            <a:ext uri="{FF2B5EF4-FFF2-40B4-BE49-F238E27FC236}">
              <a16:creationId xmlns:a16="http://schemas.microsoft.com/office/drawing/2014/main" id="{00000000-0008-0000-0300-00009B17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689" name="Text Box 11">
          <a:extLst>
            <a:ext uri="{FF2B5EF4-FFF2-40B4-BE49-F238E27FC236}">
              <a16:creationId xmlns:a16="http://schemas.microsoft.com/office/drawing/2014/main" id="{00000000-0008-0000-0300-00009C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690" name="Text Box 11">
          <a:extLst>
            <a:ext uri="{FF2B5EF4-FFF2-40B4-BE49-F238E27FC236}">
              <a16:creationId xmlns:a16="http://schemas.microsoft.com/office/drawing/2014/main" id="{00000000-0008-0000-0300-00009D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691" name="Text Box 11">
          <a:extLst>
            <a:ext uri="{FF2B5EF4-FFF2-40B4-BE49-F238E27FC236}">
              <a16:creationId xmlns:a16="http://schemas.microsoft.com/office/drawing/2014/main" id="{00000000-0008-0000-0300-00009E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692" name="Text Box 11">
          <a:extLst>
            <a:ext uri="{FF2B5EF4-FFF2-40B4-BE49-F238E27FC236}">
              <a16:creationId xmlns:a16="http://schemas.microsoft.com/office/drawing/2014/main" id="{00000000-0008-0000-0300-00009F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693" name="Text Box 11">
          <a:extLst>
            <a:ext uri="{FF2B5EF4-FFF2-40B4-BE49-F238E27FC236}">
              <a16:creationId xmlns:a16="http://schemas.microsoft.com/office/drawing/2014/main" id="{00000000-0008-0000-0300-0000A0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694" name="Text Box 11">
          <a:extLst>
            <a:ext uri="{FF2B5EF4-FFF2-40B4-BE49-F238E27FC236}">
              <a16:creationId xmlns:a16="http://schemas.microsoft.com/office/drawing/2014/main" id="{00000000-0008-0000-0300-0000A1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695" name="Text Box 11">
          <a:extLst>
            <a:ext uri="{FF2B5EF4-FFF2-40B4-BE49-F238E27FC236}">
              <a16:creationId xmlns:a16="http://schemas.microsoft.com/office/drawing/2014/main" id="{00000000-0008-0000-0300-0000A2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696" name="Text Box 11">
          <a:extLst>
            <a:ext uri="{FF2B5EF4-FFF2-40B4-BE49-F238E27FC236}">
              <a16:creationId xmlns:a16="http://schemas.microsoft.com/office/drawing/2014/main" id="{00000000-0008-0000-0300-0000A3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697" name="Text Box 11">
          <a:extLst>
            <a:ext uri="{FF2B5EF4-FFF2-40B4-BE49-F238E27FC236}">
              <a16:creationId xmlns:a16="http://schemas.microsoft.com/office/drawing/2014/main" id="{00000000-0008-0000-0300-0000A4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5698" name="Text Box 8">
          <a:extLst>
            <a:ext uri="{FF2B5EF4-FFF2-40B4-BE49-F238E27FC236}">
              <a16:creationId xmlns:a16="http://schemas.microsoft.com/office/drawing/2014/main" id="{00000000-0008-0000-0300-0000A517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699" name="Text Box 11">
          <a:extLst>
            <a:ext uri="{FF2B5EF4-FFF2-40B4-BE49-F238E27FC236}">
              <a16:creationId xmlns:a16="http://schemas.microsoft.com/office/drawing/2014/main" id="{00000000-0008-0000-0300-0000A6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00" name="Text Box 9">
          <a:extLst>
            <a:ext uri="{FF2B5EF4-FFF2-40B4-BE49-F238E27FC236}">
              <a16:creationId xmlns:a16="http://schemas.microsoft.com/office/drawing/2014/main" id="{00000000-0008-0000-0300-0000A7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01" name="Text Box 11">
          <a:extLst>
            <a:ext uri="{FF2B5EF4-FFF2-40B4-BE49-F238E27FC236}">
              <a16:creationId xmlns:a16="http://schemas.microsoft.com/office/drawing/2014/main" id="{00000000-0008-0000-0300-0000A8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02" name="Text Box 8">
          <a:extLst>
            <a:ext uri="{FF2B5EF4-FFF2-40B4-BE49-F238E27FC236}">
              <a16:creationId xmlns:a16="http://schemas.microsoft.com/office/drawing/2014/main" id="{00000000-0008-0000-0300-0000A9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03" name="Text Box 9">
          <a:extLst>
            <a:ext uri="{FF2B5EF4-FFF2-40B4-BE49-F238E27FC236}">
              <a16:creationId xmlns:a16="http://schemas.microsoft.com/office/drawing/2014/main" id="{00000000-0008-0000-0300-0000AA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04" name="Text Box 11">
          <a:extLst>
            <a:ext uri="{FF2B5EF4-FFF2-40B4-BE49-F238E27FC236}">
              <a16:creationId xmlns:a16="http://schemas.microsoft.com/office/drawing/2014/main" id="{00000000-0008-0000-0300-0000AB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05" name="Text Box 8">
          <a:extLst>
            <a:ext uri="{FF2B5EF4-FFF2-40B4-BE49-F238E27FC236}">
              <a16:creationId xmlns:a16="http://schemas.microsoft.com/office/drawing/2014/main" id="{00000000-0008-0000-0300-0000AC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06" name="Text Box 9">
          <a:extLst>
            <a:ext uri="{FF2B5EF4-FFF2-40B4-BE49-F238E27FC236}">
              <a16:creationId xmlns:a16="http://schemas.microsoft.com/office/drawing/2014/main" id="{00000000-0008-0000-0300-0000AD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07" name="Text Box 11">
          <a:extLst>
            <a:ext uri="{FF2B5EF4-FFF2-40B4-BE49-F238E27FC236}">
              <a16:creationId xmlns:a16="http://schemas.microsoft.com/office/drawing/2014/main" id="{00000000-0008-0000-0300-0000AE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08" name="Text Box 8">
          <a:extLst>
            <a:ext uri="{FF2B5EF4-FFF2-40B4-BE49-F238E27FC236}">
              <a16:creationId xmlns:a16="http://schemas.microsoft.com/office/drawing/2014/main" id="{00000000-0008-0000-0300-0000AF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09" name="Text Box 9">
          <a:extLst>
            <a:ext uri="{FF2B5EF4-FFF2-40B4-BE49-F238E27FC236}">
              <a16:creationId xmlns:a16="http://schemas.microsoft.com/office/drawing/2014/main" id="{00000000-0008-0000-0300-0000B0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10" name="Text Box 11">
          <a:extLst>
            <a:ext uri="{FF2B5EF4-FFF2-40B4-BE49-F238E27FC236}">
              <a16:creationId xmlns:a16="http://schemas.microsoft.com/office/drawing/2014/main" id="{00000000-0008-0000-0300-0000B1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11" name="Text Box 8">
          <a:extLst>
            <a:ext uri="{FF2B5EF4-FFF2-40B4-BE49-F238E27FC236}">
              <a16:creationId xmlns:a16="http://schemas.microsoft.com/office/drawing/2014/main" id="{00000000-0008-0000-0300-0000B2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12" name="Text Box 9">
          <a:extLst>
            <a:ext uri="{FF2B5EF4-FFF2-40B4-BE49-F238E27FC236}">
              <a16:creationId xmlns:a16="http://schemas.microsoft.com/office/drawing/2014/main" id="{00000000-0008-0000-0300-0000B3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13" name="Text Box 11">
          <a:extLst>
            <a:ext uri="{FF2B5EF4-FFF2-40B4-BE49-F238E27FC236}">
              <a16:creationId xmlns:a16="http://schemas.microsoft.com/office/drawing/2014/main" id="{00000000-0008-0000-0300-0000B4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14" name="Text Box 8">
          <a:extLst>
            <a:ext uri="{FF2B5EF4-FFF2-40B4-BE49-F238E27FC236}">
              <a16:creationId xmlns:a16="http://schemas.microsoft.com/office/drawing/2014/main" id="{00000000-0008-0000-0300-0000B5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15" name="Text Box 9">
          <a:extLst>
            <a:ext uri="{FF2B5EF4-FFF2-40B4-BE49-F238E27FC236}">
              <a16:creationId xmlns:a16="http://schemas.microsoft.com/office/drawing/2014/main" id="{00000000-0008-0000-0300-0000B6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16" name="Text Box 11">
          <a:extLst>
            <a:ext uri="{FF2B5EF4-FFF2-40B4-BE49-F238E27FC236}">
              <a16:creationId xmlns:a16="http://schemas.microsoft.com/office/drawing/2014/main" id="{00000000-0008-0000-0300-0000B7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17" name="Text Box 8">
          <a:extLst>
            <a:ext uri="{FF2B5EF4-FFF2-40B4-BE49-F238E27FC236}">
              <a16:creationId xmlns:a16="http://schemas.microsoft.com/office/drawing/2014/main" id="{00000000-0008-0000-0300-0000B8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18" name="Text Box 9">
          <a:extLst>
            <a:ext uri="{FF2B5EF4-FFF2-40B4-BE49-F238E27FC236}">
              <a16:creationId xmlns:a16="http://schemas.microsoft.com/office/drawing/2014/main" id="{00000000-0008-0000-0300-0000B9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19" name="Text Box 11">
          <a:extLst>
            <a:ext uri="{FF2B5EF4-FFF2-40B4-BE49-F238E27FC236}">
              <a16:creationId xmlns:a16="http://schemas.microsoft.com/office/drawing/2014/main" id="{00000000-0008-0000-0300-0000BA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20" name="Text Box 8">
          <a:extLst>
            <a:ext uri="{FF2B5EF4-FFF2-40B4-BE49-F238E27FC236}">
              <a16:creationId xmlns:a16="http://schemas.microsoft.com/office/drawing/2014/main" id="{00000000-0008-0000-0300-0000BB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21" name="Text Box 9">
          <a:extLst>
            <a:ext uri="{FF2B5EF4-FFF2-40B4-BE49-F238E27FC236}">
              <a16:creationId xmlns:a16="http://schemas.microsoft.com/office/drawing/2014/main" id="{00000000-0008-0000-0300-0000BC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22" name="Text Box 11">
          <a:extLst>
            <a:ext uri="{FF2B5EF4-FFF2-40B4-BE49-F238E27FC236}">
              <a16:creationId xmlns:a16="http://schemas.microsoft.com/office/drawing/2014/main" id="{00000000-0008-0000-0300-0000BD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23" name="Text Box 8">
          <a:extLst>
            <a:ext uri="{FF2B5EF4-FFF2-40B4-BE49-F238E27FC236}">
              <a16:creationId xmlns:a16="http://schemas.microsoft.com/office/drawing/2014/main" id="{00000000-0008-0000-0300-0000BE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24" name="Text Box 9">
          <a:extLst>
            <a:ext uri="{FF2B5EF4-FFF2-40B4-BE49-F238E27FC236}">
              <a16:creationId xmlns:a16="http://schemas.microsoft.com/office/drawing/2014/main" id="{00000000-0008-0000-0300-0000BF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25" name="Text Box 11">
          <a:extLst>
            <a:ext uri="{FF2B5EF4-FFF2-40B4-BE49-F238E27FC236}">
              <a16:creationId xmlns:a16="http://schemas.microsoft.com/office/drawing/2014/main" id="{00000000-0008-0000-0300-0000C0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26" name="Text Box 8">
          <a:extLst>
            <a:ext uri="{FF2B5EF4-FFF2-40B4-BE49-F238E27FC236}">
              <a16:creationId xmlns:a16="http://schemas.microsoft.com/office/drawing/2014/main" id="{00000000-0008-0000-0300-0000C1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27" name="Text Box 9">
          <a:extLst>
            <a:ext uri="{FF2B5EF4-FFF2-40B4-BE49-F238E27FC236}">
              <a16:creationId xmlns:a16="http://schemas.microsoft.com/office/drawing/2014/main" id="{00000000-0008-0000-0300-0000C2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28" name="Text Box 11">
          <a:extLst>
            <a:ext uri="{FF2B5EF4-FFF2-40B4-BE49-F238E27FC236}">
              <a16:creationId xmlns:a16="http://schemas.microsoft.com/office/drawing/2014/main" id="{00000000-0008-0000-0300-0000C3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29" name="Text Box 8">
          <a:extLst>
            <a:ext uri="{FF2B5EF4-FFF2-40B4-BE49-F238E27FC236}">
              <a16:creationId xmlns:a16="http://schemas.microsoft.com/office/drawing/2014/main" id="{00000000-0008-0000-0300-0000C4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30" name="Text Box 9">
          <a:extLst>
            <a:ext uri="{FF2B5EF4-FFF2-40B4-BE49-F238E27FC236}">
              <a16:creationId xmlns:a16="http://schemas.microsoft.com/office/drawing/2014/main" id="{00000000-0008-0000-0300-0000C5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31" name="Text Box 11">
          <a:extLst>
            <a:ext uri="{FF2B5EF4-FFF2-40B4-BE49-F238E27FC236}">
              <a16:creationId xmlns:a16="http://schemas.microsoft.com/office/drawing/2014/main" id="{00000000-0008-0000-0300-0000C6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32" name="Text Box 8">
          <a:extLst>
            <a:ext uri="{FF2B5EF4-FFF2-40B4-BE49-F238E27FC236}">
              <a16:creationId xmlns:a16="http://schemas.microsoft.com/office/drawing/2014/main" id="{00000000-0008-0000-0300-0000C7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33" name="Text Box 9">
          <a:extLst>
            <a:ext uri="{FF2B5EF4-FFF2-40B4-BE49-F238E27FC236}">
              <a16:creationId xmlns:a16="http://schemas.microsoft.com/office/drawing/2014/main" id="{00000000-0008-0000-0300-0000C8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34" name="Text Box 11">
          <a:extLst>
            <a:ext uri="{FF2B5EF4-FFF2-40B4-BE49-F238E27FC236}">
              <a16:creationId xmlns:a16="http://schemas.microsoft.com/office/drawing/2014/main" id="{00000000-0008-0000-0300-0000C9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5735" name="Text Box 8">
          <a:extLst>
            <a:ext uri="{FF2B5EF4-FFF2-40B4-BE49-F238E27FC236}">
              <a16:creationId xmlns:a16="http://schemas.microsoft.com/office/drawing/2014/main" id="{00000000-0008-0000-0300-0000CA17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736" name="Text Box 11">
          <a:extLst>
            <a:ext uri="{FF2B5EF4-FFF2-40B4-BE49-F238E27FC236}">
              <a16:creationId xmlns:a16="http://schemas.microsoft.com/office/drawing/2014/main" id="{00000000-0008-0000-0300-0000CB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37" name="Text Box 8">
          <a:extLst>
            <a:ext uri="{FF2B5EF4-FFF2-40B4-BE49-F238E27FC236}">
              <a16:creationId xmlns:a16="http://schemas.microsoft.com/office/drawing/2014/main" id="{00000000-0008-0000-0300-0000CC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38" name="Text Box 9">
          <a:extLst>
            <a:ext uri="{FF2B5EF4-FFF2-40B4-BE49-F238E27FC236}">
              <a16:creationId xmlns:a16="http://schemas.microsoft.com/office/drawing/2014/main" id="{00000000-0008-0000-0300-0000CD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39" name="Text Box 11">
          <a:extLst>
            <a:ext uri="{FF2B5EF4-FFF2-40B4-BE49-F238E27FC236}">
              <a16:creationId xmlns:a16="http://schemas.microsoft.com/office/drawing/2014/main" id="{00000000-0008-0000-0300-0000CE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740" name="Text Box 8">
          <a:extLst>
            <a:ext uri="{FF2B5EF4-FFF2-40B4-BE49-F238E27FC236}">
              <a16:creationId xmlns:a16="http://schemas.microsoft.com/office/drawing/2014/main" id="{00000000-0008-0000-0300-0000CF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741" name="Text Box 9">
          <a:extLst>
            <a:ext uri="{FF2B5EF4-FFF2-40B4-BE49-F238E27FC236}">
              <a16:creationId xmlns:a16="http://schemas.microsoft.com/office/drawing/2014/main" id="{00000000-0008-0000-0300-0000D0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742" name="Text Box 11">
          <a:extLst>
            <a:ext uri="{FF2B5EF4-FFF2-40B4-BE49-F238E27FC236}">
              <a16:creationId xmlns:a16="http://schemas.microsoft.com/office/drawing/2014/main" id="{00000000-0008-0000-0300-0000D1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43" name="Text Box 8">
          <a:extLst>
            <a:ext uri="{FF2B5EF4-FFF2-40B4-BE49-F238E27FC236}">
              <a16:creationId xmlns:a16="http://schemas.microsoft.com/office/drawing/2014/main" id="{00000000-0008-0000-0300-0000D2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44" name="Text Box 9">
          <a:extLst>
            <a:ext uri="{FF2B5EF4-FFF2-40B4-BE49-F238E27FC236}">
              <a16:creationId xmlns:a16="http://schemas.microsoft.com/office/drawing/2014/main" id="{00000000-0008-0000-0300-0000D3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45" name="Text Box 11">
          <a:extLst>
            <a:ext uri="{FF2B5EF4-FFF2-40B4-BE49-F238E27FC236}">
              <a16:creationId xmlns:a16="http://schemas.microsoft.com/office/drawing/2014/main" id="{00000000-0008-0000-0300-0000D4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746" name="Text Box 8">
          <a:extLst>
            <a:ext uri="{FF2B5EF4-FFF2-40B4-BE49-F238E27FC236}">
              <a16:creationId xmlns:a16="http://schemas.microsoft.com/office/drawing/2014/main" id="{00000000-0008-0000-0300-0000D5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747" name="Text Box 9">
          <a:extLst>
            <a:ext uri="{FF2B5EF4-FFF2-40B4-BE49-F238E27FC236}">
              <a16:creationId xmlns:a16="http://schemas.microsoft.com/office/drawing/2014/main" id="{00000000-0008-0000-0300-0000D6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748" name="Text Box 11">
          <a:extLst>
            <a:ext uri="{FF2B5EF4-FFF2-40B4-BE49-F238E27FC236}">
              <a16:creationId xmlns:a16="http://schemas.microsoft.com/office/drawing/2014/main" id="{00000000-0008-0000-0300-0000D717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49" name="Text Box 8">
          <a:extLst>
            <a:ext uri="{FF2B5EF4-FFF2-40B4-BE49-F238E27FC236}">
              <a16:creationId xmlns:a16="http://schemas.microsoft.com/office/drawing/2014/main" id="{00000000-0008-0000-0300-0000D8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50" name="Text Box 9">
          <a:extLst>
            <a:ext uri="{FF2B5EF4-FFF2-40B4-BE49-F238E27FC236}">
              <a16:creationId xmlns:a16="http://schemas.microsoft.com/office/drawing/2014/main" id="{00000000-0008-0000-0300-0000D9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51" name="Text Box 11">
          <a:extLst>
            <a:ext uri="{FF2B5EF4-FFF2-40B4-BE49-F238E27FC236}">
              <a16:creationId xmlns:a16="http://schemas.microsoft.com/office/drawing/2014/main" id="{00000000-0008-0000-0300-0000DA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5752" name="Text Box 8">
          <a:extLst>
            <a:ext uri="{FF2B5EF4-FFF2-40B4-BE49-F238E27FC236}">
              <a16:creationId xmlns:a16="http://schemas.microsoft.com/office/drawing/2014/main" id="{00000000-0008-0000-0300-0000DB17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753" name="Text Box 11">
          <a:extLst>
            <a:ext uri="{FF2B5EF4-FFF2-40B4-BE49-F238E27FC236}">
              <a16:creationId xmlns:a16="http://schemas.microsoft.com/office/drawing/2014/main" id="{00000000-0008-0000-0300-0000DC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754" name="Text Box 11">
          <a:extLst>
            <a:ext uri="{FF2B5EF4-FFF2-40B4-BE49-F238E27FC236}">
              <a16:creationId xmlns:a16="http://schemas.microsoft.com/office/drawing/2014/main" id="{00000000-0008-0000-0300-0000DD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755" name="Text Box 11">
          <a:extLst>
            <a:ext uri="{FF2B5EF4-FFF2-40B4-BE49-F238E27FC236}">
              <a16:creationId xmlns:a16="http://schemas.microsoft.com/office/drawing/2014/main" id="{00000000-0008-0000-0300-0000DE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756" name="Text Box 11">
          <a:extLst>
            <a:ext uri="{FF2B5EF4-FFF2-40B4-BE49-F238E27FC236}">
              <a16:creationId xmlns:a16="http://schemas.microsoft.com/office/drawing/2014/main" id="{00000000-0008-0000-0300-0000DF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757" name="Text Box 11">
          <a:extLst>
            <a:ext uri="{FF2B5EF4-FFF2-40B4-BE49-F238E27FC236}">
              <a16:creationId xmlns:a16="http://schemas.microsoft.com/office/drawing/2014/main" id="{00000000-0008-0000-0300-0000E0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758" name="Text Box 11">
          <a:extLst>
            <a:ext uri="{FF2B5EF4-FFF2-40B4-BE49-F238E27FC236}">
              <a16:creationId xmlns:a16="http://schemas.microsoft.com/office/drawing/2014/main" id="{00000000-0008-0000-0300-0000E1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759" name="Text Box 11">
          <a:extLst>
            <a:ext uri="{FF2B5EF4-FFF2-40B4-BE49-F238E27FC236}">
              <a16:creationId xmlns:a16="http://schemas.microsoft.com/office/drawing/2014/main" id="{00000000-0008-0000-0300-0000E2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760" name="Text Box 11">
          <a:extLst>
            <a:ext uri="{FF2B5EF4-FFF2-40B4-BE49-F238E27FC236}">
              <a16:creationId xmlns:a16="http://schemas.microsoft.com/office/drawing/2014/main" id="{00000000-0008-0000-0300-0000E3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761" name="Text Box 11">
          <a:extLst>
            <a:ext uri="{FF2B5EF4-FFF2-40B4-BE49-F238E27FC236}">
              <a16:creationId xmlns:a16="http://schemas.microsoft.com/office/drawing/2014/main" id="{00000000-0008-0000-0300-0000E4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5762" name="Text Box 8">
          <a:extLst>
            <a:ext uri="{FF2B5EF4-FFF2-40B4-BE49-F238E27FC236}">
              <a16:creationId xmlns:a16="http://schemas.microsoft.com/office/drawing/2014/main" id="{00000000-0008-0000-0300-0000E517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763" name="Text Box 11">
          <a:extLst>
            <a:ext uri="{FF2B5EF4-FFF2-40B4-BE49-F238E27FC236}">
              <a16:creationId xmlns:a16="http://schemas.microsoft.com/office/drawing/2014/main" id="{00000000-0008-0000-0300-0000E617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64" name="Text Box 8">
          <a:extLst>
            <a:ext uri="{FF2B5EF4-FFF2-40B4-BE49-F238E27FC236}">
              <a16:creationId xmlns:a16="http://schemas.microsoft.com/office/drawing/2014/main" id="{00000000-0008-0000-0300-0000E7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65" name="Text Box 9">
          <a:extLst>
            <a:ext uri="{FF2B5EF4-FFF2-40B4-BE49-F238E27FC236}">
              <a16:creationId xmlns:a16="http://schemas.microsoft.com/office/drawing/2014/main" id="{00000000-0008-0000-0300-0000E8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66" name="Text Box 11">
          <a:extLst>
            <a:ext uri="{FF2B5EF4-FFF2-40B4-BE49-F238E27FC236}">
              <a16:creationId xmlns:a16="http://schemas.microsoft.com/office/drawing/2014/main" id="{00000000-0008-0000-0300-0000E9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67" name="Text Box 8">
          <a:extLst>
            <a:ext uri="{FF2B5EF4-FFF2-40B4-BE49-F238E27FC236}">
              <a16:creationId xmlns:a16="http://schemas.microsoft.com/office/drawing/2014/main" id="{00000000-0008-0000-0300-0000EA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68" name="Text Box 9">
          <a:extLst>
            <a:ext uri="{FF2B5EF4-FFF2-40B4-BE49-F238E27FC236}">
              <a16:creationId xmlns:a16="http://schemas.microsoft.com/office/drawing/2014/main" id="{00000000-0008-0000-0300-0000EB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69" name="Text Box 11">
          <a:extLst>
            <a:ext uri="{FF2B5EF4-FFF2-40B4-BE49-F238E27FC236}">
              <a16:creationId xmlns:a16="http://schemas.microsoft.com/office/drawing/2014/main" id="{00000000-0008-0000-0300-0000EC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70" name="Text Box 11">
          <a:extLst>
            <a:ext uri="{FF2B5EF4-FFF2-40B4-BE49-F238E27FC236}">
              <a16:creationId xmlns:a16="http://schemas.microsoft.com/office/drawing/2014/main" id="{00000000-0008-0000-0300-0000ED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71" name="Text Box 9">
          <a:extLst>
            <a:ext uri="{FF2B5EF4-FFF2-40B4-BE49-F238E27FC236}">
              <a16:creationId xmlns:a16="http://schemas.microsoft.com/office/drawing/2014/main" id="{00000000-0008-0000-0300-0000EE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72" name="Text Box 11">
          <a:extLst>
            <a:ext uri="{FF2B5EF4-FFF2-40B4-BE49-F238E27FC236}">
              <a16:creationId xmlns:a16="http://schemas.microsoft.com/office/drawing/2014/main" id="{00000000-0008-0000-0300-0000EF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73" name="Text Box 8">
          <a:extLst>
            <a:ext uri="{FF2B5EF4-FFF2-40B4-BE49-F238E27FC236}">
              <a16:creationId xmlns:a16="http://schemas.microsoft.com/office/drawing/2014/main" id="{00000000-0008-0000-0300-0000F0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74" name="Text Box 9">
          <a:extLst>
            <a:ext uri="{FF2B5EF4-FFF2-40B4-BE49-F238E27FC236}">
              <a16:creationId xmlns:a16="http://schemas.microsoft.com/office/drawing/2014/main" id="{00000000-0008-0000-0300-0000F1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75" name="Text Box 11">
          <a:extLst>
            <a:ext uri="{FF2B5EF4-FFF2-40B4-BE49-F238E27FC236}">
              <a16:creationId xmlns:a16="http://schemas.microsoft.com/office/drawing/2014/main" id="{00000000-0008-0000-0300-0000F2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76" name="Text Box 8">
          <a:extLst>
            <a:ext uri="{FF2B5EF4-FFF2-40B4-BE49-F238E27FC236}">
              <a16:creationId xmlns:a16="http://schemas.microsoft.com/office/drawing/2014/main" id="{00000000-0008-0000-0300-0000F3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77" name="Text Box 9">
          <a:extLst>
            <a:ext uri="{FF2B5EF4-FFF2-40B4-BE49-F238E27FC236}">
              <a16:creationId xmlns:a16="http://schemas.microsoft.com/office/drawing/2014/main" id="{00000000-0008-0000-0300-0000F4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78" name="Text Box 11">
          <a:extLst>
            <a:ext uri="{FF2B5EF4-FFF2-40B4-BE49-F238E27FC236}">
              <a16:creationId xmlns:a16="http://schemas.microsoft.com/office/drawing/2014/main" id="{00000000-0008-0000-0300-0000F5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79" name="Text Box 8">
          <a:extLst>
            <a:ext uri="{FF2B5EF4-FFF2-40B4-BE49-F238E27FC236}">
              <a16:creationId xmlns:a16="http://schemas.microsoft.com/office/drawing/2014/main" id="{00000000-0008-0000-0300-0000F6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80" name="Text Box 9">
          <a:extLst>
            <a:ext uri="{FF2B5EF4-FFF2-40B4-BE49-F238E27FC236}">
              <a16:creationId xmlns:a16="http://schemas.microsoft.com/office/drawing/2014/main" id="{00000000-0008-0000-0300-0000F7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81" name="Text Box 11">
          <a:extLst>
            <a:ext uri="{FF2B5EF4-FFF2-40B4-BE49-F238E27FC236}">
              <a16:creationId xmlns:a16="http://schemas.microsoft.com/office/drawing/2014/main" id="{00000000-0008-0000-0300-0000F8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82" name="Text Box 8">
          <a:extLst>
            <a:ext uri="{FF2B5EF4-FFF2-40B4-BE49-F238E27FC236}">
              <a16:creationId xmlns:a16="http://schemas.microsoft.com/office/drawing/2014/main" id="{00000000-0008-0000-0300-0000F9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83" name="Text Box 9">
          <a:extLst>
            <a:ext uri="{FF2B5EF4-FFF2-40B4-BE49-F238E27FC236}">
              <a16:creationId xmlns:a16="http://schemas.microsoft.com/office/drawing/2014/main" id="{00000000-0008-0000-0300-0000FA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84" name="Text Box 11">
          <a:extLst>
            <a:ext uri="{FF2B5EF4-FFF2-40B4-BE49-F238E27FC236}">
              <a16:creationId xmlns:a16="http://schemas.microsoft.com/office/drawing/2014/main" id="{00000000-0008-0000-0300-0000FB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85" name="Text Box 8">
          <a:extLst>
            <a:ext uri="{FF2B5EF4-FFF2-40B4-BE49-F238E27FC236}">
              <a16:creationId xmlns:a16="http://schemas.microsoft.com/office/drawing/2014/main" id="{00000000-0008-0000-0300-0000FC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86" name="Text Box 9">
          <a:extLst>
            <a:ext uri="{FF2B5EF4-FFF2-40B4-BE49-F238E27FC236}">
              <a16:creationId xmlns:a16="http://schemas.microsoft.com/office/drawing/2014/main" id="{00000000-0008-0000-0300-0000FD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87" name="Text Box 11">
          <a:extLst>
            <a:ext uri="{FF2B5EF4-FFF2-40B4-BE49-F238E27FC236}">
              <a16:creationId xmlns:a16="http://schemas.microsoft.com/office/drawing/2014/main" id="{00000000-0008-0000-0300-0000FE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88" name="Text Box 8">
          <a:extLst>
            <a:ext uri="{FF2B5EF4-FFF2-40B4-BE49-F238E27FC236}">
              <a16:creationId xmlns:a16="http://schemas.microsoft.com/office/drawing/2014/main" id="{00000000-0008-0000-0300-0000FF17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89" name="Text Box 9">
          <a:extLst>
            <a:ext uri="{FF2B5EF4-FFF2-40B4-BE49-F238E27FC236}">
              <a16:creationId xmlns:a16="http://schemas.microsoft.com/office/drawing/2014/main" id="{00000000-0008-0000-0300-000000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90" name="Text Box 11">
          <a:extLst>
            <a:ext uri="{FF2B5EF4-FFF2-40B4-BE49-F238E27FC236}">
              <a16:creationId xmlns:a16="http://schemas.microsoft.com/office/drawing/2014/main" id="{00000000-0008-0000-0300-000001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91" name="Text Box 8">
          <a:extLst>
            <a:ext uri="{FF2B5EF4-FFF2-40B4-BE49-F238E27FC236}">
              <a16:creationId xmlns:a16="http://schemas.microsoft.com/office/drawing/2014/main" id="{00000000-0008-0000-0300-000002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92" name="Text Box 9">
          <a:extLst>
            <a:ext uri="{FF2B5EF4-FFF2-40B4-BE49-F238E27FC236}">
              <a16:creationId xmlns:a16="http://schemas.microsoft.com/office/drawing/2014/main" id="{00000000-0008-0000-0300-000003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93" name="Text Box 11">
          <a:extLst>
            <a:ext uri="{FF2B5EF4-FFF2-40B4-BE49-F238E27FC236}">
              <a16:creationId xmlns:a16="http://schemas.microsoft.com/office/drawing/2014/main" id="{00000000-0008-0000-0300-000004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94" name="Text Box 8">
          <a:extLst>
            <a:ext uri="{FF2B5EF4-FFF2-40B4-BE49-F238E27FC236}">
              <a16:creationId xmlns:a16="http://schemas.microsoft.com/office/drawing/2014/main" id="{00000000-0008-0000-0300-000005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95" name="Text Box 9">
          <a:extLst>
            <a:ext uri="{FF2B5EF4-FFF2-40B4-BE49-F238E27FC236}">
              <a16:creationId xmlns:a16="http://schemas.microsoft.com/office/drawing/2014/main" id="{00000000-0008-0000-0300-000006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96" name="Text Box 11">
          <a:extLst>
            <a:ext uri="{FF2B5EF4-FFF2-40B4-BE49-F238E27FC236}">
              <a16:creationId xmlns:a16="http://schemas.microsoft.com/office/drawing/2014/main" id="{00000000-0008-0000-0300-000007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97" name="Text Box 8">
          <a:extLst>
            <a:ext uri="{FF2B5EF4-FFF2-40B4-BE49-F238E27FC236}">
              <a16:creationId xmlns:a16="http://schemas.microsoft.com/office/drawing/2014/main" id="{00000000-0008-0000-0300-000008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98" name="Text Box 9">
          <a:extLst>
            <a:ext uri="{FF2B5EF4-FFF2-40B4-BE49-F238E27FC236}">
              <a16:creationId xmlns:a16="http://schemas.microsoft.com/office/drawing/2014/main" id="{00000000-0008-0000-0300-000009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799" name="Text Box 11">
          <a:extLst>
            <a:ext uri="{FF2B5EF4-FFF2-40B4-BE49-F238E27FC236}">
              <a16:creationId xmlns:a16="http://schemas.microsoft.com/office/drawing/2014/main" id="{00000000-0008-0000-0300-00000A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00" name="Text Box 8">
          <a:extLst>
            <a:ext uri="{FF2B5EF4-FFF2-40B4-BE49-F238E27FC236}">
              <a16:creationId xmlns:a16="http://schemas.microsoft.com/office/drawing/2014/main" id="{00000000-0008-0000-0300-00000B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01" name="Text Box 9">
          <a:extLst>
            <a:ext uri="{FF2B5EF4-FFF2-40B4-BE49-F238E27FC236}">
              <a16:creationId xmlns:a16="http://schemas.microsoft.com/office/drawing/2014/main" id="{00000000-0008-0000-0300-00000C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02" name="Text Box 11">
          <a:extLst>
            <a:ext uri="{FF2B5EF4-FFF2-40B4-BE49-F238E27FC236}">
              <a16:creationId xmlns:a16="http://schemas.microsoft.com/office/drawing/2014/main" id="{00000000-0008-0000-0300-00000D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03" name="Text Box 8">
          <a:extLst>
            <a:ext uri="{FF2B5EF4-FFF2-40B4-BE49-F238E27FC236}">
              <a16:creationId xmlns:a16="http://schemas.microsoft.com/office/drawing/2014/main" id="{00000000-0008-0000-0300-00000E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04" name="Text Box 9">
          <a:extLst>
            <a:ext uri="{FF2B5EF4-FFF2-40B4-BE49-F238E27FC236}">
              <a16:creationId xmlns:a16="http://schemas.microsoft.com/office/drawing/2014/main" id="{00000000-0008-0000-0300-00000F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05" name="Text Box 11">
          <a:extLst>
            <a:ext uri="{FF2B5EF4-FFF2-40B4-BE49-F238E27FC236}">
              <a16:creationId xmlns:a16="http://schemas.microsoft.com/office/drawing/2014/main" id="{00000000-0008-0000-0300-000010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5806" name="Text Box 8">
          <a:extLst>
            <a:ext uri="{FF2B5EF4-FFF2-40B4-BE49-F238E27FC236}">
              <a16:creationId xmlns:a16="http://schemas.microsoft.com/office/drawing/2014/main" id="{00000000-0008-0000-0300-00001118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807" name="Text Box 11">
          <a:extLst>
            <a:ext uri="{FF2B5EF4-FFF2-40B4-BE49-F238E27FC236}">
              <a16:creationId xmlns:a16="http://schemas.microsoft.com/office/drawing/2014/main" id="{00000000-0008-0000-0300-000012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08" name="Text Box 8">
          <a:extLst>
            <a:ext uri="{FF2B5EF4-FFF2-40B4-BE49-F238E27FC236}">
              <a16:creationId xmlns:a16="http://schemas.microsoft.com/office/drawing/2014/main" id="{00000000-0008-0000-0300-000013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09" name="Text Box 9">
          <a:extLst>
            <a:ext uri="{FF2B5EF4-FFF2-40B4-BE49-F238E27FC236}">
              <a16:creationId xmlns:a16="http://schemas.microsoft.com/office/drawing/2014/main" id="{00000000-0008-0000-0300-000014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10" name="Text Box 11">
          <a:extLst>
            <a:ext uri="{FF2B5EF4-FFF2-40B4-BE49-F238E27FC236}">
              <a16:creationId xmlns:a16="http://schemas.microsoft.com/office/drawing/2014/main" id="{00000000-0008-0000-0300-000015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32</xdr:row>
      <xdr:rowOff>0</xdr:rowOff>
    </xdr:from>
    <xdr:ext cx="76200" cy="28575"/>
    <xdr:sp macro="" textlink="">
      <xdr:nvSpPr>
        <xdr:cNvPr id="5811" name="Text Box 11">
          <a:extLst>
            <a:ext uri="{FF2B5EF4-FFF2-40B4-BE49-F238E27FC236}">
              <a16:creationId xmlns:a16="http://schemas.microsoft.com/office/drawing/2014/main" id="{00000000-0008-0000-0300-00001618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812" name="Text Box 8">
          <a:extLst>
            <a:ext uri="{FF2B5EF4-FFF2-40B4-BE49-F238E27FC236}">
              <a16:creationId xmlns:a16="http://schemas.microsoft.com/office/drawing/2014/main" id="{00000000-0008-0000-0300-000017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813" name="Text Box 9">
          <a:extLst>
            <a:ext uri="{FF2B5EF4-FFF2-40B4-BE49-F238E27FC236}">
              <a16:creationId xmlns:a16="http://schemas.microsoft.com/office/drawing/2014/main" id="{00000000-0008-0000-0300-000018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814" name="Text Box 11">
          <a:extLst>
            <a:ext uri="{FF2B5EF4-FFF2-40B4-BE49-F238E27FC236}">
              <a16:creationId xmlns:a16="http://schemas.microsoft.com/office/drawing/2014/main" id="{00000000-0008-0000-0300-000019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15" name="Text Box 8">
          <a:extLst>
            <a:ext uri="{FF2B5EF4-FFF2-40B4-BE49-F238E27FC236}">
              <a16:creationId xmlns:a16="http://schemas.microsoft.com/office/drawing/2014/main" id="{00000000-0008-0000-0300-00001A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16" name="Text Box 9">
          <a:extLst>
            <a:ext uri="{FF2B5EF4-FFF2-40B4-BE49-F238E27FC236}">
              <a16:creationId xmlns:a16="http://schemas.microsoft.com/office/drawing/2014/main" id="{00000000-0008-0000-0300-00001B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17" name="Text Box 11">
          <a:extLst>
            <a:ext uri="{FF2B5EF4-FFF2-40B4-BE49-F238E27FC236}">
              <a16:creationId xmlns:a16="http://schemas.microsoft.com/office/drawing/2014/main" id="{00000000-0008-0000-0300-00001C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818" name="Text Box 8">
          <a:extLst>
            <a:ext uri="{FF2B5EF4-FFF2-40B4-BE49-F238E27FC236}">
              <a16:creationId xmlns:a16="http://schemas.microsoft.com/office/drawing/2014/main" id="{00000000-0008-0000-0300-00001D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819" name="Text Box 9">
          <a:extLst>
            <a:ext uri="{FF2B5EF4-FFF2-40B4-BE49-F238E27FC236}">
              <a16:creationId xmlns:a16="http://schemas.microsoft.com/office/drawing/2014/main" id="{00000000-0008-0000-0300-00001E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820" name="Text Box 11">
          <a:extLst>
            <a:ext uri="{FF2B5EF4-FFF2-40B4-BE49-F238E27FC236}">
              <a16:creationId xmlns:a16="http://schemas.microsoft.com/office/drawing/2014/main" id="{00000000-0008-0000-0300-00001F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21" name="Text Box 8">
          <a:extLst>
            <a:ext uri="{FF2B5EF4-FFF2-40B4-BE49-F238E27FC236}">
              <a16:creationId xmlns:a16="http://schemas.microsoft.com/office/drawing/2014/main" id="{00000000-0008-0000-0300-000020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22" name="Text Box 9">
          <a:extLst>
            <a:ext uri="{FF2B5EF4-FFF2-40B4-BE49-F238E27FC236}">
              <a16:creationId xmlns:a16="http://schemas.microsoft.com/office/drawing/2014/main" id="{00000000-0008-0000-0300-000021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23" name="Text Box 11">
          <a:extLst>
            <a:ext uri="{FF2B5EF4-FFF2-40B4-BE49-F238E27FC236}">
              <a16:creationId xmlns:a16="http://schemas.microsoft.com/office/drawing/2014/main" id="{00000000-0008-0000-0300-000022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5824" name="Text Box 8">
          <a:extLst>
            <a:ext uri="{FF2B5EF4-FFF2-40B4-BE49-F238E27FC236}">
              <a16:creationId xmlns:a16="http://schemas.microsoft.com/office/drawing/2014/main" id="{00000000-0008-0000-0300-00002318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825" name="Text Box 11">
          <a:extLst>
            <a:ext uri="{FF2B5EF4-FFF2-40B4-BE49-F238E27FC236}">
              <a16:creationId xmlns:a16="http://schemas.microsoft.com/office/drawing/2014/main" id="{00000000-0008-0000-0300-000024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826" name="Text Box 11">
          <a:extLst>
            <a:ext uri="{FF2B5EF4-FFF2-40B4-BE49-F238E27FC236}">
              <a16:creationId xmlns:a16="http://schemas.microsoft.com/office/drawing/2014/main" id="{00000000-0008-0000-0300-000025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827" name="Text Box 11">
          <a:extLst>
            <a:ext uri="{FF2B5EF4-FFF2-40B4-BE49-F238E27FC236}">
              <a16:creationId xmlns:a16="http://schemas.microsoft.com/office/drawing/2014/main" id="{00000000-0008-0000-0300-000026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828" name="Text Box 11">
          <a:extLst>
            <a:ext uri="{FF2B5EF4-FFF2-40B4-BE49-F238E27FC236}">
              <a16:creationId xmlns:a16="http://schemas.microsoft.com/office/drawing/2014/main" id="{00000000-0008-0000-0300-000027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829" name="Text Box 11">
          <a:extLst>
            <a:ext uri="{FF2B5EF4-FFF2-40B4-BE49-F238E27FC236}">
              <a16:creationId xmlns:a16="http://schemas.microsoft.com/office/drawing/2014/main" id="{00000000-0008-0000-0300-000028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830" name="Text Box 11">
          <a:extLst>
            <a:ext uri="{FF2B5EF4-FFF2-40B4-BE49-F238E27FC236}">
              <a16:creationId xmlns:a16="http://schemas.microsoft.com/office/drawing/2014/main" id="{00000000-0008-0000-0300-000029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831" name="Text Box 11">
          <a:extLst>
            <a:ext uri="{FF2B5EF4-FFF2-40B4-BE49-F238E27FC236}">
              <a16:creationId xmlns:a16="http://schemas.microsoft.com/office/drawing/2014/main" id="{00000000-0008-0000-0300-00002A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832" name="Text Box 11">
          <a:extLst>
            <a:ext uri="{FF2B5EF4-FFF2-40B4-BE49-F238E27FC236}">
              <a16:creationId xmlns:a16="http://schemas.microsoft.com/office/drawing/2014/main" id="{00000000-0008-0000-0300-00002B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833" name="Text Box 11">
          <a:extLst>
            <a:ext uri="{FF2B5EF4-FFF2-40B4-BE49-F238E27FC236}">
              <a16:creationId xmlns:a16="http://schemas.microsoft.com/office/drawing/2014/main" id="{00000000-0008-0000-0300-00002C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5834" name="Text Box 8">
          <a:extLst>
            <a:ext uri="{FF2B5EF4-FFF2-40B4-BE49-F238E27FC236}">
              <a16:creationId xmlns:a16="http://schemas.microsoft.com/office/drawing/2014/main" id="{00000000-0008-0000-0300-00002D18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835" name="Text Box 11">
          <a:extLst>
            <a:ext uri="{FF2B5EF4-FFF2-40B4-BE49-F238E27FC236}">
              <a16:creationId xmlns:a16="http://schemas.microsoft.com/office/drawing/2014/main" id="{00000000-0008-0000-0300-00002E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36" name="Text Box 9">
          <a:extLst>
            <a:ext uri="{FF2B5EF4-FFF2-40B4-BE49-F238E27FC236}">
              <a16:creationId xmlns:a16="http://schemas.microsoft.com/office/drawing/2014/main" id="{00000000-0008-0000-0300-00002F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37" name="Text Box 11">
          <a:extLst>
            <a:ext uri="{FF2B5EF4-FFF2-40B4-BE49-F238E27FC236}">
              <a16:creationId xmlns:a16="http://schemas.microsoft.com/office/drawing/2014/main" id="{00000000-0008-0000-0300-000030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38" name="Text Box 8">
          <a:extLst>
            <a:ext uri="{FF2B5EF4-FFF2-40B4-BE49-F238E27FC236}">
              <a16:creationId xmlns:a16="http://schemas.microsoft.com/office/drawing/2014/main" id="{00000000-0008-0000-0300-000031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39" name="Text Box 9">
          <a:extLst>
            <a:ext uri="{FF2B5EF4-FFF2-40B4-BE49-F238E27FC236}">
              <a16:creationId xmlns:a16="http://schemas.microsoft.com/office/drawing/2014/main" id="{00000000-0008-0000-0300-000032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40" name="Text Box 11">
          <a:extLst>
            <a:ext uri="{FF2B5EF4-FFF2-40B4-BE49-F238E27FC236}">
              <a16:creationId xmlns:a16="http://schemas.microsoft.com/office/drawing/2014/main" id="{00000000-0008-0000-0300-000033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41" name="Text Box 8">
          <a:extLst>
            <a:ext uri="{FF2B5EF4-FFF2-40B4-BE49-F238E27FC236}">
              <a16:creationId xmlns:a16="http://schemas.microsoft.com/office/drawing/2014/main" id="{00000000-0008-0000-0300-000034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42" name="Text Box 9">
          <a:extLst>
            <a:ext uri="{FF2B5EF4-FFF2-40B4-BE49-F238E27FC236}">
              <a16:creationId xmlns:a16="http://schemas.microsoft.com/office/drawing/2014/main" id="{00000000-0008-0000-0300-000035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43" name="Text Box 11">
          <a:extLst>
            <a:ext uri="{FF2B5EF4-FFF2-40B4-BE49-F238E27FC236}">
              <a16:creationId xmlns:a16="http://schemas.microsoft.com/office/drawing/2014/main" id="{00000000-0008-0000-0300-000036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44" name="Text Box 8">
          <a:extLst>
            <a:ext uri="{FF2B5EF4-FFF2-40B4-BE49-F238E27FC236}">
              <a16:creationId xmlns:a16="http://schemas.microsoft.com/office/drawing/2014/main" id="{00000000-0008-0000-0300-000037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45" name="Text Box 9">
          <a:extLst>
            <a:ext uri="{FF2B5EF4-FFF2-40B4-BE49-F238E27FC236}">
              <a16:creationId xmlns:a16="http://schemas.microsoft.com/office/drawing/2014/main" id="{00000000-0008-0000-0300-000038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46" name="Text Box 11">
          <a:extLst>
            <a:ext uri="{FF2B5EF4-FFF2-40B4-BE49-F238E27FC236}">
              <a16:creationId xmlns:a16="http://schemas.microsoft.com/office/drawing/2014/main" id="{00000000-0008-0000-0300-000039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47" name="Text Box 8">
          <a:extLst>
            <a:ext uri="{FF2B5EF4-FFF2-40B4-BE49-F238E27FC236}">
              <a16:creationId xmlns:a16="http://schemas.microsoft.com/office/drawing/2014/main" id="{00000000-0008-0000-0300-00003A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48" name="Text Box 9">
          <a:extLst>
            <a:ext uri="{FF2B5EF4-FFF2-40B4-BE49-F238E27FC236}">
              <a16:creationId xmlns:a16="http://schemas.microsoft.com/office/drawing/2014/main" id="{00000000-0008-0000-0300-00003B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49" name="Text Box 11">
          <a:extLst>
            <a:ext uri="{FF2B5EF4-FFF2-40B4-BE49-F238E27FC236}">
              <a16:creationId xmlns:a16="http://schemas.microsoft.com/office/drawing/2014/main" id="{00000000-0008-0000-0300-00003C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50" name="Text Box 8">
          <a:extLst>
            <a:ext uri="{FF2B5EF4-FFF2-40B4-BE49-F238E27FC236}">
              <a16:creationId xmlns:a16="http://schemas.microsoft.com/office/drawing/2014/main" id="{00000000-0008-0000-0300-00003D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51" name="Text Box 9">
          <a:extLst>
            <a:ext uri="{FF2B5EF4-FFF2-40B4-BE49-F238E27FC236}">
              <a16:creationId xmlns:a16="http://schemas.microsoft.com/office/drawing/2014/main" id="{00000000-0008-0000-0300-00003E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52" name="Text Box 11">
          <a:extLst>
            <a:ext uri="{FF2B5EF4-FFF2-40B4-BE49-F238E27FC236}">
              <a16:creationId xmlns:a16="http://schemas.microsoft.com/office/drawing/2014/main" id="{00000000-0008-0000-0300-00003F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53" name="Text Box 8">
          <a:extLst>
            <a:ext uri="{FF2B5EF4-FFF2-40B4-BE49-F238E27FC236}">
              <a16:creationId xmlns:a16="http://schemas.microsoft.com/office/drawing/2014/main" id="{00000000-0008-0000-0300-000040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54" name="Text Box 9">
          <a:extLst>
            <a:ext uri="{FF2B5EF4-FFF2-40B4-BE49-F238E27FC236}">
              <a16:creationId xmlns:a16="http://schemas.microsoft.com/office/drawing/2014/main" id="{00000000-0008-0000-0300-000041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55" name="Text Box 11">
          <a:extLst>
            <a:ext uri="{FF2B5EF4-FFF2-40B4-BE49-F238E27FC236}">
              <a16:creationId xmlns:a16="http://schemas.microsoft.com/office/drawing/2014/main" id="{00000000-0008-0000-0300-000042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56" name="Text Box 8">
          <a:extLst>
            <a:ext uri="{FF2B5EF4-FFF2-40B4-BE49-F238E27FC236}">
              <a16:creationId xmlns:a16="http://schemas.microsoft.com/office/drawing/2014/main" id="{00000000-0008-0000-0300-000043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57" name="Text Box 9">
          <a:extLst>
            <a:ext uri="{FF2B5EF4-FFF2-40B4-BE49-F238E27FC236}">
              <a16:creationId xmlns:a16="http://schemas.microsoft.com/office/drawing/2014/main" id="{00000000-0008-0000-0300-000044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58" name="Text Box 11">
          <a:extLst>
            <a:ext uri="{FF2B5EF4-FFF2-40B4-BE49-F238E27FC236}">
              <a16:creationId xmlns:a16="http://schemas.microsoft.com/office/drawing/2014/main" id="{00000000-0008-0000-0300-000045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59" name="Text Box 8">
          <a:extLst>
            <a:ext uri="{FF2B5EF4-FFF2-40B4-BE49-F238E27FC236}">
              <a16:creationId xmlns:a16="http://schemas.microsoft.com/office/drawing/2014/main" id="{00000000-0008-0000-0300-000046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60" name="Text Box 9">
          <a:extLst>
            <a:ext uri="{FF2B5EF4-FFF2-40B4-BE49-F238E27FC236}">
              <a16:creationId xmlns:a16="http://schemas.microsoft.com/office/drawing/2014/main" id="{00000000-0008-0000-0300-000047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61" name="Text Box 11">
          <a:extLst>
            <a:ext uri="{FF2B5EF4-FFF2-40B4-BE49-F238E27FC236}">
              <a16:creationId xmlns:a16="http://schemas.microsoft.com/office/drawing/2014/main" id="{00000000-0008-0000-0300-000048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62" name="Text Box 8">
          <a:extLst>
            <a:ext uri="{FF2B5EF4-FFF2-40B4-BE49-F238E27FC236}">
              <a16:creationId xmlns:a16="http://schemas.microsoft.com/office/drawing/2014/main" id="{00000000-0008-0000-0300-000049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63" name="Text Box 9">
          <a:extLst>
            <a:ext uri="{FF2B5EF4-FFF2-40B4-BE49-F238E27FC236}">
              <a16:creationId xmlns:a16="http://schemas.microsoft.com/office/drawing/2014/main" id="{00000000-0008-0000-0300-00004A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64" name="Text Box 11">
          <a:extLst>
            <a:ext uri="{FF2B5EF4-FFF2-40B4-BE49-F238E27FC236}">
              <a16:creationId xmlns:a16="http://schemas.microsoft.com/office/drawing/2014/main" id="{00000000-0008-0000-0300-00004B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65" name="Text Box 8">
          <a:extLst>
            <a:ext uri="{FF2B5EF4-FFF2-40B4-BE49-F238E27FC236}">
              <a16:creationId xmlns:a16="http://schemas.microsoft.com/office/drawing/2014/main" id="{00000000-0008-0000-0300-00004C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66" name="Text Box 9">
          <a:extLst>
            <a:ext uri="{FF2B5EF4-FFF2-40B4-BE49-F238E27FC236}">
              <a16:creationId xmlns:a16="http://schemas.microsoft.com/office/drawing/2014/main" id="{00000000-0008-0000-0300-00004D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67" name="Text Box 11">
          <a:extLst>
            <a:ext uri="{FF2B5EF4-FFF2-40B4-BE49-F238E27FC236}">
              <a16:creationId xmlns:a16="http://schemas.microsoft.com/office/drawing/2014/main" id="{00000000-0008-0000-0300-00004E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68" name="Text Box 8">
          <a:extLst>
            <a:ext uri="{FF2B5EF4-FFF2-40B4-BE49-F238E27FC236}">
              <a16:creationId xmlns:a16="http://schemas.microsoft.com/office/drawing/2014/main" id="{00000000-0008-0000-0300-00004F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69" name="Text Box 9">
          <a:extLst>
            <a:ext uri="{FF2B5EF4-FFF2-40B4-BE49-F238E27FC236}">
              <a16:creationId xmlns:a16="http://schemas.microsoft.com/office/drawing/2014/main" id="{00000000-0008-0000-0300-000050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70" name="Text Box 11">
          <a:extLst>
            <a:ext uri="{FF2B5EF4-FFF2-40B4-BE49-F238E27FC236}">
              <a16:creationId xmlns:a16="http://schemas.microsoft.com/office/drawing/2014/main" id="{00000000-0008-0000-0300-000051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5871" name="Text Box 8">
          <a:extLst>
            <a:ext uri="{FF2B5EF4-FFF2-40B4-BE49-F238E27FC236}">
              <a16:creationId xmlns:a16="http://schemas.microsoft.com/office/drawing/2014/main" id="{00000000-0008-0000-0300-00005218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872" name="Text Box 11">
          <a:extLst>
            <a:ext uri="{FF2B5EF4-FFF2-40B4-BE49-F238E27FC236}">
              <a16:creationId xmlns:a16="http://schemas.microsoft.com/office/drawing/2014/main" id="{00000000-0008-0000-0300-000053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73" name="Text Box 8">
          <a:extLst>
            <a:ext uri="{FF2B5EF4-FFF2-40B4-BE49-F238E27FC236}">
              <a16:creationId xmlns:a16="http://schemas.microsoft.com/office/drawing/2014/main" id="{00000000-0008-0000-0300-000054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74" name="Text Box 9">
          <a:extLst>
            <a:ext uri="{FF2B5EF4-FFF2-40B4-BE49-F238E27FC236}">
              <a16:creationId xmlns:a16="http://schemas.microsoft.com/office/drawing/2014/main" id="{00000000-0008-0000-0300-000055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75" name="Text Box 11">
          <a:extLst>
            <a:ext uri="{FF2B5EF4-FFF2-40B4-BE49-F238E27FC236}">
              <a16:creationId xmlns:a16="http://schemas.microsoft.com/office/drawing/2014/main" id="{00000000-0008-0000-0300-000056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876" name="Text Box 8">
          <a:extLst>
            <a:ext uri="{FF2B5EF4-FFF2-40B4-BE49-F238E27FC236}">
              <a16:creationId xmlns:a16="http://schemas.microsoft.com/office/drawing/2014/main" id="{00000000-0008-0000-0300-000057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877" name="Text Box 9">
          <a:extLst>
            <a:ext uri="{FF2B5EF4-FFF2-40B4-BE49-F238E27FC236}">
              <a16:creationId xmlns:a16="http://schemas.microsoft.com/office/drawing/2014/main" id="{00000000-0008-0000-0300-000058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878" name="Text Box 11">
          <a:extLst>
            <a:ext uri="{FF2B5EF4-FFF2-40B4-BE49-F238E27FC236}">
              <a16:creationId xmlns:a16="http://schemas.microsoft.com/office/drawing/2014/main" id="{00000000-0008-0000-0300-000059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79" name="Text Box 8">
          <a:extLst>
            <a:ext uri="{FF2B5EF4-FFF2-40B4-BE49-F238E27FC236}">
              <a16:creationId xmlns:a16="http://schemas.microsoft.com/office/drawing/2014/main" id="{00000000-0008-0000-0300-00005A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80" name="Text Box 9">
          <a:extLst>
            <a:ext uri="{FF2B5EF4-FFF2-40B4-BE49-F238E27FC236}">
              <a16:creationId xmlns:a16="http://schemas.microsoft.com/office/drawing/2014/main" id="{00000000-0008-0000-0300-00005B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81" name="Text Box 11">
          <a:extLst>
            <a:ext uri="{FF2B5EF4-FFF2-40B4-BE49-F238E27FC236}">
              <a16:creationId xmlns:a16="http://schemas.microsoft.com/office/drawing/2014/main" id="{00000000-0008-0000-0300-00005C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882" name="Text Box 8">
          <a:extLst>
            <a:ext uri="{FF2B5EF4-FFF2-40B4-BE49-F238E27FC236}">
              <a16:creationId xmlns:a16="http://schemas.microsoft.com/office/drawing/2014/main" id="{00000000-0008-0000-0300-00005D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883" name="Text Box 9">
          <a:extLst>
            <a:ext uri="{FF2B5EF4-FFF2-40B4-BE49-F238E27FC236}">
              <a16:creationId xmlns:a16="http://schemas.microsoft.com/office/drawing/2014/main" id="{00000000-0008-0000-0300-00005E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884" name="Text Box 11">
          <a:extLst>
            <a:ext uri="{FF2B5EF4-FFF2-40B4-BE49-F238E27FC236}">
              <a16:creationId xmlns:a16="http://schemas.microsoft.com/office/drawing/2014/main" id="{00000000-0008-0000-0300-00005F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85" name="Text Box 8">
          <a:extLst>
            <a:ext uri="{FF2B5EF4-FFF2-40B4-BE49-F238E27FC236}">
              <a16:creationId xmlns:a16="http://schemas.microsoft.com/office/drawing/2014/main" id="{00000000-0008-0000-0300-000060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86" name="Text Box 9">
          <a:extLst>
            <a:ext uri="{FF2B5EF4-FFF2-40B4-BE49-F238E27FC236}">
              <a16:creationId xmlns:a16="http://schemas.microsoft.com/office/drawing/2014/main" id="{00000000-0008-0000-0300-000061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887" name="Text Box 11">
          <a:extLst>
            <a:ext uri="{FF2B5EF4-FFF2-40B4-BE49-F238E27FC236}">
              <a16:creationId xmlns:a16="http://schemas.microsoft.com/office/drawing/2014/main" id="{00000000-0008-0000-0300-000062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5888" name="Text Box 8">
          <a:extLst>
            <a:ext uri="{FF2B5EF4-FFF2-40B4-BE49-F238E27FC236}">
              <a16:creationId xmlns:a16="http://schemas.microsoft.com/office/drawing/2014/main" id="{00000000-0008-0000-0300-00006318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889" name="Text Box 11">
          <a:extLst>
            <a:ext uri="{FF2B5EF4-FFF2-40B4-BE49-F238E27FC236}">
              <a16:creationId xmlns:a16="http://schemas.microsoft.com/office/drawing/2014/main" id="{00000000-0008-0000-0300-000064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890" name="Text Box 11">
          <a:extLst>
            <a:ext uri="{FF2B5EF4-FFF2-40B4-BE49-F238E27FC236}">
              <a16:creationId xmlns:a16="http://schemas.microsoft.com/office/drawing/2014/main" id="{00000000-0008-0000-0300-000065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891" name="Text Box 11">
          <a:extLst>
            <a:ext uri="{FF2B5EF4-FFF2-40B4-BE49-F238E27FC236}">
              <a16:creationId xmlns:a16="http://schemas.microsoft.com/office/drawing/2014/main" id="{00000000-0008-0000-0300-000066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892" name="Text Box 11">
          <a:extLst>
            <a:ext uri="{FF2B5EF4-FFF2-40B4-BE49-F238E27FC236}">
              <a16:creationId xmlns:a16="http://schemas.microsoft.com/office/drawing/2014/main" id="{00000000-0008-0000-0300-000067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893" name="Text Box 11">
          <a:extLst>
            <a:ext uri="{FF2B5EF4-FFF2-40B4-BE49-F238E27FC236}">
              <a16:creationId xmlns:a16="http://schemas.microsoft.com/office/drawing/2014/main" id="{00000000-0008-0000-0300-000068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894" name="Text Box 11">
          <a:extLst>
            <a:ext uri="{FF2B5EF4-FFF2-40B4-BE49-F238E27FC236}">
              <a16:creationId xmlns:a16="http://schemas.microsoft.com/office/drawing/2014/main" id="{00000000-0008-0000-0300-000069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895" name="Text Box 11">
          <a:extLst>
            <a:ext uri="{FF2B5EF4-FFF2-40B4-BE49-F238E27FC236}">
              <a16:creationId xmlns:a16="http://schemas.microsoft.com/office/drawing/2014/main" id="{00000000-0008-0000-0300-00006A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896" name="Text Box 11">
          <a:extLst>
            <a:ext uri="{FF2B5EF4-FFF2-40B4-BE49-F238E27FC236}">
              <a16:creationId xmlns:a16="http://schemas.microsoft.com/office/drawing/2014/main" id="{00000000-0008-0000-0300-00006B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897" name="Text Box 11">
          <a:extLst>
            <a:ext uri="{FF2B5EF4-FFF2-40B4-BE49-F238E27FC236}">
              <a16:creationId xmlns:a16="http://schemas.microsoft.com/office/drawing/2014/main" id="{00000000-0008-0000-0300-00006C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5898" name="Text Box 8">
          <a:extLst>
            <a:ext uri="{FF2B5EF4-FFF2-40B4-BE49-F238E27FC236}">
              <a16:creationId xmlns:a16="http://schemas.microsoft.com/office/drawing/2014/main" id="{00000000-0008-0000-0300-00006D18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899" name="Text Box 11">
          <a:extLst>
            <a:ext uri="{FF2B5EF4-FFF2-40B4-BE49-F238E27FC236}">
              <a16:creationId xmlns:a16="http://schemas.microsoft.com/office/drawing/2014/main" id="{00000000-0008-0000-0300-00006E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00" name="Text Box 8">
          <a:extLst>
            <a:ext uri="{FF2B5EF4-FFF2-40B4-BE49-F238E27FC236}">
              <a16:creationId xmlns:a16="http://schemas.microsoft.com/office/drawing/2014/main" id="{00000000-0008-0000-0300-00006F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01" name="Text Box 9">
          <a:extLst>
            <a:ext uri="{FF2B5EF4-FFF2-40B4-BE49-F238E27FC236}">
              <a16:creationId xmlns:a16="http://schemas.microsoft.com/office/drawing/2014/main" id="{00000000-0008-0000-0300-000070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02" name="Text Box 11">
          <a:extLst>
            <a:ext uri="{FF2B5EF4-FFF2-40B4-BE49-F238E27FC236}">
              <a16:creationId xmlns:a16="http://schemas.microsoft.com/office/drawing/2014/main" id="{00000000-0008-0000-0300-000071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03" name="Text Box 8">
          <a:extLst>
            <a:ext uri="{FF2B5EF4-FFF2-40B4-BE49-F238E27FC236}">
              <a16:creationId xmlns:a16="http://schemas.microsoft.com/office/drawing/2014/main" id="{00000000-0008-0000-0300-000072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04" name="Text Box 9">
          <a:extLst>
            <a:ext uri="{FF2B5EF4-FFF2-40B4-BE49-F238E27FC236}">
              <a16:creationId xmlns:a16="http://schemas.microsoft.com/office/drawing/2014/main" id="{00000000-0008-0000-0300-000073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05" name="Text Box 11">
          <a:extLst>
            <a:ext uri="{FF2B5EF4-FFF2-40B4-BE49-F238E27FC236}">
              <a16:creationId xmlns:a16="http://schemas.microsoft.com/office/drawing/2014/main" id="{00000000-0008-0000-0300-000074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06" name="Text Box 11">
          <a:extLst>
            <a:ext uri="{FF2B5EF4-FFF2-40B4-BE49-F238E27FC236}">
              <a16:creationId xmlns:a16="http://schemas.microsoft.com/office/drawing/2014/main" id="{00000000-0008-0000-0300-000075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07" name="Text Box 9">
          <a:extLst>
            <a:ext uri="{FF2B5EF4-FFF2-40B4-BE49-F238E27FC236}">
              <a16:creationId xmlns:a16="http://schemas.microsoft.com/office/drawing/2014/main" id="{00000000-0008-0000-0300-000076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08" name="Text Box 11">
          <a:extLst>
            <a:ext uri="{FF2B5EF4-FFF2-40B4-BE49-F238E27FC236}">
              <a16:creationId xmlns:a16="http://schemas.microsoft.com/office/drawing/2014/main" id="{00000000-0008-0000-0300-000077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09" name="Text Box 8">
          <a:extLst>
            <a:ext uri="{FF2B5EF4-FFF2-40B4-BE49-F238E27FC236}">
              <a16:creationId xmlns:a16="http://schemas.microsoft.com/office/drawing/2014/main" id="{00000000-0008-0000-0300-000078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10" name="Text Box 9">
          <a:extLst>
            <a:ext uri="{FF2B5EF4-FFF2-40B4-BE49-F238E27FC236}">
              <a16:creationId xmlns:a16="http://schemas.microsoft.com/office/drawing/2014/main" id="{00000000-0008-0000-0300-000079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11" name="Text Box 11">
          <a:extLst>
            <a:ext uri="{FF2B5EF4-FFF2-40B4-BE49-F238E27FC236}">
              <a16:creationId xmlns:a16="http://schemas.microsoft.com/office/drawing/2014/main" id="{00000000-0008-0000-0300-00007A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12" name="Text Box 8">
          <a:extLst>
            <a:ext uri="{FF2B5EF4-FFF2-40B4-BE49-F238E27FC236}">
              <a16:creationId xmlns:a16="http://schemas.microsoft.com/office/drawing/2014/main" id="{00000000-0008-0000-0300-00007B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13" name="Text Box 9">
          <a:extLst>
            <a:ext uri="{FF2B5EF4-FFF2-40B4-BE49-F238E27FC236}">
              <a16:creationId xmlns:a16="http://schemas.microsoft.com/office/drawing/2014/main" id="{00000000-0008-0000-0300-00007C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14" name="Text Box 11">
          <a:extLst>
            <a:ext uri="{FF2B5EF4-FFF2-40B4-BE49-F238E27FC236}">
              <a16:creationId xmlns:a16="http://schemas.microsoft.com/office/drawing/2014/main" id="{00000000-0008-0000-0300-00007D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15" name="Text Box 8">
          <a:extLst>
            <a:ext uri="{FF2B5EF4-FFF2-40B4-BE49-F238E27FC236}">
              <a16:creationId xmlns:a16="http://schemas.microsoft.com/office/drawing/2014/main" id="{00000000-0008-0000-0300-00007E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16" name="Text Box 9">
          <a:extLst>
            <a:ext uri="{FF2B5EF4-FFF2-40B4-BE49-F238E27FC236}">
              <a16:creationId xmlns:a16="http://schemas.microsoft.com/office/drawing/2014/main" id="{00000000-0008-0000-0300-00007F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17" name="Text Box 11">
          <a:extLst>
            <a:ext uri="{FF2B5EF4-FFF2-40B4-BE49-F238E27FC236}">
              <a16:creationId xmlns:a16="http://schemas.microsoft.com/office/drawing/2014/main" id="{00000000-0008-0000-0300-000080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18" name="Text Box 8">
          <a:extLst>
            <a:ext uri="{FF2B5EF4-FFF2-40B4-BE49-F238E27FC236}">
              <a16:creationId xmlns:a16="http://schemas.microsoft.com/office/drawing/2014/main" id="{00000000-0008-0000-0300-000081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19" name="Text Box 9">
          <a:extLst>
            <a:ext uri="{FF2B5EF4-FFF2-40B4-BE49-F238E27FC236}">
              <a16:creationId xmlns:a16="http://schemas.microsoft.com/office/drawing/2014/main" id="{00000000-0008-0000-0300-000082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20" name="Text Box 11">
          <a:extLst>
            <a:ext uri="{FF2B5EF4-FFF2-40B4-BE49-F238E27FC236}">
              <a16:creationId xmlns:a16="http://schemas.microsoft.com/office/drawing/2014/main" id="{00000000-0008-0000-0300-000083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21" name="Text Box 8">
          <a:extLst>
            <a:ext uri="{FF2B5EF4-FFF2-40B4-BE49-F238E27FC236}">
              <a16:creationId xmlns:a16="http://schemas.microsoft.com/office/drawing/2014/main" id="{00000000-0008-0000-0300-000084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22" name="Text Box 9">
          <a:extLst>
            <a:ext uri="{FF2B5EF4-FFF2-40B4-BE49-F238E27FC236}">
              <a16:creationId xmlns:a16="http://schemas.microsoft.com/office/drawing/2014/main" id="{00000000-0008-0000-0300-000085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23" name="Text Box 11">
          <a:extLst>
            <a:ext uri="{FF2B5EF4-FFF2-40B4-BE49-F238E27FC236}">
              <a16:creationId xmlns:a16="http://schemas.microsoft.com/office/drawing/2014/main" id="{00000000-0008-0000-0300-000086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24" name="Text Box 8">
          <a:extLst>
            <a:ext uri="{FF2B5EF4-FFF2-40B4-BE49-F238E27FC236}">
              <a16:creationId xmlns:a16="http://schemas.microsoft.com/office/drawing/2014/main" id="{00000000-0008-0000-0300-000087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25" name="Text Box 9">
          <a:extLst>
            <a:ext uri="{FF2B5EF4-FFF2-40B4-BE49-F238E27FC236}">
              <a16:creationId xmlns:a16="http://schemas.microsoft.com/office/drawing/2014/main" id="{00000000-0008-0000-0300-000088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26" name="Text Box 11">
          <a:extLst>
            <a:ext uri="{FF2B5EF4-FFF2-40B4-BE49-F238E27FC236}">
              <a16:creationId xmlns:a16="http://schemas.microsoft.com/office/drawing/2014/main" id="{00000000-0008-0000-0300-000089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27" name="Text Box 8">
          <a:extLst>
            <a:ext uri="{FF2B5EF4-FFF2-40B4-BE49-F238E27FC236}">
              <a16:creationId xmlns:a16="http://schemas.microsoft.com/office/drawing/2014/main" id="{00000000-0008-0000-0300-00008A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28" name="Text Box 9">
          <a:extLst>
            <a:ext uri="{FF2B5EF4-FFF2-40B4-BE49-F238E27FC236}">
              <a16:creationId xmlns:a16="http://schemas.microsoft.com/office/drawing/2014/main" id="{00000000-0008-0000-0300-00008B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29" name="Text Box 11">
          <a:extLst>
            <a:ext uri="{FF2B5EF4-FFF2-40B4-BE49-F238E27FC236}">
              <a16:creationId xmlns:a16="http://schemas.microsoft.com/office/drawing/2014/main" id="{00000000-0008-0000-0300-00008C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30" name="Text Box 8">
          <a:extLst>
            <a:ext uri="{FF2B5EF4-FFF2-40B4-BE49-F238E27FC236}">
              <a16:creationId xmlns:a16="http://schemas.microsoft.com/office/drawing/2014/main" id="{00000000-0008-0000-0300-00008D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31" name="Text Box 9">
          <a:extLst>
            <a:ext uri="{FF2B5EF4-FFF2-40B4-BE49-F238E27FC236}">
              <a16:creationId xmlns:a16="http://schemas.microsoft.com/office/drawing/2014/main" id="{00000000-0008-0000-0300-00008E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32" name="Text Box 11">
          <a:extLst>
            <a:ext uri="{FF2B5EF4-FFF2-40B4-BE49-F238E27FC236}">
              <a16:creationId xmlns:a16="http://schemas.microsoft.com/office/drawing/2014/main" id="{00000000-0008-0000-0300-00008F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33" name="Text Box 8">
          <a:extLst>
            <a:ext uri="{FF2B5EF4-FFF2-40B4-BE49-F238E27FC236}">
              <a16:creationId xmlns:a16="http://schemas.microsoft.com/office/drawing/2014/main" id="{00000000-0008-0000-0300-000090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34" name="Text Box 9">
          <a:extLst>
            <a:ext uri="{FF2B5EF4-FFF2-40B4-BE49-F238E27FC236}">
              <a16:creationId xmlns:a16="http://schemas.microsoft.com/office/drawing/2014/main" id="{00000000-0008-0000-0300-000091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35" name="Text Box 11">
          <a:extLst>
            <a:ext uri="{FF2B5EF4-FFF2-40B4-BE49-F238E27FC236}">
              <a16:creationId xmlns:a16="http://schemas.microsoft.com/office/drawing/2014/main" id="{00000000-0008-0000-0300-000092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36" name="Text Box 8">
          <a:extLst>
            <a:ext uri="{FF2B5EF4-FFF2-40B4-BE49-F238E27FC236}">
              <a16:creationId xmlns:a16="http://schemas.microsoft.com/office/drawing/2014/main" id="{00000000-0008-0000-0300-000093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37" name="Text Box 9">
          <a:extLst>
            <a:ext uri="{FF2B5EF4-FFF2-40B4-BE49-F238E27FC236}">
              <a16:creationId xmlns:a16="http://schemas.microsoft.com/office/drawing/2014/main" id="{00000000-0008-0000-0300-000094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38" name="Text Box 11">
          <a:extLst>
            <a:ext uri="{FF2B5EF4-FFF2-40B4-BE49-F238E27FC236}">
              <a16:creationId xmlns:a16="http://schemas.microsoft.com/office/drawing/2014/main" id="{00000000-0008-0000-0300-000095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39" name="Text Box 8">
          <a:extLst>
            <a:ext uri="{FF2B5EF4-FFF2-40B4-BE49-F238E27FC236}">
              <a16:creationId xmlns:a16="http://schemas.microsoft.com/office/drawing/2014/main" id="{00000000-0008-0000-0300-000096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40" name="Text Box 9">
          <a:extLst>
            <a:ext uri="{FF2B5EF4-FFF2-40B4-BE49-F238E27FC236}">
              <a16:creationId xmlns:a16="http://schemas.microsoft.com/office/drawing/2014/main" id="{00000000-0008-0000-0300-000097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41" name="Text Box 11">
          <a:extLst>
            <a:ext uri="{FF2B5EF4-FFF2-40B4-BE49-F238E27FC236}">
              <a16:creationId xmlns:a16="http://schemas.microsoft.com/office/drawing/2014/main" id="{00000000-0008-0000-0300-000098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5942" name="Text Box 8">
          <a:extLst>
            <a:ext uri="{FF2B5EF4-FFF2-40B4-BE49-F238E27FC236}">
              <a16:creationId xmlns:a16="http://schemas.microsoft.com/office/drawing/2014/main" id="{00000000-0008-0000-0300-00009918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943" name="Text Box 11">
          <a:extLst>
            <a:ext uri="{FF2B5EF4-FFF2-40B4-BE49-F238E27FC236}">
              <a16:creationId xmlns:a16="http://schemas.microsoft.com/office/drawing/2014/main" id="{00000000-0008-0000-0300-00009A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44" name="Text Box 8">
          <a:extLst>
            <a:ext uri="{FF2B5EF4-FFF2-40B4-BE49-F238E27FC236}">
              <a16:creationId xmlns:a16="http://schemas.microsoft.com/office/drawing/2014/main" id="{00000000-0008-0000-0300-00009B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45" name="Text Box 9">
          <a:extLst>
            <a:ext uri="{FF2B5EF4-FFF2-40B4-BE49-F238E27FC236}">
              <a16:creationId xmlns:a16="http://schemas.microsoft.com/office/drawing/2014/main" id="{00000000-0008-0000-0300-00009C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46" name="Text Box 11">
          <a:extLst>
            <a:ext uri="{FF2B5EF4-FFF2-40B4-BE49-F238E27FC236}">
              <a16:creationId xmlns:a16="http://schemas.microsoft.com/office/drawing/2014/main" id="{00000000-0008-0000-0300-00009D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32</xdr:row>
      <xdr:rowOff>0</xdr:rowOff>
    </xdr:from>
    <xdr:ext cx="76200" cy="28575"/>
    <xdr:sp macro="" textlink="">
      <xdr:nvSpPr>
        <xdr:cNvPr id="5947" name="Text Box 11">
          <a:extLst>
            <a:ext uri="{FF2B5EF4-FFF2-40B4-BE49-F238E27FC236}">
              <a16:creationId xmlns:a16="http://schemas.microsoft.com/office/drawing/2014/main" id="{00000000-0008-0000-0300-00009E180000}"/>
            </a:ext>
          </a:extLst>
        </xdr:cNvPr>
        <xdr:cNvSpPr txBox="1">
          <a:spLocks noChangeArrowheads="1"/>
        </xdr:cNvSpPr>
      </xdr:nvSpPr>
      <xdr:spPr bwMode="auto">
        <a:xfrm>
          <a:off x="4000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948" name="Text Box 8">
          <a:extLst>
            <a:ext uri="{FF2B5EF4-FFF2-40B4-BE49-F238E27FC236}">
              <a16:creationId xmlns:a16="http://schemas.microsoft.com/office/drawing/2014/main" id="{00000000-0008-0000-0300-00009F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949" name="Text Box 9">
          <a:extLst>
            <a:ext uri="{FF2B5EF4-FFF2-40B4-BE49-F238E27FC236}">
              <a16:creationId xmlns:a16="http://schemas.microsoft.com/office/drawing/2014/main" id="{00000000-0008-0000-0300-0000A0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950" name="Text Box 11">
          <a:extLst>
            <a:ext uri="{FF2B5EF4-FFF2-40B4-BE49-F238E27FC236}">
              <a16:creationId xmlns:a16="http://schemas.microsoft.com/office/drawing/2014/main" id="{00000000-0008-0000-0300-0000A1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51" name="Text Box 8">
          <a:extLst>
            <a:ext uri="{FF2B5EF4-FFF2-40B4-BE49-F238E27FC236}">
              <a16:creationId xmlns:a16="http://schemas.microsoft.com/office/drawing/2014/main" id="{00000000-0008-0000-0300-0000A2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52" name="Text Box 9">
          <a:extLst>
            <a:ext uri="{FF2B5EF4-FFF2-40B4-BE49-F238E27FC236}">
              <a16:creationId xmlns:a16="http://schemas.microsoft.com/office/drawing/2014/main" id="{00000000-0008-0000-0300-0000A3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53" name="Text Box 11">
          <a:extLst>
            <a:ext uri="{FF2B5EF4-FFF2-40B4-BE49-F238E27FC236}">
              <a16:creationId xmlns:a16="http://schemas.microsoft.com/office/drawing/2014/main" id="{00000000-0008-0000-0300-0000A4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954" name="Text Box 8">
          <a:extLst>
            <a:ext uri="{FF2B5EF4-FFF2-40B4-BE49-F238E27FC236}">
              <a16:creationId xmlns:a16="http://schemas.microsoft.com/office/drawing/2014/main" id="{00000000-0008-0000-0300-0000A5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955" name="Text Box 9">
          <a:extLst>
            <a:ext uri="{FF2B5EF4-FFF2-40B4-BE49-F238E27FC236}">
              <a16:creationId xmlns:a16="http://schemas.microsoft.com/office/drawing/2014/main" id="{00000000-0008-0000-0300-0000A6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5956" name="Text Box 11">
          <a:extLst>
            <a:ext uri="{FF2B5EF4-FFF2-40B4-BE49-F238E27FC236}">
              <a16:creationId xmlns:a16="http://schemas.microsoft.com/office/drawing/2014/main" id="{00000000-0008-0000-0300-0000A7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57" name="Text Box 8">
          <a:extLst>
            <a:ext uri="{FF2B5EF4-FFF2-40B4-BE49-F238E27FC236}">
              <a16:creationId xmlns:a16="http://schemas.microsoft.com/office/drawing/2014/main" id="{00000000-0008-0000-0300-0000A8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58" name="Text Box 9">
          <a:extLst>
            <a:ext uri="{FF2B5EF4-FFF2-40B4-BE49-F238E27FC236}">
              <a16:creationId xmlns:a16="http://schemas.microsoft.com/office/drawing/2014/main" id="{00000000-0008-0000-0300-0000A9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59" name="Text Box 11">
          <a:extLst>
            <a:ext uri="{FF2B5EF4-FFF2-40B4-BE49-F238E27FC236}">
              <a16:creationId xmlns:a16="http://schemas.microsoft.com/office/drawing/2014/main" id="{00000000-0008-0000-0300-0000AA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5960" name="Text Box 8">
          <a:extLst>
            <a:ext uri="{FF2B5EF4-FFF2-40B4-BE49-F238E27FC236}">
              <a16:creationId xmlns:a16="http://schemas.microsoft.com/office/drawing/2014/main" id="{00000000-0008-0000-0300-0000AB18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961" name="Text Box 11">
          <a:extLst>
            <a:ext uri="{FF2B5EF4-FFF2-40B4-BE49-F238E27FC236}">
              <a16:creationId xmlns:a16="http://schemas.microsoft.com/office/drawing/2014/main" id="{00000000-0008-0000-0300-0000AC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962" name="Text Box 11">
          <a:extLst>
            <a:ext uri="{FF2B5EF4-FFF2-40B4-BE49-F238E27FC236}">
              <a16:creationId xmlns:a16="http://schemas.microsoft.com/office/drawing/2014/main" id="{00000000-0008-0000-0300-0000AD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963" name="Text Box 11">
          <a:extLst>
            <a:ext uri="{FF2B5EF4-FFF2-40B4-BE49-F238E27FC236}">
              <a16:creationId xmlns:a16="http://schemas.microsoft.com/office/drawing/2014/main" id="{00000000-0008-0000-0300-0000AE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964" name="Text Box 11">
          <a:extLst>
            <a:ext uri="{FF2B5EF4-FFF2-40B4-BE49-F238E27FC236}">
              <a16:creationId xmlns:a16="http://schemas.microsoft.com/office/drawing/2014/main" id="{00000000-0008-0000-0300-0000AF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965" name="Text Box 11">
          <a:extLst>
            <a:ext uri="{FF2B5EF4-FFF2-40B4-BE49-F238E27FC236}">
              <a16:creationId xmlns:a16="http://schemas.microsoft.com/office/drawing/2014/main" id="{00000000-0008-0000-0300-0000B0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966" name="Text Box 11">
          <a:extLst>
            <a:ext uri="{FF2B5EF4-FFF2-40B4-BE49-F238E27FC236}">
              <a16:creationId xmlns:a16="http://schemas.microsoft.com/office/drawing/2014/main" id="{00000000-0008-0000-0300-0000B1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967" name="Text Box 11">
          <a:extLst>
            <a:ext uri="{FF2B5EF4-FFF2-40B4-BE49-F238E27FC236}">
              <a16:creationId xmlns:a16="http://schemas.microsoft.com/office/drawing/2014/main" id="{00000000-0008-0000-0300-0000B2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968" name="Text Box 11">
          <a:extLst>
            <a:ext uri="{FF2B5EF4-FFF2-40B4-BE49-F238E27FC236}">
              <a16:creationId xmlns:a16="http://schemas.microsoft.com/office/drawing/2014/main" id="{00000000-0008-0000-0300-0000B3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969" name="Text Box 11">
          <a:extLst>
            <a:ext uri="{FF2B5EF4-FFF2-40B4-BE49-F238E27FC236}">
              <a16:creationId xmlns:a16="http://schemas.microsoft.com/office/drawing/2014/main" id="{00000000-0008-0000-0300-0000B4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5970" name="Text Box 8">
          <a:extLst>
            <a:ext uri="{FF2B5EF4-FFF2-40B4-BE49-F238E27FC236}">
              <a16:creationId xmlns:a16="http://schemas.microsoft.com/office/drawing/2014/main" id="{00000000-0008-0000-0300-0000B518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5971" name="Text Box 11">
          <a:extLst>
            <a:ext uri="{FF2B5EF4-FFF2-40B4-BE49-F238E27FC236}">
              <a16:creationId xmlns:a16="http://schemas.microsoft.com/office/drawing/2014/main" id="{00000000-0008-0000-0300-0000B6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72" name="Text Box 9">
          <a:extLst>
            <a:ext uri="{FF2B5EF4-FFF2-40B4-BE49-F238E27FC236}">
              <a16:creationId xmlns:a16="http://schemas.microsoft.com/office/drawing/2014/main" id="{00000000-0008-0000-0300-0000B7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73" name="Text Box 11">
          <a:extLst>
            <a:ext uri="{FF2B5EF4-FFF2-40B4-BE49-F238E27FC236}">
              <a16:creationId xmlns:a16="http://schemas.microsoft.com/office/drawing/2014/main" id="{00000000-0008-0000-0300-0000B8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74" name="Text Box 8">
          <a:extLst>
            <a:ext uri="{FF2B5EF4-FFF2-40B4-BE49-F238E27FC236}">
              <a16:creationId xmlns:a16="http://schemas.microsoft.com/office/drawing/2014/main" id="{00000000-0008-0000-0300-0000B9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75" name="Text Box 9">
          <a:extLst>
            <a:ext uri="{FF2B5EF4-FFF2-40B4-BE49-F238E27FC236}">
              <a16:creationId xmlns:a16="http://schemas.microsoft.com/office/drawing/2014/main" id="{00000000-0008-0000-0300-0000BA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76" name="Text Box 11">
          <a:extLst>
            <a:ext uri="{FF2B5EF4-FFF2-40B4-BE49-F238E27FC236}">
              <a16:creationId xmlns:a16="http://schemas.microsoft.com/office/drawing/2014/main" id="{00000000-0008-0000-0300-0000BB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77" name="Text Box 8">
          <a:extLst>
            <a:ext uri="{FF2B5EF4-FFF2-40B4-BE49-F238E27FC236}">
              <a16:creationId xmlns:a16="http://schemas.microsoft.com/office/drawing/2014/main" id="{00000000-0008-0000-0300-0000BC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78" name="Text Box 9">
          <a:extLst>
            <a:ext uri="{FF2B5EF4-FFF2-40B4-BE49-F238E27FC236}">
              <a16:creationId xmlns:a16="http://schemas.microsoft.com/office/drawing/2014/main" id="{00000000-0008-0000-0300-0000BD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79" name="Text Box 11">
          <a:extLst>
            <a:ext uri="{FF2B5EF4-FFF2-40B4-BE49-F238E27FC236}">
              <a16:creationId xmlns:a16="http://schemas.microsoft.com/office/drawing/2014/main" id="{00000000-0008-0000-0300-0000BE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80" name="Text Box 8">
          <a:extLst>
            <a:ext uri="{FF2B5EF4-FFF2-40B4-BE49-F238E27FC236}">
              <a16:creationId xmlns:a16="http://schemas.microsoft.com/office/drawing/2014/main" id="{00000000-0008-0000-0300-0000BF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81" name="Text Box 9">
          <a:extLst>
            <a:ext uri="{FF2B5EF4-FFF2-40B4-BE49-F238E27FC236}">
              <a16:creationId xmlns:a16="http://schemas.microsoft.com/office/drawing/2014/main" id="{00000000-0008-0000-0300-0000C0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82" name="Text Box 11">
          <a:extLst>
            <a:ext uri="{FF2B5EF4-FFF2-40B4-BE49-F238E27FC236}">
              <a16:creationId xmlns:a16="http://schemas.microsoft.com/office/drawing/2014/main" id="{00000000-0008-0000-0300-0000C1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83" name="Text Box 8">
          <a:extLst>
            <a:ext uri="{FF2B5EF4-FFF2-40B4-BE49-F238E27FC236}">
              <a16:creationId xmlns:a16="http://schemas.microsoft.com/office/drawing/2014/main" id="{00000000-0008-0000-0300-0000C2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84" name="Text Box 9">
          <a:extLst>
            <a:ext uri="{FF2B5EF4-FFF2-40B4-BE49-F238E27FC236}">
              <a16:creationId xmlns:a16="http://schemas.microsoft.com/office/drawing/2014/main" id="{00000000-0008-0000-0300-0000C3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85" name="Text Box 11">
          <a:extLst>
            <a:ext uri="{FF2B5EF4-FFF2-40B4-BE49-F238E27FC236}">
              <a16:creationId xmlns:a16="http://schemas.microsoft.com/office/drawing/2014/main" id="{00000000-0008-0000-0300-0000C4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86" name="Text Box 8">
          <a:extLst>
            <a:ext uri="{FF2B5EF4-FFF2-40B4-BE49-F238E27FC236}">
              <a16:creationId xmlns:a16="http://schemas.microsoft.com/office/drawing/2014/main" id="{00000000-0008-0000-0300-0000C5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87" name="Text Box 9">
          <a:extLst>
            <a:ext uri="{FF2B5EF4-FFF2-40B4-BE49-F238E27FC236}">
              <a16:creationId xmlns:a16="http://schemas.microsoft.com/office/drawing/2014/main" id="{00000000-0008-0000-0300-0000C6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88" name="Text Box 11">
          <a:extLst>
            <a:ext uri="{FF2B5EF4-FFF2-40B4-BE49-F238E27FC236}">
              <a16:creationId xmlns:a16="http://schemas.microsoft.com/office/drawing/2014/main" id="{00000000-0008-0000-0300-0000C7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89" name="Text Box 8">
          <a:extLst>
            <a:ext uri="{FF2B5EF4-FFF2-40B4-BE49-F238E27FC236}">
              <a16:creationId xmlns:a16="http://schemas.microsoft.com/office/drawing/2014/main" id="{00000000-0008-0000-0300-0000C8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90" name="Text Box 9">
          <a:extLst>
            <a:ext uri="{FF2B5EF4-FFF2-40B4-BE49-F238E27FC236}">
              <a16:creationId xmlns:a16="http://schemas.microsoft.com/office/drawing/2014/main" id="{00000000-0008-0000-0300-0000C9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91" name="Text Box 11">
          <a:extLst>
            <a:ext uri="{FF2B5EF4-FFF2-40B4-BE49-F238E27FC236}">
              <a16:creationId xmlns:a16="http://schemas.microsoft.com/office/drawing/2014/main" id="{00000000-0008-0000-0300-0000CA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92" name="Text Box 8">
          <a:extLst>
            <a:ext uri="{FF2B5EF4-FFF2-40B4-BE49-F238E27FC236}">
              <a16:creationId xmlns:a16="http://schemas.microsoft.com/office/drawing/2014/main" id="{00000000-0008-0000-0300-0000CB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93" name="Text Box 9">
          <a:extLst>
            <a:ext uri="{FF2B5EF4-FFF2-40B4-BE49-F238E27FC236}">
              <a16:creationId xmlns:a16="http://schemas.microsoft.com/office/drawing/2014/main" id="{00000000-0008-0000-0300-0000CC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94" name="Text Box 11">
          <a:extLst>
            <a:ext uri="{FF2B5EF4-FFF2-40B4-BE49-F238E27FC236}">
              <a16:creationId xmlns:a16="http://schemas.microsoft.com/office/drawing/2014/main" id="{00000000-0008-0000-0300-0000CD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95" name="Text Box 8">
          <a:extLst>
            <a:ext uri="{FF2B5EF4-FFF2-40B4-BE49-F238E27FC236}">
              <a16:creationId xmlns:a16="http://schemas.microsoft.com/office/drawing/2014/main" id="{00000000-0008-0000-0300-0000CE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96" name="Text Box 9">
          <a:extLst>
            <a:ext uri="{FF2B5EF4-FFF2-40B4-BE49-F238E27FC236}">
              <a16:creationId xmlns:a16="http://schemas.microsoft.com/office/drawing/2014/main" id="{00000000-0008-0000-0300-0000CF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97" name="Text Box 11">
          <a:extLst>
            <a:ext uri="{FF2B5EF4-FFF2-40B4-BE49-F238E27FC236}">
              <a16:creationId xmlns:a16="http://schemas.microsoft.com/office/drawing/2014/main" id="{00000000-0008-0000-0300-0000D0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98" name="Text Box 8">
          <a:extLst>
            <a:ext uri="{FF2B5EF4-FFF2-40B4-BE49-F238E27FC236}">
              <a16:creationId xmlns:a16="http://schemas.microsoft.com/office/drawing/2014/main" id="{00000000-0008-0000-0300-0000D1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5999" name="Text Box 9">
          <a:extLst>
            <a:ext uri="{FF2B5EF4-FFF2-40B4-BE49-F238E27FC236}">
              <a16:creationId xmlns:a16="http://schemas.microsoft.com/office/drawing/2014/main" id="{00000000-0008-0000-0300-0000D2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6000" name="Text Box 11">
          <a:extLst>
            <a:ext uri="{FF2B5EF4-FFF2-40B4-BE49-F238E27FC236}">
              <a16:creationId xmlns:a16="http://schemas.microsoft.com/office/drawing/2014/main" id="{00000000-0008-0000-0300-0000D3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6001" name="Text Box 8">
          <a:extLst>
            <a:ext uri="{FF2B5EF4-FFF2-40B4-BE49-F238E27FC236}">
              <a16:creationId xmlns:a16="http://schemas.microsoft.com/office/drawing/2014/main" id="{00000000-0008-0000-0300-0000D4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6002" name="Text Box 9">
          <a:extLst>
            <a:ext uri="{FF2B5EF4-FFF2-40B4-BE49-F238E27FC236}">
              <a16:creationId xmlns:a16="http://schemas.microsoft.com/office/drawing/2014/main" id="{00000000-0008-0000-0300-0000D5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6003" name="Text Box 11">
          <a:extLst>
            <a:ext uri="{FF2B5EF4-FFF2-40B4-BE49-F238E27FC236}">
              <a16:creationId xmlns:a16="http://schemas.microsoft.com/office/drawing/2014/main" id="{00000000-0008-0000-0300-0000D6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6004" name="Text Box 8">
          <a:extLst>
            <a:ext uri="{FF2B5EF4-FFF2-40B4-BE49-F238E27FC236}">
              <a16:creationId xmlns:a16="http://schemas.microsoft.com/office/drawing/2014/main" id="{00000000-0008-0000-0300-0000D7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6005" name="Text Box 9">
          <a:extLst>
            <a:ext uri="{FF2B5EF4-FFF2-40B4-BE49-F238E27FC236}">
              <a16:creationId xmlns:a16="http://schemas.microsoft.com/office/drawing/2014/main" id="{00000000-0008-0000-0300-0000D8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6006" name="Text Box 11">
          <a:extLst>
            <a:ext uri="{FF2B5EF4-FFF2-40B4-BE49-F238E27FC236}">
              <a16:creationId xmlns:a16="http://schemas.microsoft.com/office/drawing/2014/main" id="{00000000-0008-0000-0300-0000D9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6007" name="Text Box 8">
          <a:extLst>
            <a:ext uri="{FF2B5EF4-FFF2-40B4-BE49-F238E27FC236}">
              <a16:creationId xmlns:a16="http://schemas.microsoft.com/office/drawing/2014/main" id="{00000000-0008-0000-0300-0000DA18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6008" name="Text Box 11">
          <a:extLst>
            <a:ext uri="{FF2B5EF4-FFF2-40B4-BE49-F238E27FC236}">
              <a16:creationId xmlns:a16="http://schemas.microsoft.com/office/drawing/2014/main" id="{00000000-0008-0000-0300-0000DB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6009" name="Text Box 8">
          <a:extLst>
            <a:ext uri="{FF2B5EF4-FFF2-40B4-BE49-F238E27FC236}">
              <a16:creationId xmlns:a16="http://schemas.microsoft.com/office/drawing/2014/main" id="{00000000-0008-0000-0300-0000DC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6010" name="Text Box 9">
          <a:extLst>
            <a:ext uri="{FF2B5EF4-FFF2-40B4-BE49-F238E27FC236}">
              <a16:creationId xmlns:a16="http://schemas.microsoft.com/office/drawing/2014/main" id="{00000000-0008-0000-0300-0000DD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6011" name="Text Box 11">
          <a:extLst>
            <a:ext uri="{FF2B5EF4-FFF2-40B4-BE49-F238E27FC236}">
              <a16:creationId xmlns:a16="http://schemas.microsoft.com/office/drawing/2014/main" id="{00000000-0008-0000-0300-0000DE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6012" name="Text Box 8">
          <a:extLst>
            <a:ext uri="{FF2B5EF4-FFF2-40B4-BE49-F238E27FC236}">
              <a16:creationId xmlns:a16="http://schemas.microsoft.com/office/drawing/2014/main" id="{00000000-0008-0000-0300-0000DF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6013" name="Text Box 9">
          <a:extLst>
            <a:ext uri="{FF2B5EF4-FFF2-40B4-BE49-F238E27FC236}">
              <a16:creationId xmlns:a16="http://schemas.microsoft.com/office/drawing/2014/main" id="{00000000-0008-0000-0300-0000E0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6014" name="Text Box 11">
          <a:extLst>
            <a:ext uri="{FF2B5EF4-FFF2-40B4-BE49-F238E27FC236}">
              <a16:creationId xmlns:a16="http://schemas.microsoft.com/office/drawing/2014/main" id="{00000000-0008-0000-0300-0000E1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6015" name="Text Box 8">
          <a:extLst>
            <a:ext uri="{FF2B5EF4-FFF2-40B4-BE49-F238E27FC236}">
              <a16:creationId xmlns:a16="http://schemas.microsoft.com/office/drawing/2014/main" id="{00000000-0008-0000-0300-0000E2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6016" name="Text Box 9">
          <a:extLst>
            <a:ext uri="{FF2B5EF4-FFF2-40B4-BE49-F238E27FC236}">
              <a16:creationId xmlns:a16="http://schemas.microsoft.com/office/drawing/2014/main" id="{00000000-0008-0000-0300-0000E3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6017" name="Text Box 11">
          <a:extLst>
            <a:ext uri="{FF2B5EF4-FFF2-40B4-BE49-F238E27FC236}">
              <a16:creationId xmlns:a16="http://schemas.microsoft.com/office/drawing/2014/main" id="{00000000-0008-0000-0300-0000E4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6018" name="Text Box 8">
          <a:extLst>
            <a:ext uri="{FF2B5EF4-FFF2-40B4-BE49-F238E27FC236}">
              <a16:creationId xmlns:a16="http://schemas.microsoft.com/office/drawing/2014/main" id="{00000000-0008-0000-0300-0000E5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6019" name="Text Box 9">
          <a:extLst>
            <a:ext uri="{FF2B5EF4-FFF2-40B4-BE49-F238E27FC236}">
              <a16:creationId xmlns:a16="http://schemas.microsoft.com/office/drawing/2014/main" id="{00000000-0008-0000-0300-0000E6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85725"/>
    <xdr:sp macro="" textlink="">
      <xdr:nvSpPr>
        <xdr:cNvPr id="6020" name="Text Box 11">
          <a:extLst>
            <a:ext uri="{FF2B5EF4-FFF2-40B4-BE49-F238E27FC236}">
              <a16:creationId xmlns:a16="http://schemas.microsoft.com/office/drawing/2014/main" id="{00000000-0008-0000-0300-0000E7180000}"/>
            </a:ext>
          </a:extLst>
        </xdr:cNvPr>
        <xdr:cNvSpPr txBox="1">
          <a:spLocks noChangeArrowheads="1"/>
        </xdr:cNvSpPr>
      </xdr:nvSpPr>
      <xdr:spPr bwMode="auto">
        <a:xfrm>
          <a:off x="323850" y="6724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6021" name="Text Box 8">
          <a:extLst>
            <a:ext uri="{FF2B5EF4-FFF2-40B4-BE49-F238E27FC236}">
              <a16:creationId xmlns:a16="http://schemas.microsoft.com/office/drawing/2014/main" id="{00000000-0008-0000-0300-0000E8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6022" name="Text Box 9">
          <a:extLst>
            <a:ext uri="{FF2B5EF4-FFF2-40B4-BE49-F238E27FC236}">
              <a16:creationId xmlns:a16="http://schemas.microsoft.com/office/drawing/2014/main" id="{00000000-0008-0000-0300-0000E9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32</xdr:row>
      <xdr:rowOff>0</xdr:rowOff>
    </xdr:from>
    <xdr:ext cx="76200" cy="28575"/>
    <xdr:sp macro="" textlink="">
      <xdr:nvSpPr>
        <xdr:cNvPr id="6023" name="Text Box 11">
          <a:extLst>
            <a:ext uri="{FF2B5EF4-FFF2-40B4-BE49-F238E27FC236}">
              <a16:creationId xmlns:a16="http://schemas.microsoft.com/office/drawing/2014/main" id="{00000000-0008-0000-0300-0000EA180000}"/>
            </a:ext>
          </a:extLst>
        </xdr:cNvPr>
        <xdr:cNvSpPr txBox="1">
          <a:spLocks noChangeArrowheads="1"/>
        </xdr:cNvSpPr>
      </xdr:nvSpPr>
      <xdr:spPr bwMode="auto">
        <a:xfrm>
          <a:off x="32385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6024" name="Text Box 8">
          <a:extLst>
            <a:ext uri="{FF2B5EF4-FFF2-40B4-BE49-F238E27FC236}">
              <a16:creationId xmlns:a16="http://schemas.microsoft.com/office/drawing/2014/main" id="{00000000-0008-0000-0300-0000EB18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6025" name="Text Box 11">
          <a:extLst>
            <a:ext uri="{FF2B5EF4-FFF2-40B4-BE49-F238E27FC236}">
              <a16:creationId xmlns:a16="http://schemas.microsoft.com/office/drawing/2014/main" id="{00000000-0008-0000-0300-0000EC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6026" name="Text Box 11">
          <a:extLst>
            <a:ext uri="{FF2B5EF4-FFF2-40B4-BE49-F238E27FC236}">
              <a16:creationId xmlns:a16="http://schemas.microsoft.com/office/drawing/2014/main" id="{00000000-0008-0000-0300-0000ED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6027" name="Text Box 11">
          <a:extLst>
            <a:ext uri="{FF2B5EF4-FFF2-40B4-BE49-F238E27FC236}">
              <a16:creationId xmlns:a16="http://schemas.microsoft.com/office/drawing/2014/main" id="{00000000-0008-0000-0300-0000EE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6028" name="Text Box 11">
          <a:extLst>
            <a:ext uri="{FF2B5EF4-FFF2-40B4-BE49-F238E27FC236}">
              <a16:creationId xmlns:a16="http://schemas.microsoft.com/office/drawing/2014/main" id="{00000000-0008-0000-0300-0000EF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6029" name="Text Box 11">
          <a:extLst>
            <a:ext uri="{FF2B5EF4-FFF2-40B4-BE49-F238E27FC236}">
              <a16:creationId xmlns:a16="http://schemas.microsoft.com/office/drawing/2014/main" id="{00000000-0008-0000-0300-0000F0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6030" name="Text Box 11">
          <a:extLst>
            <a:ext uri="{FF2B5EF4-FFF2-40B4-BE49-F238E27FC236}">
              <a16:creationId xmlns:a16="http://schemas.microsoft.com/office/drawing/2014/main" id="{00000000-0008-0000-0300-0000F1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6031" name="Text Box 11">
          <a:extLst>
            <a:ext uri="{FF2B5EF4-FFF2-40B4-BE49-F238E27FC236}">
              <a16:creationId xmlns:a16="http://schemas.microsoft.com/office/drawing/2014/main" id="{00000000-0008-0000-0300-0000F2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32</xdr:row>
      <xdr:rowOff>0</xdr:rowOff>
    </xdr:from>
    <xdr:ext cx="160564" cy="28575"/>
    <xdr:sp macro="" textlink="">
      <xdr:nvSpPr>
        <xdr:cNvPr id="6032" name="Text Box 11">
          <a:extLst>
            <a:ext uri="{FF2B5EF4-FFF2-40B4-BE49-F238E27FC236}">
              <a16:creationId xmlns:a16="http://schemas.microsoft.com/office/drawing/2014/main" id="{00000000-0008-0000-0300-0000F3180000}"/>
            </a:ext>
          </a:extLst>
        </xdr:cNvPr>
        <xdr:cNvSpPr txBox="1">
          <a:spLocks noChangeArrowheads="1"/>
        </xdr:cNvSpPr>
      </xdr:nvSpPr>
      <xdr:spPr bwMode="auto">
        <a:xfrm>
          <a:off x="304800" y="6724650"/>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32</xdr:row>
      <xdr:rowOff>0</xdr:rowOff>
    </xdr:from>
    <xdr:ext cx="76200" cy="28575"/>
    <xdr:sp macro="" textlink="">
      <xdr:nvSpPr>
        <xdr:cNvPr id="6033" name="Text Box 8">
          <a:extLst>
            <a:ext uri="{FF2B5EF4-FFF2-40B4-BE49-F238E27FC236}">
              <a16:creationId xmlns:a16="http://schemas.microsoft.com/office/drawing/2014/main" id="{00000000-0008-0000-0300-0000F4180000}"/>
            </a:ext>
          </a:extLst>
        </xdr:cNvPr>
        <xdr:cNvSpPr txBox="1">
          <a:spLocks noChangeArrowheads="1"/>
        </xdr:cNvSpPr>
      </xdr:nvSpPr>
      <xdr:spPr bwMode="auto">
        <a:xfrm>
          <a:off x="381000" y="6724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34" name="Text Box 11">
          <a:extLst>
            <a:ext uri="{FF2B5EF4-FFF2-40B4-BE49-F238E27FC236}">
              <a16:creationId xmlns:a16="http://schemas.microsoft.com/office/drawing/2014/main" id="{00000000-0008-0000-0300-000046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35" name="Text Box 11">
          <a:extLst>
            <a:ext uri="{FF2B5EF4-FFF2-40B4-BE49-F238E27FC236}">
              <a16:creationId xmlns:a16="http://schemas.microsoft.com/office/drawing/2014/main" id="{00000000-0008-0000-0300-000047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36" name="Text Box 11">
          <a:extLst>
            <a:ext uri="{FF2B5EF4-FFF2-40B4-BE49-F238E27FC236}">
              <a16:creationId xmlns:a16="http://schemas.microsoft.com/office/drawing/2014/main" id="{00000000-0008-0000-0300-000048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37" name="Text Box 11">
          <a:extLst>
            <a:ext uri="{FF2B5EF4-FFF2-40B4-BE49-F238E27FC236}">
              <a16:creationId xmlns:a16="http://schemas.microsoft.com/office/drawing/2014/main" id="{00000000-0008-0000-0300-000049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38" name="Text Box 11">
          <a:extLst>
            <a:ext uri="{FF2B5EF4-FFF2-40B4-BE49-F238E27FC236}">
              <a16:creationId xmlns:a16="http://schemas.microsoft.com/office/drawing/2014/main" id="{00000000-0008-0000-0300-00004A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39" name="Text Box 11">
          <a:extLst>
            <a:ext uri="{FF2B5EF4-FFF2-40B4-BE49-F238E27FC236}">
              <a16:creationId xmlns:a16="http://schemas.microsoft.com/office/drawing/2014/main" id="{00000000-0008-0000-0300-00004B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40" name="Text Box 11">
          <a:extLst>
            <a:ext uri="{FF2B5EF4-FFF2-40B4-BE49-F238E27FC236}">
              <a16:creationId xmlns:a16="http://schemas.microsoft.com/office/drawing/2014/main" id="{00000000-0008-0000-0300-00004C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41" name="Text Box 11">
          <a:extLst>
            <a:ext uri="{FF2B5EF4-FFF2-40B4-BE49-F238E27FC236}">
              <a16:creationId xmlns:a16="http://schemas.microsoft.com/office/drawing/2014/main" id="{00000000-0008-0000-0300-00004D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42" name="Text Box 11">
          <a:extLst>
            <a:ext uri="{FF2B5EF4-FFF2-40B4-BE49-F238E27FC236}">
              <a16:creationId xmlns:a16="http://schemas.microsoft.com/office/drawing/2014/main" id="{00000000-0008-0000-0300-00004E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43" name="Text Box 11">
          <a:extLst>
            <a:ext uri="{FF2B5EF4-FFF2-40B4-BE49-F238E27FC236}">
              <a16:creationId xmlns:a16="http://schemas.microsoft.com/office/drawing/2014/main" id="{00000000-0008-0000-0300-00004F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44" name="Text Box 11">
          <a:extLst>
            <a:ext uri="{FF2B5EF4-FFF2-40B4-BE49-F238E27FC236}">
              <a16:creationId xmlns:a16="http://schemas.microsoft.com/office/drawing/2014/main" id="{00000000-0008-0000-0300-000050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45" name="Text Box 11">
          <a:extLst>
            <a:ext uri="{FF2B5EF4-FFF2-40B4-BE49-F238E27FC236}">
              <a16:creationId xmlns:a16="http://schemas.microsoft.com/office/drawing/2014/main" id="{00000000-0008-0000-0300-000052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46" name="Text Box 11">
          <a:extLst>
            <a:ext uri="{FF2B5EF4-FFF2-40B4-BE49-F238E27FC236}">
              <a16:creationId xmlns:a16="http://schemas.microsoft.com/office/drawing/2014/main" id="{00000000-0008-0000-0300-000053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47" name="Text Box 11">
          <a:extLst>
            <a:ext uri="{FF2B5EF4-FFF2-40B4-BE49-F238E27FC236}">
              <a16:creationId xmlns:a16="http://schemas.microsoft.com/office/drawing/2014/main" id="{00000000-0008-0000-0300-000054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48" name="Text Box 11">
          <a:extLst>
            <a:ext uri="{FF2B5EF4-FFF2-40B4-BE49-F238E27FC236}">
              <a16:creationId xmlns:a16="http://schemas.microsoft.com/office/drawing/2014/main" id="{00000000-0008-0000-0300-000055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49" name="Text Box 11">
          <a:extLst>
            <a:ext uri="{FF2B5EF4-FFF2-40B4-BE49-F238E27FC236}">
              <a16:creationId xmlns:a16="http://schemas.microsoft.com/office/drawing/2014/main" id="{00000000-0008-0000-0300-000056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50" name="Text Box 11">
          <a:extLst>
            <a:ext uri="{FF2B5EF4-FFF2-40B4-BE49-F238E27FC236}">
              <a16:creationId xmlns:a16="http://schemas.microsoft.com/office/drawing/2014/main" id="{00000000-0008-0000-0300-000057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51" name="Text Box 11">
          <a:extLst>
            <a:ext uri="{FF2B5EF4-FFF2-40B4-BE49-F238E27FC236}">
              <a16:creationId xmlns:a16="http://schemas.microsoft.com/office/drawing/2014/main" id="{00000000-0008-0000-0300-000058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52" name="Text Box 11">
          <a:extLst>
            <a:ext uri="{FF2B5EF4-FFF2-40B4-BE49-F238E27FC236}">
              <a16:creationId xmlns:a16="http://schemas.microsoft.com/office/drawing/2014/main" id="{00000000-0008-0000-0300-000059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53" name="Text Box 11">
          <a:extLst>
            <a:ext uri="{FF2B5EF4-FFF2-40B4-BE49-F238E27FC236}">
              <a16:creationId xmlns:a16="http://schemas.microsoft.com/office/drawing/2014/main" id="{00000000-0008-0000-0300-00005A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54" name="Text Box 11">
          <a:extLst>
            <a:ext uri="{FF2B5EF4-FFF2-40B4-BE49-F238E27FC236}">
              <a16:creationId xmlns:a16="http://schemas.microsoft.com/office/drawing/2014/main" id="{00000000-0008-0000-0300-00005B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55" name="Text Box 11">
          <a:extLst>
            <a:ext uri="{FF2B5EF4-FFF2-40B4-BE49-F238E27FC236}">
              <a16:creationId xmlns:a16="http://schemas.microsoft.com/office/drawing/2014/main" id="{00000000-0008-0000-0300-00005C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56" name="Text Box 11">
          <a:extLst>
            <a:ext uri="{FF2B5EF4-FFF2-40B4-BE49-F238E27FC236}">
              <a16:creationId xmlns:a16="http://schemas.microsoft.com/office/drawing/2014/main" id="{00000000-0008-0000-0300-00005E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57" name="Text Box 11">
          <a:extLst>
            <a:ext uri="{FF2B5EF4-FFF2-40B4-BE49-F238E27FC236}">
              <a16:creationId xmlns:a16="http://schemas.microsoft.com/office/drawing/2014/main" id="{00000000-0008-0000-0300-00005F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58" name="Text Box 11">
          <a:extLst>
            <a:ext uri="{FF2B5EF4-FFF2-40B4-BE49-F238E27FC236}">
              <a16:creationId xmlns:a16="http://schemas.microsoft.com/office/drawing/2014/main" id="{00000000-0008-0000-0300-000060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59" name="Text Box 11">
          <a:extLst>
            <a:ext uri="{FF2B5EF4-FFF2-40B4-BE49-F238E27FC236}">
              <a16:creationId xmlns:a16="http://schemas.microsoft.com/office/drawing/2014/main" id="{00000000-0008-0000-0300-000061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60" name="Text Box 11">
          <a:extLst>
            <a:ext uri="{FF2B5EF4-FFF2-40B4-BE49-F238E27FC236}">
              <a16:creationId xmlns:a16="http://schemas.microsoft.com/office/drawing/2014/main" id="{00000000-0008-0000-0300-000062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61" name="Text Box 11">
          <a:extLst>
            <a:ext uri="{FF2B5EF4-FFF2-40B4-BE49-F238E27FC236}">
              <a16:creationId xmlns:a16="http://schemas.microsoft.com/office/drawing/2014/main" id="{00000000-0008-0000-0300-000063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62" name="Text Box 11">
          <a:extLst>
            <a:ext uri="{FF2B5EF4-FFF2-40B4-BE49-F238E27FC236}">
              <a16:creationId xmlns:a16="http://schemas.microsoft.com/office/drawing/2014/main" id="{00000000-0008-0000-0300-000064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63" name="Text Box 11">
          <a:extLst>
            <a:ext uri="{FF2B5EF4-FFF2-40B4-BE49-F238E27FC236}">
              <a16:creationId xmlns:a16="http://schemas.microsoft.com/office/drawing/2014/main" id="{00000000-0008-0000-0300-000065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64" name="Text Box 11">
          <a:extLst>
            <a:ext uri="{FF2B5EF4-FFF2-40B4-BE49-F238E27FC236}">
              <a16:creationId xmlns:a16="http://schemas.microsoft.com/office/drawing/2014/main" id="{00000000-0008-0000-0300-000066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65" name="Text Box 11">
          <a:extLst>
            <a:ext uri="{FF2B5EF4-FFF2-40B4-BE49-F238E27FC236}">
              <a16:creationId xmlns:a16="http://schemas.microsoft.com/office/drawing/2014/main" id="{00000000-0008-0000-0300-000067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66" name="Text Box 11">
          <a:extLst>
            <a:ext uri="{FF2B5EF4-FFF2-40B4-BE49-F238E27FC236}">
              <a16:creationId xmlns:a16="http://schemas.microsoft.com/office/drawing/2014/main" id="{00000000-0008-0000-0300-000068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67" name="Text Box 11">
          <a:extLst>
            <a:ext uri="{FF2B5EF4-FFF2-40B4-BE49-F238E27FC236}">
              <a16:creationId xmlns:a16="http://schemas.microsoft.com/office/drawing/2014/main" id="{00000000-0008-0000-0300-00006A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68" name="Text Box 11">
          <a:extLst>
            <a:ext uri="{FF2B5EF4-FFF2-40B4-BE49-F238E27FC236}">
              <a16:creationId xmlns:a16="http://schemas.microsoft.com/office/drawing/2014/main" id="{00000000-0008-0000-0300-00006B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69" name="Text Box 11">
          <a:extLst>
            <a:ext uri="{FF2B5EF4-FFF2-40B4-BE49-F238E27FC236}">
              <a16:creationId xmlns:a16="http://schemas.microsoft.com/office/drawing/2014/main" id="{00000000-0008-0000-0300-00006C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70" name="Text Box 11">
          <a:extLst>
            <a:ext uri="{FF2B5EF4-FFF2-40B4-BE49-F238E27FC236}">
              <a16:creationId xmlns:a16="http://schemas.microsoft.com/office/drawing/2014/main" id="{00000000-0008-0000-0300-00006D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71" name="Text Box 11">
          <a:extLst>
            <a:ext uri="{FF2B5EF4-FFF2-40B4-BE49-F238E27FC236}">
              <a16:creationId xmlns:a16="http://schemas.microsoft.com/office/drawing/2014/main" id="{00000000-0008-0000-0300-00006E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72" name="Text Box 11">
          <a:extLst>
            <a:ext uri="{FF2B5EF4-FFF2-40B4-BE49-F238E27FC236}">
              <a16:creationId xmlns:a16="http://schemas.microsoft.com/office/drawing/2014/main" id="{00000000-0008-0000-0300-00006F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73" name="Text Box 11">
          <a:extLst>
            <a:ext uri="{FF2B5EF4-FFF2-40B4-BE49-F238E27FC236}">
              <a16:creationId xmlns:a16="http://schemas.microsoft.com/office/drawing/2014/main" id="{00000000-0008-0000-0300-000070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74" name="Text Box 11">
          <a:extLst>
            <a:ext uri="{FF2B5EF4-FFF2-40B4-BE49-F238E27FC236}">
              <a16:creationId xmlns:a16="http://schemas.microsoft.com/office/drawing/2014/main" id="{00000000-0008-0000-0300-000071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75" name="Text Box 11">
          <a:extLst>
            <a:ext uri="{FF2B5EF4-FFF2-40B4-BE49-F238E27FC236}">
              <a16:creationId xmlns:a16="http://schemas.microsoft.com/office/drawing/2014/main" id="{00000000-0008-0000-0300-000072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76" name="Text Box 11">
          <a:extLst>
            <a:ext uri="{FF2B5EF4-FFF2-40B4-BE49-F238E27FC236}">
              <a16:creationId xmlns:a16="http://schemas.microsoft.com/office/drawing/2014/main" id="{00000000-0008-0000-0300-000073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77" name="Text Box 11">
          <a:extLst>
            <a:ext uri="{FF2B5EF4-FFF2-40B4-BE49-F238E27FC236}">
              <a16:creationId xmlns:a16="http://schemas.microsoft.com/office/drawing/2014/main" id="{00000000-0008-0000-0300-000074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78" name="Text Box 11">
          <a:extLst>
            <a:ext uri="{FF2B5EF4-FFF2-40B4-BE49-F238E27FC236}">
              <a16:creationId xmlns:a16="http://schemas.microsoft.com/office/drawing/2014/main" id="{00000000-0008-0000-0300-000076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79" name="Text Box 11">
          <a:extLst>
            <a:ext uri="{FF2B5EF4-FFF2-40B4-BE49-F238E27FC236}">
              <a16:creationId xmlns:a16="http://schemas.microsoft.com/office/drawing/2014/main" id="{00000000-0008-0000-0300-000077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80" name="Text Box 11">
          <a:extLst>
            <a:ext uri="{FF2B5EF4-FFF2-40B4-BE49-F238E27FC236}">
              <a16:creationId xmlns:a16="http://schemas.microsoft.com/office/drawing/2014/main" id="{00000000-0008-0000-0300-000078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81" name="Text Box 11">
          <a:extLst>
            <a:ext uri="{FF2B5EF4-FFF2-40B4-BE49-F238E27FC236}">
              <a16:creationId xmlns:a16="http://schemas.microsoft.com/office/drawing/2014/main" id="{00000000-0008-0000-0300-000079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82" name="Text Box 11">
          <a:extLst>
            <a:ext uri="{FF2B5EF4-FFF2-40B4-BE49-F238E27FC236}">
              <a16:creationId xmlns:a16="http://schemas.microsoft.com/office/drawing/2014/main" id="{00000000-0008-0000-0300-00007A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83" name="Text Box 11">
          <a:extLst>
            <a:ext uri="{FF2B5EF4-FFF2-40B4-BE49-F238E27FC236}">
              <a16:creationId xmlns:a16="http://schemas.microsoft.com/office/drawing/2014/main" id="{00000000-0008-0000-0300-00007B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84" name="Text Box 11">
          <a:extLst>
            <a:ext uri="{FF2B5EF4-FFF2-40B4-BE49-F238E27FC236}">
              <a16:creationId xmlns:a16="http://schemas.microsoft.com/office/drawing/2014/main" id="{00000000-0008-0000-0300-00007C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85" name="Text Box 11">
          <a:extLst>
            <a:ext uri="{FF2B5EF4-FFF2-40B4-BE49-F238E27FC236}">
              <a16:creationId xmlns:a16="http://schemas.microsoft.com/office/drawing/2014/main" id="{00000000-0008-0000-0300-00007D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86" name="Text Box 11">
          <a:extLst>
            <a:ext uri="{FF2B5EF4-FFF2-40B4-BE49-F238E27FC236}">
              <a16:creationId xmlns:a16="http://schemas.microsoft.com/office/drawing/2014/main" id="{00000000-0008-0000-0300-00007E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87" name="Text Box 11">
          <a:extLst>
            <a:ext uri="{FF2B5EF4-FFF2-40B4-BE49-F238E27FC236}">
              <a16:creationId xmlns:a16="http://schemas.microsoft.com/office/drawing/2014/main" id="{00000000-0008-0000-0300-00007F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88" name="Text Box 11">
          <a:extLst>
            <a:ext uri="{FF2B5EF4-FFF2-40B4-BE49-F238E27FC236}">
              <a16:creationId xmlns:a16="http://schemas.microsoft.com/office/drawing/2014/main" id="{00000000-0008-0000-0300-000080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89" name="Text Box 11">
          <a:extLst>
            <a:ext uri="{FF2B5EF4-FFF2-40B4-BE49-F238E27FC236}">
              <a16:creationId xmlns:a16="http://schemas.microsoft.com/office/drawing/2014/main" id="{00000000-0008-0000-0300-000082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90" name="Text Box 11">
          <a:extLst>
            <a:ext uri="{FF2B5EF4-FFF2-40B4-BE49-F238E27FC236}">
              <a16:creationId xmlns:a16="http://schemas.microsoft.com/office/drawing/2014/main" id="{00000000-0008-0000-0300-000083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91" name="Text Box 11">
          <a:extLst>
            <a:ext uri="{FF2B5EF4-FFF2-40B4-BE49-F238E27FC236}">
              <a16:creationId xmlns:a16="http://schemas.microsoft.com/office/drawing/2014/main" id="{00000000-0008-0000-0300-000084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92" name="Text Box 11">
          <a:extLst>
            <a:ext uri="{FF2B5EF4-FFF2-40B4-BE49-F238E27FC236}">
              <a16:creationId xmlns:a16="http://schemas.microsoft.com/office/drawing/2014/main" id="{00000000-0008-0000-0300-000085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93" name="Text Box 11">
          <a:extLst>
            <a:ext uri="{FF2B5EF4-FFF2-40B4-BE49-F238E27FC236}">
              <a16:creationId xmlns:a16="http://schemas.microsoft.com/office/drawing/2014/main" id="{00000000-0008-0000-0300-000086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94" name="Text Box 11">
          <a:extLst>
            <a:ext uri="{FF2B5EF4-FFF2-40B4-BE49-F238E27FC236}">
              <a16:creationId xmlns:a16="http://schemas.microsoft.com/office/drawing/2014/main" id="{00000000-0008-0000-0300-000087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95" name="Text Box 11">
          <a:extLst>
            <a:ext uri="{FF2B5EF4-FFF2-40B4-BE49-F238E27FC236}">
              <a16:creationId xmlns:a16="http://schemas.microsoft.com/office/drawing/2014/main" id="{00000000-0008-0000-0300-000088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96" name="Text Box 11">
          <a:extLst>
            <a:ext uri="{FF2B5EF4-FFF2-40B4-BE49-F238E27FC236}">
              <a16:creationId xmlns:a16="http://schemas.microsoft.com/office/drawing/2014/main" id="{00000000-0008-0000-0300-000089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97" name="Text Box 11">
          <a:extLst>
            <a:ext uri="{FF2B5EF4-FFF2-40B4-BE49-F238E27FC236}">
              <a16:creationId xmlns:a16="http://schemas.microsoft.com/office/drawing/2014/main" id="{00000000-0008-0000-0300-00008A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98" name="Text Box 11">
          <a:extLst>
            <a:ext uri="{FF2B5EF4-FFF2-40B4-BE49-F238E27FC236}">
              <a16:creationId xmlns:a16="http://schemas.microsoft.com/office/drawing/2014/main" id="{00000000-0008-0000-0300-00008B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099" name="Text Box 11">
          <a:extLst>
            <a:ext uri="{FF2B5EF4-FFF2-40B4-BE49-F238E27FC236}">
              <a16:creationId xmlns:a16="http://schemas.microsoft.com/office/drawing/2014/main" id="{00000000-0008-0000-0300-00008C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00" name="Text Box 11">
          <a:extLst>
            <a:ext uri="{FF2B5EF4-FFF2-40B4-BE49-F238E27FC236}">
              <a16:creationId xmlns:a16="http://schemas.microsoft.com/office/drawing/2014/main" id="{00000000-0008-0000-0300-00008E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01" name="Text Box 11">
          <a:extLst>
            <a:ext uri="{FF2B5EF4-FFF2-40B4-BE49-F238E27FC236}">
              <a16:creationId xmlns:a16="http://schemas.microsoft.com/office/drawing/2014/main" id="{00000000-0008-0000-0300-00008F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02" name="Text Box 11">
          <a:extLst>
            <a:ext uri="{FF2B5EF4-FFF2-40B4-BE49-F238E27FC236}">
              <a16:creationId xmlns:a16="http://schemas.microsoft.com/office/drawing/2014/main" id="{00000000-0008-0000-0300-000090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03" name="Text Box 11">
          <a:extLst>
            <a:ext uri="{FF2B5EF4-FFF2-40B4-BE49-F238E27FC236}">
              <a16:creationId xmlns:a16="http://schemas.microsoft.com/office/drawing/2014/main" id="{00000000-0008-0000-0300-000091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04" name="Text Box 11">
          <a:extLst>
            <a:ext uri="{FF2B5EF4-FFF2-40B4-BE49-F238E27FC236}">
              <a16:creationId xmlns:a16="http://schemas.microsoft.com/office/drawing/2014/main" id="{00000000-0008-0000-0300-000092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05" name="Text Box 11">
          <a:extLst>
            <a:ext uri="{FF2B5EF4-FFF2-40B4-BE49-F238E27FC236}">
              <a16:creationId xmlns:a16="http://schemas.microsoft.com/office/drawing/2014/main" id="{00000000-0008-0000-0300-000093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06" name="Text Box 11">
          <a:extLst>
            <a:ext uri="{FF2B5EF4-FFF2-40B4-BE49-F238E27FC236}">
              <a16:creationId xmlns:a16="http://schemas.microsoft.com/office/drawing/2014/main" id="{00000000-0008-0000-0300-000094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07" name="Text Box 11">
          <a:extLst>
            <a:ext uri="{FF2B5EF4-FFF2-40B4-BE49-F238E27FC236}">
              <a16:creationId xmlns:a16="http://schemas.microsoft.com/office/drawing/2014/main" id="{00000000-0008-0000-0300-000095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08" name="Text Box 11">
          <a:extLst>
            <a:ext uri="{FF2B5EF4-FFF2-40B4-BE49-F238E27FC236}">
              <a16:creationId xmlns:a16="http://schemas.microsoft.com/office/drawing/2014/main" id="{00000000-0008-0000-0300-000096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09" name="Text Box 11">
          <a:extLst>
            <a:ext uri="{FF2B5EF4-FFF2-40B4-BE49-F238E27FC236}">
              <a16:creationId xmlns:a16="http://schemas.microsoft.com/office/drawing/2014/main" id="{00000000-0008-0000-0300-000097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10" name="Text Box 11">
          <a:extLst>
            <a:ext uri="{FF2B5EF4-FFF2-40B4-BE49-F238E27FC236}">
              <a16:creationId xmlns:a16="http://schemas.microsoft.com/office/drawing/2014/main" id="{00000000-0008-0000-0300-000098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11" name="Text Box 11">
          <a:extLst>
            <a:ext uri="{FF2B5EF4-FFF2-40B4-BE49-F238E27FC236}">
              <a16:creationId xmlns:a16="http://schemas.microsoft.com/office/drawing/2014/main" id="{00000000-0008-0000-0300-00009A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12" name="Text Box 11">
          <a:extLst>
            <a:ext uri="{FF2B5EF4-FFF2-40B4-BE49-F238E27FC236}">
              <a16:creationId xmlns:a16="http://schemas.microsoft.com/office/drawing/2014/main" id="{00000000-0008-0000-0300-00009B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13" name="Text Box 11">
          <a:extLst>
            <a:ext uri="{FF2B5EF4-FFF2-40B4-BE49-F238E27FC236}">
              <a16:creationId xmlns:a16="http://schemas.microsoft.com/office/drawing/2014/main" id="{00000000-0008-0000-0300-00009C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14" name="Text Box 11">
          <a:extLst>
            <a:ext uri="{FF2B5EF4-FFF2-40B4-BE49-F238E27FC236}">
              <a16:creationId xmlns:a16="http://schemas.microsoft.com/office/drawing/2014/main" id="{00000000-0008-0000-0300-00009D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15" name="Text Box 11">
          <a:extLst>
            <a:ext uri="{FF2B5EF4-FFF2-40B4-BE49-F238E27FC236}">
              <a16:creationId xmlns:a16="http://schemas.microsoft.com/office/drawing/2014/main" id="{00000000-0008-0000-0300-00009E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16" name="Text Box 11">
          <a:extLst>
            <a:ext uri="{FF2B5EF4-FFF2-40B4-BE49-F238E27FC236}">
              <a16:creationId xmlns:a16="http://schemas.microsoft.com/office/drawing/2014/main" id="{00000000-0008-0000-0300-00009F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17" name="Text Box 11">
          <a:extLst>
            <a:ext uri="{FF2B5EF4-FFF2-40B4-BE49-F238E27FC236}">
              <a16:creationId xmlns:a16="http://schemas.microsoft.com/office/drawing/2014/main" id="{00000000-0008-0000-0300-0000A0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18" name="Text Box 11">
          <a:extLst>
            <a:ext uri="{FF2B5EF4-FFF2-40B4-BE49-F238E27FC236}">
              <a16:creationId xmlns:a16="http://schemas.microsoft.com/office/drawing/2014/main" id="{00000000-0008-0000-0300-0000A1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19" name="Text Box 11">
          <a:extLst>
            <a:ext uri="{FF2B5EF4-FFF2-40B4-BE49-F238E27FC236}">
              <a16:creationId xmlns:a16="http://schemas.microsoft.com/office/drawing/2014/main" id="{00000000-0008-0000-0300-0000A2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20" name="Text Box 11">
          <a:extLst>
            <a:ext uri="{FF2B5EF4-FFF2-40B4-BE49-F238E27FC236}">
              <a16:creationId xmlns:a16="http://schemas.microsoft.com/office/drawing/2014/main" id="{00000000-0008-0000-0300-0000A3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21" name="Text Box 11">
          <a:extLst>
            <a:ext uri="{FF2B5EF4-FFF2-40B4-BE49-F238E27FC236}">
              <a16:creationId xmlns:a16="http://schemas.microsoft.com/office/drawing/2014/main" id="{00000000-0008-0000-0300-0000A4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22" name="Text Box 11">
          <a:extLst>
            <a:ext uri="{FF2B5EF4-FFF2-40B4-BE49-F238E27FC236}">
              <a16:creationId xmlns:a16="http://schemas.microsoft.com/office/drawing/2014/main" id="{00000000-0008-0000-0300-0000A6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23" name="Text Box 11">
          <a:extLst>
            <a:ext uri="{FF2B5EF4-FFF2-40B4-BE49-F238E27FC236}">
              <a16:creationId xmlns:a16="http://schemas.microsoft.com/office/drawing/2014/main" id="{00000000-0008-0000-0300-0000A7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24" name="Text Box 11">
          <a:extLst>
            <a:ext uri="{FF2B5EF4-FFF2-40B4-BE49-F238E27FC236}">
              <a16:creationId xmlns:a16="http://schemas.microsoft.com/office/drawing/2014/main" id="{00000000-0008-0000-0300-0000A8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25" name="Text Box 11">
          <a:extLst>
            <a:ext uri="{FF2B5EF4-FFF2-40B4-BE49-F238E27FC236}">
              <a16:creationId xmlns:a16="http://schemas.microsoft.com/office/drawing/2014/main" id="{00000000-0008-0000-0300-0000A9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26" name="Text Box 11">
          <a:extLst>
            <a:ext uri="{FF2B5EF4-FFF2-40B4-BE49-F238E27FC236}">
              <a16:creationId xmlns:a16="http://schemas.microsoft.com/office/drawing/2014/main" id="{00000000-0008-0000-0300-0000AA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27" name="Text Box 11">
          <a:extLst>
            <a:ext uri="{FF2B5EF4-FFF2-40B4-BE49-F238E27FC236}">
              <a16:creationId xmlns:a16="http://schemas.microsoft.com/office/drawing/2014/main" id="{00000000-0008-0000-0300-0000AB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28" name="Text Box 11">
          <a:extLst>
            <a:ext uri="{FF2B5EF4-FFF2-40B4-BE49-F238E27FC236}">
              <a16:creationId xmlns:a16="http://schemas.microsoft.com/office/drawing/2014/main" id="{00000000-0008-0000-0300-0000AC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29" name="Text Box 11">
          <a:extLst>
            <a:ext uri="{FF2B5EF4-FFF2-40B4-BE49-F238E27FC236}">
              <a16:creationId xmlns:a16="http://schemas.microsoft.com/office/drawing/2014/main" id="{00000000-0008-0000-0300-0000AD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30" name="Text Box 11">
          <a:extLst>
            <a:ext uri="{FF2B5EF4-FFF2-40B4-BE49-F238E27FC236}">
              <a16:creationId xmlns:a16="http://schemas.microsoft.com/office/drawing/2014/main" id="{00000000-0008-0000-0300-0000AE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31" name="Text Box 11">
          <a:extLst>
            <a:ext uri="{FF2B5EF4-FFF2-40B4-BE49-F238E27FC236}">
              <a16:creationId xmlns:a16="http://schemas.microsoft.com/office/drawing/2014/main" id="{00000000-0008-0000-0300-0000AF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32" name="Text Box 11">
          <a:extLst>
            <a:ext uri="{FF2B5EF4-FFF2-40B4-BE49-F238E27FC236}">
              <a16:creationId xmlns:a16="http://schemas.microsoft.com/office/drawing/2014/main" id="{00000000-0008-0000-0300-0000B0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33" name="Text Box 11">
          <a:extLst>
            <a:ext uri="{FF2B5EF4-FFF2-40B4-BE49-F238E27FC236}">
              <a16:creationId xmlns:a16="http://schemas.microsoft.com/office/drawing/2014/main" id="{00000000-0008-0000-0300-0000B2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34" name="Text Box 11">
          <a:extLst>
            <a:ext uri="{FF2B5EF4-FFF2-40B4-BE49-F238E27FC236}">
              <a16:creationId xmlns:a16="http://schemas.microsoft.com/office/drawing/2014/main" id="{00000000-0008-0000-0300-0000B3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35" name="Text Box 11">
          <a:extLst>
            <a:ext uri="{FF2B5EF4-FFF2-40B4-BE49-F238E27FC236}">
              <a16:creationId xmlns:a16="http://schemas.microsoft.com/office/drawing/2014/main" id="{00000000-0008-0000-0300-0000B4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36" name="Text Box 11">
          <a:extLst>
            <a:ext uri="{FF2B5EF4-FFF2-40B4-BE49-F238E27FC236}">
              <a16:creationId xmlns:a16="http://schemas.microsoft.com/office/drawing/2014/main" id="{00000000-0008-0000-0300-0000B5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37" name="Text Box 11">
          <a:extLst>
            <a:ext uri="{FF2B5EF4-FFF2-40B4-BE49-F238E27FC236}">
              <a16:creationId xmlns:a16="http://schemas.microsoft.com/office/drawing/2014/main" id="{00000000-0008-0000-0300-0000B6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38" name="Text Box 11">
          <a:extLst>
            <a:ext uri="{FF2B5EF4-FFF2-40B4-BE49-F238E27FC236}">
              <a16:creationId xmlns:a16="http://schemas.microsoft.com/office/drawing/2014/main" id="{00000000-0008-0000-0300-0000B7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39" name="Text Box 11">
          <a:extLst>
            <a:ext uri="{FF2B5EF4-FFF2-40B4-BE49-F238E27FC236}">
              <a16:creationId xmlns:a16="http://schemas.microsoft.com/office/drawing/2014/main" id="{00000000-0008-0000-0300-0000B8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40" name="Text Box 11">
          <a:extLst>
            <a:ext uri="{FF2B5EF4-FFF2-40B4-BE49-F238E27FC236}">
              <a16:creationId xmlns:a16="http://schemas.microsoft.com/office/drawing/2014/main" id="{00000000-0008-0000-0300-0000B9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41" name="Text Box 11">
          <a:extLst>
            <a:ext uri="{FF2B5EF4-FFF2-40B4-BE49-F238E27FC236}">
              <a16:creationId xmlns:a16="http://schemas.microsoft.com/office/drawing/2014/main" id="{00000000-0008-0000-0300-0000BA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42" name="Text Box 11">
          <a:extLst>
            <a:ext uri="{FF2B5EF4-FFF2-40B4-BE49-F238E27FC236}">
              <a16:creationId xmlns:a16="http://schemas.microsoft.com/office/drawing/2014/main" id="{00000000-0008-0000-0300-0000BB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43" name="Text Box 11">
          <a:extLst>
            <a:ext uri="{FF2B5EF4-FFF2-40B4-BE49-F238E27FC236}">
              <a16:creationId xmlns:a16="http://schemas.microsoft.com/office/drawing/2014/main" id="{00000000-0008-0000-0300-0000BC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44" name="Text Box 11">
          <a:extLst>
            <a:ext uri="{FF2B5EF4-FFF2-40B4-BE49-F238E27FC236}">
              <a16:creationId xmlns:a16="http://schemas.microsoft.com/office/drawing/2014/main" id="{00000000-0008-0000-0300-0000BE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45" name="Text Box 11">
          <a:extLst>
            <a:ext uri="{FF2B5EF4-FFF2-40B4-BE49-F238E27FC236}">
              <a16:creationId xmlns:a16="http://schemas.microsoft.com/office/drawing/2014/main" id="{00000000-0008-0000-0300-0000BF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46" name="Text Box 11">
          <a:extLst>
            <a:ext uri="{FF2B5EF4-FFF2-40B4-BE49-F238E27FC236}">
              <a16:creationId xmlns:a16="http://schemas.microsoft.com/office/drawing/2014/main" id="{00000000-0008-0000-0300-0000C0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47" name="Text Box 11">
          <a:extLst>
            <a:ext uri="{FF2B5EF4-FFF2-40B4-BE49-F238E27FC236}">
              <a16:creationId xmlns:a16="http://schemas.microsoft.com/office/drawing/2014/main" id="{00000000-0008-0000-0300-0000C1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48" name="Text Box 11">
          <a:extLst>
            <a:ext uri="{FF2B5EF4-FFF2-40B4-BE49-F238E27FC236}">
              <a16:creationId xmlns:a16="http://schemas.microsoft.com/office/drawing/2014/main" id="{00000000-0008-0000-0300-0000C2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49" name="Text Box 11">
          <a:extLst>
            <a:ext uri="{FF2B5EF4-FFF2-40B4-BE49-F238E27FC236}">
              <a16:creationId xmlns:a16="http://schemas.microsoft.com/office/drawing/2014/main" id="{00000000-0008-0000-0300-0000C3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50" name="Text Box 11">
          <a:extLst>
            <a:ext uri="{FF2B5EF4-FFF2-40B4-BE49-F238E27FC236}">
              <a16:creationId xmlns:a16="http://schemas.microsoft.com/office/drawing/2014/main" id="{00000000-0008-0000-0300-0000C4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51" name="Text Box 11">
          <a:extLst>
            <a:ext uri="{FF2B5EF4-FFF2-40B4-BE49-F238E27FC236}">
              <a16:creationId xmlns:a16="http://schemas.microsoft.com/office/drawing/2014/main" id="{00000000-0008-0000-0300-0000C5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52" name="Text Box 11">
          <a:extLst>
            <a:ext uri="{FF2B5EF4-FFF2-40B4-BE49-F238E27FC236}">
              <a16:creationId xmlns:a16="http://schemas.microsoft.com/office/drawing/2014/main" id="{00000000-0008-0000-0300-0000C6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53" name="Text Box 11">
          <a:extLst>
            <a:ext uri="{FF2B5EF4-FFF2-40B4-BE49-F238E27FC236}">
              <a16:creationId xmlns:a16="http://schemas.microsoft.com/office/drawing/2014/main" id="{00000000-0008-0000-0300-0000C7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54" name="Text Box 11">
          <a:extLst>
            <a:ext uri="{FF2B5EF4-FFF2-40B4-BE49-F238E27FC236}">
              <a16:creationId xmlns:a16="http://schemas.microsoft.com/office/drawing/2014/main" id="{00000000-0008-0000-0300-0000C8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55" name="Text Box 11">
          <a:extLst>
            <a:ext uri="{FF2B5EF4-FFF2-40B4-BE49-F238E27FC236}">
              <a16:creationId xmlns:a16="http://schemas.microsoft.com/office/drawing/2014/main" id="{00000000-0008-0000-0300-0000CA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56" name="Text Box 11">
          <a:extLst>
            <a:ext uri="{FF2B5EF4-FFF2-40B4-BE49-F238E27FC236}">
              <a16:creationId xmlns:a16="http://schemas.microsoft.com/office/drawing/2014/main" id="{00000000-0008-0000-0300-0000CB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57" name="Text Box 11">
          <a:extLst>
            <a:ext uri="{FF2B5EF4-FFF2-40B4-BE49-F238E27FC236}">
              <a16:creationId xmlns:a16="http://schemas.microsoft.com/office/drawing/2014/main" id="{00000000-0008-0000-0300-0000CC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58" name="Text Box 11">
          <a:extLst>
            <a:ext uri="{FF2B5EF4-FFF2-40B4-BE49-F238E27FC236}">
              <a16:creationId xmlns:a16="http://schemas.microsoft.com/office/drawing/2014/main" id="{00000000-0008-0000-0300-0000CD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59" name="Text Box 11">
          <a:extLst>
            <a:ext uri="{FF2B5EF4-FFF2-40B4-BE49-F238E27FC236}">
              <a16:creationId xmlns:a16="http://schemas.microsoft.com/office/drawing/2014/main" id="{00000000-0008-0000-0300-0000CE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60" name="Text Box 11">
          <a:extLst>
            <a:ext uri="{FF2B5EF4-FFF2-40B4-BE49-F238E27FC236}">
              <a16:creationId xmlns:a16="http://schemas.microsoft.com/office/drawing/2014/main" id="{00000000-0008-0000-0300-0000CF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61" name="Text Box 11">
          <a:extLst>
            <a:ext uri="{FF2B5EF4-FFF2-40B4-BE49-F238E27FC236}">
              <a16:creationId xmlns:a16="http://schemas.microsoft.com/office/drawing/2014/main" id="{00000000-0008-0000-0300-0000D0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62" name="Text Box 11">
          <a:extLst>
            <a:ext uri="{FF2B5EF4-FFF2-40B4-BE49-F238E27FC236}">
              <a16:creationId xmlns:a16="http://schemas.microsoft.com/office/drawing/2014/main" id="{00000000-0008-0000-0300-0000D1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63" name="Text Box 11">
          <a:extLst>
            <a:ext uri="{FF2B5EF4-FFF2-40B4-BE49-F238E27FC236}">
              <a16:creationId xmlns:a16="http://schemas.microsoft.com/office/drawing/2014/main" id="{00000000-0008-0000-0300-0000D2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64" name="Text Box 11">
          <a:extLst>
            <a:ext uri="{FF2B5EF4-FFF2-40B4-BE49-F238E27FC236}">
              <a16:creationId xmlns:a16="http://schemas.microsoft.com/office/drawing/2014/main" id="{00000000-0008-0000-0300-0000D3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65" name="Text Box 11">
          <a:extLst>
            <a:ext uri="{FF2B5EF4-FFF2-40B4-BE49-F238E27FC236}">
              <a16:creationId xmlns:a16="http://schemas.microsoft.com/office/drawing/2014/main" id="{00000000-0008-0000-0300-0000D4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66" name="Text Box 11">
          <a:extLst>
            <a:ext uri="{FF2B5EF4-FFF2-40B4-BE49-F238E27FC236}">
              <a16:creationId xmlns:a16="http://schemas.microsoft.com/office/drawing/2014/main" id="{00000000-0008-0000-0300-0000D6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67" name="Text Box 11">
          <a:extLst>
            <a:ext uri="{FF2B5EF4-FFF2-40B4-BE49-F238E27FC236}">
              <a16:creationId xmlns:a16="http://schemas.microsoft.com/office/drawing/2014/main" id="{00000000-0008-0000-0300-0000D7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68" name="Text Box 11">
          <a:extLst>
            <a:ext uri="{FF2B5EF4-FFF2-40B4-BE49-F238E27FC236}">
              <a16:creationId xmlns:a16="http://schemas.microsoft.com/office/drawing/2014/main" id="{00000000-0008-0000-0300-0000D8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69" name="Text Box 11">
          <a:extLst>
            <a:ext uri="{FF2B5EF4-FFF2-40B4-BE49-F238E27FC236}">
              <a16:creationId xmlns:a16="http://schemas.microsoft.com/office/drawing/2014/main" id="{00000000-0008-0000-0300-0000D9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70" name="Text Box 11">
          <a:extLst>
            <a:ext uri="{FF2B5EF4-FFF2-40B4-BE49-F238E27FC236}">
              <a16:creationId xmlns:a16="http://schemas.microsoft.com/office/drawing/2014/main" id="{00000000-0008-0000-0300-0000DA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71" name="Text Box 11">
          <a:extLst>
            <a:ext uri="{FF2B5EF4-FFF2-40B4-BE49-F238E27FC236}">
              <a16:creationId xmlns:a16="http://schemas.microsoft.com/office/drawing/2014/main" id="{00000000-0008-0000-0300-0000DB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72" name="Text Box 11">
          <a:extLst>
            <a:ext uri="{FF2B5EF4-FFF2-40B4-BE49-F238E27FC236}">
              <a16:creationId xmlns:a16="http://schemas.microsoft.com/office/drawing/2014/main" id="{00000000-0008-0000-0300-0000DC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73" name="Text Box 11">
          <a:extLst>
            <a:ext uri="{FF2B5EF4-FFF2-40B4-BE49-F238E27FC236}">
              <a16:creationId xmlns:a16="http://schemas.microsoft.com/office/drawing/2014/main" id="{00000000-0008-0000-0300-0000DD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74" name="Text Box 11">
          <a:extLst>
            <a:ext uri="{FF2B5EF4-FFF2-40B4-BE49-F238E27FC236}">
              <a16:creationId xmlns:a16="http://schemas.microsoft.com/office/drawing/2014/main" id="{00000000-0008-0000-0300-0000DE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75" name="Text Box 11">
          <a:extLst>
            <a:ext uri="{FF2B5EF4-FFF2-40B4-BE49-F238E27FC236}">
              <a16:creationId xmlns:a16="http://schemas.microsoft.com/office/drawing/2014/main" id="{00000000-0008-0000-0300-0000DF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76" name="Text Box 11">
          <a:extLst>
            <a:ext uri="{FF2B5EF4-FFF2-40B4-BE49-F238E27FC236}">
              <a16:creationId xmlns:a16="http://schemas.microsoft.com/office/drawing/2014/main" id="{00000000-0008-0000-0300-0000E0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77" name="Text Box 11">
          <a:extLst>
            <a:ext uri="{FF2B5EF4-FFF2-40B4-BE49-F238E27FC236}">
              <a16:creationId xmlns:a16="http://schemas.microsoft.com/office/drawing/2014/main" id="{00000000-0008-0000-0300-0000E2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78" name="Text Box 11">
          <a:extLst>
            <a:ext uri="{FF2B5EF4-FFF2-40B4-BE49-F238E27FC236}">
              <a16:creationId xmlns:a16="http://schemas.microsoft.com/office/drawing/2014/main" id="{00000000-0008-0000-0300-0000E3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79" name="Text Box 11">
          <a:extLst>
            <a:ext uri="{FF2B5EF4-FFF2-40B4-BE49-F238E27FC236}">
              <a16:creationId xmlns:a16="http://schemas.microsoft.com/office/drawing/2014/main" id="{00000000-0008-0000-0300-0000E4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80" name="Text Box 11">
          <a:extLst>
            <a:ext uri="{FF2B5EF4-FFF2-40B4-BE49-F238E27FC236}">
              <a16:creationId xmlns:a16="http://schemas.microsoft.com/office/drawing/2014/main" id="{00000000-0008-0000-0300-0000E5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81" name="Text Box 11">
          <a:extLst>
            <a:ext uri="{FF2B5EF4-FFF2-40B4-BE49-F238E27FC236}">
              <a16:creationId xmlns:a16="http://schemas.microsoft.com/office/drawing/2014/main" id="{00000000-0008-0000-0300-0000E6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82" name="Text Box 11">
          <a:extLst>
            <a:ext uri="{FF2B5EF4-FFF2-40B4-BE49-F238E27FC236}">
              <a16:creationId xmlns:a16="http://schemas.microsoft.com/office/drawing/2014/main" id="{00000000-0008-0000-0300-0000E7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83" name="Text Box 11">
          <a:extLst>
            <a:ext uri="{FF2B5EF4-FFF2-40B4-BE49-F238E27FC236}">
              <a16:creationId xmlns:a16="http://schemas.microsoft.com/office/drawing/2014/main" id="{00000000-0008-0000-0300-0000E8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84" name="Text Box 11">
          <a:extLst>
            <a:ext uri="{FF2B5EF4-FFF2-40B4-BE49-F238E27FC236}">
              <a16:creationId xmlns:a16="http://schemas.microsoft.com/office/drawing/2014/main" id="{00000000-0008-0000-0300-0000E9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85" name="Text Box 11">
          <a:extLst>
            <a:ext uri="{FF2B5EF4-FFF2-40B4-BE49-F238E27FC236}">
              <a16:creationId xmlns:a16="http://schemas.microsoft.com/office/drawing/2014/main" id="{00000000-0008-0000-0300-0000EA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86" name="Text Box 11">
          <a:extLst>
            <a:ext uri="{FF2B5EF4-FFF2-40B4-BE49-F238E27FC236}">
              <a16:creationId xmlns:a16="http://schemas.microsoft.com/office/drawing/2014/main" id="{00000000-0008-0000-0300-0000EB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6187" name="Text Box 11">
          <a:extLst>
            <a:ext uri="{FF2B5EF4-FFF2-40B4-BE49-F238E27FC236}">
              <a16:creationId xmlns:a16="http://schemas.microsoft.com/office/drawing/2014/main" id="{00000000-0008-0000-0300-0000EC0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188" name="Text Box 8">
          <a:extLst>
            <a:ext uri="{FF2B5EF4-FFF2-40B4-BE49-F238E27FC236}">
              <a16:creationId xmlns:a16="http://schemas.microsoft.com/office/drawing/2014/main" id="{00000000-0008-0000-0300-0000ED0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189" name="Text Box 9">
          <a:extLst>
            <a:ext uri="{FF2B5EF4-FFF2-40B4-BE49-F238E27FC236}">
              <a16:creationId xmlns:a16="http://schemas.microsoft.com/office/drawing/2014/main" id="{00000000-0008-0000-0300-0000EE0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190" name="Text Box 11">
          <a:extLst>
            <a:ext uri="{FF2B5EF4-FFF2-40B4-BE49-F238E27FC236}">
              <a16:creationId xmlns:a16="http://schemas.microsoft.com/office/drawing/2014/main" id="{00000000-0008-0000-0300-0000EF0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191" name="Text Box 8">
          <a:extLst>
            <a:ext uri="{FF2B5EF4-FFF2-40B4-BE49-F238E27FC236}">
              <a16:creationId xmlns:a16="http://schemas.microsoft.com/office/drawing/2014/main" id="{00000000-0008-0000-0300-0000F00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192" name="Text Box 9">
          <a:extLst>
            <a:ext uri="{FF2B5EF4-FFF2-40B4-BE49-F238E27FC236}">
              <a16:creationId xmlns:a16="http://schemas.microsoft.com/office/drawing/2014/main" id="{00000000-0008-0000-0300-0000F10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193" name="Text Box 11">
          <a:extLst>
            <a:ext uri="{FF2B5EF4-FFF2-40B4-BE49-F238E27FC236}">
              <a16:creationId xmlns:a16="http://schemas.microsoft.com/office/drawing/2014/main" id="{00000000-0008-0000-0300-0000F20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194" name="Text Box 8">
          <a:extLst>
            <a:ext uri="{FF2B5EF4-FFF2-40B4-BE49-F238E27FC236}">
              <a16:creationId xmlns:a16="http://schemas.microsoft.com/office/drawing/2014/main" id="{00000000-0008-0000-0300-0000F30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195" name="Text Box 9">
          <a:extLst>
            <a:ext uri="{FF2B5EF4-FFF2-40B4-BE49-F238E27FC236}">
              <a16:creationId xmlns:a16="http://schemas.microsoft.com/office/drawing/2014/main" id="{00000000-0008-0000-0300-0000F40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196" name="Text Box 11">
          <a:extLst>
            <a:ext uri="{FF2B5EF4-FFF2-40B4-BE49-F238E27FC236}">
              <a16:creationId xmlns:a16="http://schemas.microsoft.com/office/drawing/2014/main" id="{00000000-0008-0000-0300-0000F50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197" name="Text Box 8">
          <a:extLst>
            <a:ext uri="{FF2B5EF4-FFF2-40B4-BE49-F238E27FC236}">
              <a16:creationId xmlns:a16="http://schemas.microsoft.com/office/drawing/2014/main" id="{00000000-0008-0000-0300-0000F60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198" name="Text Box 9">
          <a:extLst>
            <a:ext uri="{FF2B5EF4-FFF2-40B4-BE49-F238E27FC236}">
              <a16:creationId xmlns:a16="http://schemas.microsoft.com/office/drawing/2014/main" id="{00000000-0008-0000-0300-0000F70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199" name="Text Box 11">
          <a:extLst>
            <a:ext uri="{FF2B5EF4-FFF2-40B4-BE49-F238E27FC236}">
              <a16:creationId xmlns:a16="http://schemas.microsoft.com/office/drawing/2014/main" id="{00000000-0008-0000-0300-0000F80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00" name="Text Box 8">
          <a:extLst>
            <a:ext uri="{FF2B5EF4-FFF2-40B4-BE49-F238E27FC236}">
              <a16:creationId xmlns:a16="http://schemas.microsoft.com/office/drawing/2014/main" id="{00000000-0008-0000-0300-0000F90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01" name="Text Box 9">
          <a:extLst>
            <a:ext uri="{FF2B5EF4-FFF2-40B4-BE49-F238E27FC236}">
              <a16:creationId xmlns:a16="http://schemas.microsoft.com/office/drawing/2014/main" id="{00000000-0008-0000-0300-0000FA0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02" name="Text Box 11">
          <a:extLst>
            <a:ext uri="{FF2B5EF4-FFF2-40B4-BE49-F238E27FC236}">
              <a16:creationId xmlns:a16="http://schemas.microsoft.com/office/drawing/2014/main" id="{00000000-0008-0000-0300-0000FB0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03" name="Text Box 8">
          <a:extLst>
            <a:ext uri="{FF2B5EF4-FFF2-40B4-BE49-F238E27FC236}">
              <a16:creationId xmlns:a16="http://schemas.microsoft.com/office/drawing/2014/main" id="{00000000-0008-0000-0300-0000FC0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04" name="Text Box 9">
          <a:extLst>
            <a:ext uri="{FF2B5EF4-FFF2-40B4-BE49-F238E27FC236}">
              <a16:creationId xmlns:a16="http://schemas.microsoft.com/office/drawing/2014/main" id="{00000000-0008-0000-0300-0000FD0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05" name="Text Box 11">
          <a:extLst>
            <a:ext uri="{FF2B5EF4-FFF2-40B4-BE49-F238E27FC236}">
              <a16:creationId xmlns:a16="http://schemas.microsoft.com/office/drawing/2014/main" id="{00000000-0008-0000-0300-0000FE0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06" name="Text Box 11">
          <a:extLst>
            <a:ext uri="{FF2B5EF4-FFF2-40B4-BE49-F238E27FC236}">
              <a16:creationId xmlns:a16="http://schemas.microsoft.com/office/drawing/2014/main" id="{00000000-0008-0000-0300-0000FF0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07" name="Text Box 9">
          <a:extLst>
            <a:ext uri="{FF2B5EF4-FFF2-40B4-BE49-F238E27FC236}">
              <a16:creationId xmlns:a16="http://schemas.microsoft.com/office/drawing/2014/main" id="{00000000-0008-0000-0300-000000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08" name="Text Box 11">
          <a:extLst>
            <a:ext uri="{FF2B5EF4-FFF2-40B4-BE49-F238E27FC236}">
              <a16:creationId xmlns:a16="http://schemas.microsoft.com/office/drawing/2014/main" id="{00000000-0008-0000-0300-000001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09" name="Text Box 8">
          <a:extLst>
            <a:ext uri="{FF2B5EF4-FFF2-40B4-BE49-F238E27FC236}">
              <a16:creationId xmlns:a16="http://schemas.microsoft.com/office/drawing/2014/main" id="{00000000-0008-0000-0300-000002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10" name="Text Box 9">
          <a:extLst>
            <a:ext uri="{FF2B5EF4-FFF2-40B4-BE49-F238E27FC236}">
              <a16:creationId xmlns:a16="http://schemas.microsoft.com/office/drawing/2014/main" id="{00000000-0008-0000-0300-000003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11" name="Text Box 11">
          <a:extLst>
            <a:ext uri="{FF2B5EF4-FFF2-40B4-BE49-F238E27FC236}">
              <a16:creationId xmlns:a16="http://schemas.microsoft.com/office/drawing/2014/main" id="{00000000-0008-0000-0300-000004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12" name="Text Box 8">
          <a:extLst>
            <a:ext uri="{FF2B5EF4-FFF2-40B4-BE49-F238E27FC236}">
              <a16:creationId xmlns:a16="http://schemas.microsoft.com/office/drawing/2014/main" id="{00000000-0008-0000-0300-000005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13" name="Text Box 9">
          <a:extLst>
            <a:ext uri="{FF2B5EF4-FFF2-40B4-BE49-F238E27FC236}">
              <a16:creationId xmlns:a16="http://schemas.microsoft.com/office/drawing/2014/main" id="{00000000-0008-0000-0300-000006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14" name="Text Box 11">
          <a:extLst>
            <a:ext uri="{FF2B5EF4-FFF2-40B4-BE49-F238E27FC236}">
              <a16:creationId xmlns:a16="http://schemas.microsoft.com/office/drawing/2014/main" id="{00000000-0008-0000-0300-000007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15" name="Text Box 8">
          <a:extLst>
            <a:ext uri="{FF2B5EF4-FFF2-40B4-BE49-F238E27FC236}">
              <a16:creationId xmlns:a16="http://schemas.microsoft.com/office/drawing/2014/main" id="{00000000-0008-0000-0300-000008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16" name="Text Box 9">
          <a:extLst>
            <a:ext uri="{FF2B5EF4-FFF2-40B4-BE49-F238E27FC236}">
              <a16:creationId xmlns:a16="http://schemas.microsoft.com/office/drawing/2014/main" id="{00000000-0008-0000-0300-000009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17" name="Text Box 11">
          <a:extLst>
            <a:ext uri="{FF2B5EF4-FFF2-40B4-BE49-F238E27FC236}">
              <a16:creationId xmlns:a16="http://schemas.microsoft.com/office/drawing/2014/main" id="{00000000-0008-0000-0300-00000A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18" name="Text Box 8">
          <a:extLst>
            <a:ext uri="{FF2B5EF4-FFF2-40B4-BE49-F238E27FC236}">
              <a16:creationId xmlns:a16="http://schemas.microsoft.com/office/drawing/2014/main" id="{00000000-0008-0000-0300-00000B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19" name="Text Box 9">
          <a:extLst>
            <a:ext uri="{FF2B5EF4-FFF2-40B4-BE49-F238E27FC236}">
              <a16:creationId xmlns:a16="http://schemas.microsoft.com/office/drawing/2014/main" id="{00000000-0008-0000-0300-00000C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20" name="Text Box 11">
          <a:extLst>
            <a:ext uri="{FF2B5EF4-FFF2-40B4-BE49-F238E27FC236}">
              <a16:creationId xmlns:a16="http://schemas.microsoft.com/office/drawing/2014/main" id="{00000000-0008-0000-0300-00000D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21" name="Text Box 8">
          <a:extLst>
            <a:ext uri="{FF2B5EF4-FFF2-40B4-BE49-F238E27FC236}">
              <a16:creationId xmlns:a16="http://schemas.microsoft.com/office/drawing/2014/main" id="{00000000-0008-0000-0300-00000E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22" name="Text Box 9">
          <a:extLst>
            <a:ext uri="{FF2B5EF4-FFF2-40B4-BE49-F238E27FC236}">
              <a16:creationId xmlns:a16="http://schemas.microsoft.com/office/drawing/2014/main" id="{00000000-0008-0000-0300-00000F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23" name="Text Box 11">
          <a:extLst>
            <a:ext uri="{FF2B5EF4-FFF2-40B4-BE49-F238E27FC236}">
              <a16:creationId xmlns:a16="http://schemas.microsoft.com/office/drawing/2014/main" id="{00000000-0008-0000-0300-000010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24" name="Text Box 8">
          <a:extLst>
            <a:ext uri="{FF2B5EF4-FFF2-40B4-BE49-F238E27FC236}">
              <a16:creationId xmlns:a16="http://schemas.microsoft.com/office/drawing/2014/main" id="{00000000-0008-0000-0300-000011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25" name="Text Box 9">
          <a:extLst>
            <a:ext uri="{FF2B5EF4-FFF2-40B4-BE49-F238E27FC236}">
              <a16:creationId xmlns:a16="http://schemas.microsoft.com/office/drawing/2014/main" id="{00000000-0008-0000-0300-000012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26" name="Text Box 11">
          <a:extLst>
            <a:ext uri="{FF2B5EF4-FFF2-40B4-BE49-F238E27FC236}">
              <a16:creationId xmlns:a16="http://schemas.microsoft.com/office/drawing/2014/main" id="{00000000-0008-0000-0300-000013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27" name="Text Box 8">
          <a:extLst>
            <a:ext uri="{FF2B5EF4-FFF2-40B4-BE49-F238E27FC236}">
              <a16:creationId xmlns:a16="http://schemas.microsoft.com/office/drawing/2014/main" id="{00000000-0008-0000-0300-000014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28" name="Text Box 9">
          <a:extLst>
            <a:ext uri="{FF2B5EF4-FFF2-40B4-BE49-F238E27FC236}">
              <a16:creationId xmlns:a16="http://schemas.microsoft.com/office/drawing/2014/main" id="{00000000-0008-0000-0300-000015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29" name="Text Box 11">
          <a:extLst>
            <a:ext uri="{FF2B5EF4-FFF2-40B4-BE49-F238E27FC236}">
              <a16:creationId xmlns:a16="http://schemas.microsoft.com/office/drawing/2014/main" id="{00000000-0008-0000-0300-000016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30" name="Text Box 8">
          <a:extLst>
            <a:ext uri="{FF2B5EF4-FFF2-40B4-BE49-F238E27FC236}">
              <a16:creationId xmlns:a16="http://schemas.microsoft.com/office/drawing/2014/main" id="{00000000-0008-0000-0300-000017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31" name="Text Box 9">
          <a:extLst>
            <a:ext uri="{FF2B5EF4-FFF2-40B4-BE49-F238E27FC236}">
              <a16:creationId xmlns:a16="http://schemas.microsoft.com/office/drawing/2014/main" id="{00000000-0008-0000-0300-000018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32" name="Text Box 11">
          <a:extLst>
            <a:ext uri="{FF2B5EF4-FFF2-40B4-BE49-F238E27FC236}">
              <a16:creationId xmlns:a16="http://schemas.microsoft.com/office/drawing/2014/main" id="{00000000-0008-0000-0300-000019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33" name="Text Box 8">
          <a:extLst>
            <a:ext uri="{FF2B5EF4-FFF2-40B4-BE49-F238E27FC236}">
              <a16:creationId xmlns:a16="http://schemas.microsoft.com/office/drawing/2014/main" id="{00000000-0008-0000-0300-00001A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34" name="Text Box 9">
          <a:extLst>
            <a:ext uri="{FF2B5EF4-FFF2-40B4-BE49-F238E27FC236}">
              <a16:creationId xmlns:a16="http://schemas.microsoft.com/office/drawing/2014/main" id="{00000000-0008-0000-0300-00001B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35" name="Text Box 11">
          <a:extLst>
            <a:ext uri="{FF2B5EF4-FFF2-40B4-BE49-F238E27FC236}">
              <a16:creationId xmlns:a16="http://schemas.microsoft.com/office/drawing/2014/main" id="{00000000-0008-0000-0300-00001C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36" name="Text Box 8">
          <a:extLst>
            <a:ext uri="{FF2B5EF4-FFF2-40B4-BE49-F238E27FC236}">
              <a16:creationId xmlns:a16="http://schemas.microsoft.com/office/drawing/2014/main" id="{00000000-0008-0000-0300-00001D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37" name="Text Box 9">
          <a:extLst>
            <a:ext uri="{FF2B5EF4-FFF2-40B4-BE49-F238E27FC236}">
              <a16:creationId xmlns:a16="http://schemas.microsoft.com/office/drawing/2014/main" id="{00000000-0008-0000-0300-00001E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38" name="Text Box 11">
          <a:extLst>
            <a:ext uri="{FF2B5EF4-FFF2-40B4-BE49-F238E27FC236}">
              <a16:creationId xmlns:a16="http://schemas.microsoft.com/office/drawing/2014/main" id="{00000000-0008-0000-0300-00001F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39" name="Text Box 8">
          <a:extLst>
            <a:ext uri="{FF2B5EF4-FFF2-40B4-BE49-F238E27FC236}">
              <a16:creationId xmlns:a16="http://schemas.microsoft.com/office/drawing/2014/main" id="{00000000-0008-0000-0300-000020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40" name="Text Box 9">
          <a:extLst>
            <a:ext uri="{FF2B5EF4-FFF2-40B4-BE49-F238E27FC236}">
              <a16:creationId xmlns:a16="http://schemas.microsoft.com/office/drawing/2014/main" id="{00000000-0008-0000-0300-000021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41" name="Text Box 11">
          <a:extLst>
            <a:ext uri="{FF2B5EF4-FFF2-40B4-BE49-F238E27FC236}">
              <a16:creationId xmlns:a16="http://schemas.microsoft.com/office/drawing/2014/main" id="{00000000-0008-0000-0300-000022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242" name="Text Box 8">
          <a:extLst>
            <a:ext uri="{FF2B5EF4-FFF2-40B4-BE49-F238E27FC236}">
              <a16:creationId xmlns:a16="http://schemas.microsoft.com/office/drawing/2014/main" id="{00000000-0008-0000-0300-00002302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243" name="Text Box 11">
          <a:extLst>
            <a:ext uri="{FF2B5EF4-FFF2-40B4-BE49-F238E27FC236}">
              <a16:creationId xmlns:a16="http://schemas.microsoft.com/office/drawing/2014/main" id="{00000000-0008-0000-0300-000024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44" name="Text Box 8">
          <a:extLst>
            <a:ext uri="{FF2B5EF4-FFF2-40B4-BE49-F238E27FC236}">
              <a16:creationId xmlns:a16="http://schemas.microsoft.com/office/drawing/2014/main" id="{00000000-0008-0000-0300-000025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45" name="Text Box 9">
          <a:extLst>
            <a:ext uri="{FF2B5EF4-FFF2-40B4-BE49-F238E27FC236}">
              <a16:creationId xmlns:a16="http://schemas.microsoft.com/office/drawing/2014/main" id="{00000000-0008-0000-0300-000026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46" name="Text Box 11">
          <a:extLst>
            <a:ext uri="{FF2B5EF4-FFF2-40B4-BE49-F238E27FC236}">
              <a16:creationId xmlns:a16="http://schemas.microsoft.com/office/drawing/2014/main" id="{00000000-0008-0000-0300-000027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6247" name="Text Box 11">
          <a:extLst>
            <a:ext uri="{FF2B5EF4-FFF2-40B4-BE49-F238E27FC236}">
              <a16:creationId xmlns:a16="http://schemas.microsoft.com/office/drawing/2014/main" id="{00000000-0008-0000-0300-00002802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248" name="Text Box 8">
          <a:extLst>
            <a:ext uri="{FF2B5EF4-FFF2-40B4-BE49-F238E27FC236}">
              <a16:creationId xmlns:a16="http://schemas.microsoft.com/office/drawing/2014/main" id="{00000000-0008-0000-0300-0000290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249" name="Text Box 9">
          <a:extLst>
            <a:ext uri="{FF2B5EF4-FFF2-40B4-BE49-F238E27FC236}">
              <a16:creationId xmlns:a16="http://schemas.microsoft.com/office/drawing/2014/main" id="{00000000-0008-0000-0300-00002A0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250" name="Text Box 11">
          <a:extLst>
            <a:ext uri="{FF2B5EF4-FFF2-40B4-BE49-F238E27FC236}">
              <a16:creationId xmlns:a16="http://schemas.microsoft.com/office/drawing/2014/main" id="{00000000-0008-0000-0300-00002B0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51" name="Text Box 8">
          <a:extLst>
            <a:ext uri="{FF2B5EF4-FFF2-40B4-BE49-F238E27FC236}">
              <a16:creationId xmlns:a16="http://schemas.microsoft.com/office/drawing/2014/main" id="{00000000-0008-0000-0300-00002C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52" name="Text Box 9">
          <a:extLst>
            <a:ext uri="{FF2B5EF4-FFF2-40B4-BE49-F238E27FC236}">
              <a16:creationId xmlns:a16="http://schemas.microsoft.com/office/drawing/2014/main" id="{00000000-0008-0000-0300-00002D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53" name="Text Box 11">
          <a:extLst>
            <a:ext uri="{FF2B5EF4-FFF2-40B4-BE49-F238E27FC236}">
              <a16:creationId xmlns:a16="http://schemas.microsoft.com/office/drawing/2014/main" id="{00000000-0008-0000-0300-00002E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254" name="Text Box 8">
          <a:extLst>
            <a:ext uri="{FF2B5EF4-FFF2-40B4-BE49-F238E27FC236}">
              <a16:creationId xmlns:a16="http://schemas.microsoft.com/office/drawing/2014/main" id="{00000000-0008-0000-0300-00002F0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255" name="Text Box 9">
          <a:extLst>
            <a:ext uri="{FF2B5EF4-FFF2-40B4-BE49-F238E27FC236}">
              <a16:creationId xmlns:a16="http://schemas.microsoft.com/office/drawing/2014/main" id="{00000000-0008-0000-0300-0000300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256" name="Text Box 11">
          <a:extLst>
            <a:ext uri="{FF2B5EF4-FFF2-40B4-BE49-F238E27FC236}">
              <a16:creationId xmlns:a16="http://schemas.microsoft.com/office/drawing/2014/main" id="{00000000-0008-0000-0300-0000310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57" name="Text Box 8">
          <a:extLst>
            <a:ext uri="{FF2B5EF4-FFF2-40B4-BE49-F238E27FC236}">
              <a16:creationId xmlns:a16="http://schemas.microsoft.com/office/drawing/2014/main" id="{00000000-0008-0000-0300-000032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58" name="Text Box 9">
          <a:extLst>
            <a:ext uri="{FF2B5EF4-FFF2-40B4-BE49-F238E27FC236}">
              <a16:creationId xmlns:a16="http://schemas.microsoft.com/office/drawing/2014/main" id="{00000000-0008-0000-0300-000033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59" name="Text Box 11">
          <a:extLst>
            <a:ext uri="{FF2B5EF4-FFF2-40B4-BE49-F238E27FC236}">
              <a16:creationId xmlns:a16="http://schemas.microsoft.com/office/drawing/2014/main" id="{00000000-0008-0000-0300-000034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260" name="Text Box 8">
          <a:extLst>
            <a:ext uri="{FF2B5EF4-FFF2-40B4-BE49-F238E27FC236}">
              <a16:creationId xmlns:a16="http://schemas.microsoft.com/office/drawing/2014/main" id="{00000000-0008-0000-0300-00003502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261" name="Text Box 11">
          <a:extLst>
            <a:ext uri="{FF2B5EF4-FFF2-40B4-BE49-F238E27FC236}">
              <a16:creationId xmlns:a16="http://schemas.microsoft.com/office/drawing/2014/main" id="{00000000-0008-0000-0300-000036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262" name="Text Box 11">
          <a:extLst>
            <a:ext uri="{FF2B5EF4-FFF2-40B4-BE49-F238E27FC236}">
              <a16:creationId xmlns:a16="http://schemas.microsoft.com/office/drawing/2014/main" id="{00000000-0008-0000-0300-000037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263" name="Text Box 11">
          <a:extLst>
            <a:ext uri="{FF2B5EF4-FFF2-40B4-BE49-F238E27FC236}">
              <a16:creationId xmlns:a16="http://schemas.microsoft.com/office/drawing/2014/main" id="{00000000-0008-0000-0300-000038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264" name="Text Box 11">
          <a:extLst>
            <a:ext uri="{FF2B5EF4-FFF2-40B4-BE49-F238E27FC236}">
              <a16:creationId xmlns:a16="http://schemas.microsoft.com/office/drawing/2014/main" id="{00000000-0008-0000-0300-000039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265" name="Text Box 11">
          <a:extLst>
            <a:ext uri="{FF2B5EF4-FFF2-40B4-BE49-F238E27FC236}">
              <a16:creationId xmlns:a16="http://schemas.microsoft.com/office/drawing/2014/main" id="{00000000-0008-0000-0300-00003A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266" name="Text Box 11">
          <a:extLst>
            <a:ext uri="{FF2B5EF4-FFF2-40B4-BE49-F238E27FC236}">
              <a16:creationId xmlns:a16="http://schemas.microsoft.com/office/drawing/2014/main" id="{00000000-0008-0000-0300-00003B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267" name="Text Box 11">
          <a:extLst>
            <a:ext uri="{FF2B5EF4-FFF2-40B4-BE49-F238E27FC236}">
              <a16:creationId xmlns:a16="http://schemas.microsoft.com/office/drawing/2014/main" id="{00000000-0008-0000-0300-00003C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268" name="Text Box 11">
          <a:extLst>
            <a:ext uri="{FF2B5EF4-FFF2-40B4-BE49-F238E27FC236}">
              <a16:creationId xmlns:a16="http://schemas.microsoft.com/office/drawing/2014/main" id="{00000000-0008-0000-0300-00003D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269" name="Text Box 11">
          <a:extLst>
            <a:ext uri="{FF2B5EF4-FFF2-40B4-BE49-F238E27FC236}">
              <a16:creationId xmlns:a16="http://schemas.microsoft.com/office/drawing/2014/main" id="{00000000-0008-0000-0300-00003E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270" name="Text Box 8">
          <a:extLst>
            <a:ext uri="{FF2B5EF4-FFF2-40B4-BE49-F238E27FC236}">
              <a16:creationId xmlns:a16="http://schemas.microsoft.com/office/drawing/2014/main" id="{00000000-0008-0000-0300-00003F02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271" name="Text Box 11">
          <a:extLst>
            <a:ext uri="{FF2B5EF4-FFF2-40B4-BE49-F238E27FC236}">
              <a16:creationId xmlns:a16="http://schemas.microsoft.com/office/drawing/2014/main" id="{00000000-0008-0000-0300-000040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72" name="Text Box 9">
          <a:extLst>
            <a:ext uri="{FF2B5EF4-FFF2-40B4-BE49-F238E27FC236}">
              <a16:creationId xmlns:a16="http://schemas.microsoft.com/office/drawing/2014/main" id="{00000000-0008-0000-0300-000041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73" name="Text Box 11">
          <a:extLst>
            <a:ext uri="{FF2B5EF4-FFF2-40B4-BE49-F238E27FC236}">
              <a16:creationId xmlns:a16="http://schemas.microsoft.com/office/drawing/2014/main" id="{00000000-0008-0000-0300-000042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74" name="Text Box 8">
          <a:extLst>
            <a:ext uri="{FF2B5EF4-FFF2-40B4-BE49-F238E27FC236}">
              <a16:creationId xmlns:a16="http://schemas.microsoft.com/office/drawing/2014/main" id="{00000000-0008-0000-0300-000043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75" name="Text Box 9">
          <a:extLst>
            <a:ext uri="{FF2B5EF4-FFF2-40B4-BE49-F238E27FC236}">
              <a16:creationId xmlns:a16="http://schemas.microsoft.com/office/drawing/2014/main" id="{00000000-0008-0000-0300-000044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76" name="Text Box 11">
          <a:extLst>
            <a:ext uri="{FF2B5EF4-FFF2-40B4-BE49-F238E27FC236}">
              <a16:creationId xmlns:a16="http://schemas.microsoft.com/office/drawing/2014/main" id="{00000000-0008-0000-0300-000045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77" name="Text Box 8">
          <a:extLst>
            <a:ext uri="{FF2B5EF4-FFF2-40B4-BE49-F238E27FC236}">
              <a16:creationId xmlns:a16="http://schemas.microsoft.com/office/drawing/2014/main" id="{00000000-0008-0000-0300-000046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78" name="Text Box 9">
          <a:extLst>
            <a:ext uri="{FF2B5EF4-FFF2-40B4-BE49-F238E27FC236}">
              <a16:creationId xmlns:a16="http://schemas.microsoft.com/office/drawing/2014/main" id="{00000000-0008-0000-0300-000047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79" name="Text Box 11">
          <a:extLst>
            <a:ext uri="{FF2B5EF4-FFF2-40B4-BE49-F238E27FC236}">
              <a16:creationId xmlns:a16="http://schemas.microsoft.com/office/drawing/2014/main" id="{00000000-0008-0000-0300-000048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80" name="Text Box 8">
          <a:extLst>
            <a:ext uri="{FF2B5EF4-FFF2-40B4-BE49-F238E27FC236}">
              <a16:creationId xmlns:a16="http://schemas.microsoft.com/office/drawing/2014/main" id="{00000000-0008-0000-0300-000049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81" name="Text Box 9">
          <a:extLst>
            <a:ext uri="{FF2B5EF4-FFF2-40B4-BE49-F238E27FC236}">
              <a16:creationId xmlns:a16="http://schemas.microsoft.com/office/drawing/2014/main" id="{00000000-0008-0000-0300-00004A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82" name="Text Box 11">
          <a:extLst>
            <a:ext uri="{FF2B5EF4-FFF2-40B4-BE49-F238E27FC236}">
              <a16:creationId xmlns:a16="http://schemas.microsoft.com/office/drawing/2014/main" id="{00000000-0008-0000-0300-00004B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83" name="Text Box 8">
          <a:extLst>
            <a:ext uri="{FF2B5EF4-FFF2-40B4-BE49-F238E27FC236}">
              <a16:creationId xmlns:a16="http://schemas.microsoft.com/office/drawing/2014/main" id="{00000000-0008-0000-0300-00004C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84" name="Text Box 9">
          <a:extLst>
            <a:ext uri="{FF2B5EF4-FFF2-40B4-BE49-F238E27FC236}">
              <a16:creationId xmlns:a16="http://schemas.microsoft.com/office/drawing/2014/main" id="{00000000-0008-0000-0300-00004D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85" name="Text Box 11">
          <a:extLst>
            <a:ext uri="{FF2B5EF4-FFF2-40B4-BE49-F238E27FC236}">
              <a16:creationId xmlns:a16="http://schemas.microsoft.com/office/drawing/2014/main" id="{00000000-0008-0000-0300-00004E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86" name="Text Box 8">
          <a:extLst>
            <a:ext uri="{FF2B5EF4-FFF2-40B4-BE49-F238E27FC236}">
              <a16:creationId xmlns:a16="http://schemas.microsoft.com/office/drawing/2014/main" id="{00000000-0008-0000-0300-00004F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87" name="Text Box 9">
          <a:extLst>
            <a:ext uri="{FF2B5EF4-FFF2-40B4-BE49-F238E27FC236}">
              <a16:creationId xmlns:a16="http://schemas.microsoft.com/office/drawing/2014/main" id="{00000000-0008-0000-0300-000050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88" name="Text Box 11">
          <a:extLst>
            <a:ext uri="{FF2B5EF4-FFF2-40B4-BE49-F238E27FC236}">
              <a16:creationId xmlns:a16="http://schemas.microsoft.com/office/drawing/2014/main" id="{00000000-0008-0000-0300-000051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89" name="Text Box 8">
          <a:extLst>
            <a:ext uri="{FF2B5EF4-FFF2-40B4-BE49-F238E27FC236}">
              <a16:creationId xmlns:a16="http://schemas.microsoft.com/office/drawing/2014/main" id="{00000000-0008-0000-0300-000052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90" name="Text Box 9">
          <a:extLst>
            <a:ext uri="{FF2B5EF4-FFF2-40B4-BE49-F238E27FC236}">
              <a16:creationId xmlns:a16="http://schemas.microsoft.com/office/drawing/2014/main" id="{00000000-0008-0000-0300-000053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91" name="Text Box 11">
          <a:extLst>
            <a:ext uri="{FF2B5EF4-FFF2-40B4-BE49-F238E27FC236}">
              <a16:creationId xmlns:a16="http://schemas.microsoft.com/office/drawing/2014/main" id="{00000000-0008-0000-0300-000054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92" name="Text Box 8">
          <a:extLst>
            <a:ext uri="{FF2B5EF4-FFF2-40B4-BE49-F238E27FC236}">
              <a16:creationId xmlns:a16="http://schemas.microsoft.com/office/drawing/2014/main" id="{00000000-0008-0000-0300-000055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93" name="Text Box 9">
          <a:extLst>
            <a:ext uri="{FF2B5EF4-FFF2-40B4-BE49-F238E27FC236}">
              <a16:creationId xmlns:a16="http://schemas.microsoft.com/office/drawing/2014/main" id="{00000000-0008-0000-0300-000056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94" name="Text Box 11">
          <a:extLst>
            <a:ext uri="{FF2B5EF4-FFF2-40B4-BE49-F238E27FC236}">
              <a16:creationId xmlns:a16="http://schemas.microsoft.com/office/drawing/2014/main" id="{00000000-0008-0000-0300-000057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95" name="Text Box 8">
          <a:extLst>
            <a:ext uri="{FF2B5EF4-FFF2-40B4-BE49-F238E27FC236}">
              <a16:creationId xmlns:a16="http://schemas.microsoft.com/office/drawing/2014/main" id="{00000000-0008-0000-0300-000058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96" name="Text Box 9">
          <a:extLst>
            <a:ext uri="{FF2B5EF4-FFF2-40B4-BE49-F238E27FC236}">
              <a16:creationId xmlns:a16="http://schemas.microsoft.com/office/drawing/2014/main" id="{00000000-0008-0000-0300-000059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97" name="Text Box 11">
          <a:extLst>
            <a:ext uri="{FF2B5EF4-FFF2-40B4-BE49-F238E27FC236}">
              <a16:creationId xmlns:a16="http://schemas.microsoft.com/office/drawing/2014/main" id="{00000000-0008-0000-0300-00005A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98" name="Text Box 8">
          <a:extLst>
            <a:ext uri="{FF2B5EF4-FFF2-40B4-BE49-F238E27FC236}">
              <a16:creationId xmlns:a16="http://schemas.microsoft.com/office/drawing/2014/main" id="{00000000-0008-0000-0300-00005B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299" name="Text Box 9">
          <a:extLst>
            <a:ext uri="{FF2B5EF4-FFF2-40B4-BE49-F238E27FC236}">
              <a16:creationId xmlns:a16="http://schemas.microsoft.com/office/drawing/2014/main" id="{00000000-0008-0000-0300-00005C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00" name="Text Box 11">
          <a:extLst>
            <a:ext uri="{FF2B5EF4-FFF2-40B4-BE49-F238E27FC236}">
              <a16:creationId xmlns:a16="http://schemas.microsoft.com/office/drawing/2014/main" id="{00000000-0008-0000-0300-00005D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01" name="Text Box 8">
          <a:extLst>
            <a:ext uri="{FF2B5EF4-FFF2-40B4-BE49-F238E27FC236}">
              <a16:creationId xmlns:a16="http://schemas.microsoft.com/office/drawing/2014/main" id="{00000000-0008-0000-0300-00005E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02" name="Text Box 9">
          <a:extLst>
            <a:ext uri="{FF2B5EF4-FFF2-40B4-BE49-F238E27FC236}">
              <a16:creationId xmlns:a16="http://schemas.microsoft.com/office/drawing/2014/main" id="{00000000-0008-0000-0300-00005F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03" name="Text Box 11">
          <a:extLst>
            <a:ext uri="{FF2B5EF4-FFF2-40B4-BE49-F238E27FC236}">
              <a16:creationId xmlns:a16="http://schemas.microsoft.com/office/drawing/2014/main" id="{00000000-0008-0000-0300-000060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04" name="Text Box 8">
          <a:extLst>
            <a:ext uri="{FF2B5EF4-FFF2-40B4-BE49-F238E27FC236}">
              <a16:creationId xmlns:a16="http://schemas.microsoft.com/office/drawing/2014/main" id="{00000000-0008-0000-0300-000061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05" name="Text Box 9">
          <a:extLst>
            <a:ext uri="{FF2B5EF4-FFF2-40B4-BE49-F238E27FC236}">
              <a16:creationId xmlns:a16="http://schemas.microsoft.com/office/drawing/2014/main" id="{00000000-0008-0000-0300-000062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06" name="Text Box 11">
          <a:extLst>
            <a:ext uri="{FF2B5EF4-FFF2-40B4-BE49-F238E27FC236}">
              <a16:creationId xmlns:a16="http://schemas.microsoft.com/office/drawing/2014/main" id="{00000000-0008-0000-0300-000063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307" name="Text Box 8">
          <a:extLst>
            <a:ext uri="{FF2B5EF4-FFF2-40B4-BE49-F238E27FC236}">
              <a16:creationId xmlns:a16="http://schemas.microsoft.com/office/drawing/2014/main" id="{00000000-0008-0000-0300-00006402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308" name="Text Box 11">
          <a:extLst>
            <a:ext uri="{FF2B5EF4-FFF2-40B4-BE49-F238E27FC236}">
              <a16:creationId xmlns:a16="http://schemas.microsoft.com/office/drawing/2014/main" id="{00000000-0008-0000-0300-000065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09" name="Text Box 8">
          <a:extLst>
            <a:ext uri="{FF2B5EF4-FFF2-40B4-BE49-F238E27FC236}">
              <a16:creationId xmlns:a16="http://schemas.microsoft.com/office/drawing/2014/main" id="{00000000-0008-0000-0300-000066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10" name="Text Box 9">
          <a:extLst>
            <a:ext uri="{FF2B5EF4-FFF2-40B4-BE49-F238E27FC236}">
              <a16:creationId xmlns:a16="http://schemas.microsoft.com/office/drawing/2014/main" id="{00000000-0008-0000-0300-000067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11" name="Text Box 11">
          <a:extLst>
            <a:ext uri="{FF2B5EF4-FFF2-40B4-BE49-F238E27FC236}">
              <a16:creationId xmlns:a16="http://schemas.microsoft.com/office/drawing/2014/main" id="{00000000-0008-0000-0300-000068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312" name="Text Box 8">
          <a:extLst>
            <a:ext uri="{FF2B5EF4-FFF2-40B4-BE49-F238E27FC236}">
              <a16:creationId xmlns:a16="http://schemas.microsoft.com/office/drawing/2014/main" id="{00000000-0008-0000-0300-0000690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313" name="Text Box 9">
          <a:extLst>
            <a:ext uri="{FF2B5EF4-FFF2-40B4-BE49-F238E27FC236}">
              <a16:creationId xmlns:a16="http://schemas.microsoft.com/office/drawing/2014/main" id="{00000000-0008-0000-0300-00006A0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314" name="Text Box 11">
          <a:extLst>
            <a:ext uri="{FF2B5EF4-FFF2-40B4-BE49-F238E27FC236}">
              <a16:creationId xmlns:a16="http://schemas.microsoft.com/office/drawing/2014/main" id="{00000000-0008-0000-0300-00006B0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15" name="Text Box 8">
          <a:extLst>
            <a:ext uri="{FF2B5EF4-FFF2-40B4-BE49-F238E27FC236}">
              <a16:creationId xmlns:a16="http://schemas.microsoft.com/office/drawing/2014/main" id="{00000000-0008-0000-0300-00006C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16" name="Text Box 9">
          <a:extLst>
            <a:ext uri="{FF2B5EF4-FFF2-40B4-BE49-F238E27FC236}">
              <a16:creationId xmlns:a16="http://schemas.microsoft.com/office/drawing/2014/main" id="{00000000-0008-0000-0300-00006D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17" name="Text Box 11">
          <a:extLst>
            <a:ext uri="{FF2B5EF4-FFF2-40B4-BE49-F238E27FC236}">
              <a16:creationId xmlns:a16="http://schemas.microsoft.com/office/drawing/2014/main" id="{00000000-0008-0000-0300-00006E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318" name="Text Box 8">
          <a:extLst>
            <a:ext uri="{FF2B5EF4-FFF2-40B4-BE49-F238E27FC236}">
              <a16:creationId xmlns:a16="http://schemas.microsoft.com/office/drawing/2014/main" id="{00000000-0008-0000-0300-00006F0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319" name="Text Box 9">
          <a:extLst>
            <a:ext uri="{FF2B5EF4-FFF2-40B4-BE49-F238E27FC236}">
              <a16:creationId xmlns:a16="http://schemas.microsoft.com/office/drawing/2014/main" id="{00000000-0008-0000-0300-0000700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320" name="Text Box 11">
          <a:extLst>
            <a:ext uri="{FF2B5EF4-FFF2-40B4-BE49-F238E27FC236}">
              <a16:creationId xmlns:a16="http://schemas.microsoft.com/office/drawing/2014/main" id="{00000000-0008-0000-0300-0000710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21" name="Text Box 8">
          <a:extLst>
            <a:ext uri="{FF2B5EF4-FFF2-40B4-BE49-F238E27FC236}">
              <a16:creationId xmlns:a16="http://schemas.microsoft.com/office/drawing/2014/main" id="{00000000-0008-0000-0300-000072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22" name="Text Box 9">
          <a:extLst>
            <a:ext uri="{FF2B5EF4-FFF2-40B4-BE49-F238E27FC236}">
              <a16:creationId xmlns:a16="http://schemas.microsoft.com/office/drawing/2014/main" id="{00000000-0008-0000-0300-000073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23" name="Text Box 11">
          <a:extLst>
            <a:ext uri="{FF2B5EF4-FFF2-40B4-BE49-F238E27FC236}">
              <a16:creationId xmlns:a16="http://schemas.microsoft.com/office/drawing/2014/main" id="{00000000-0008-0000-0300-000074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324" name="Text Box 8">
          <a:extLst>
            <a:ext uri="{FF2B5EF4-FFF2-40B4-BE49-F238E27FC236}">
              <a16:creationId xmlns:a16="http://schemas.microsoft.com/office/drawing/2014/main" id="{00000000-0008-0000-0300-00007502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325" name="Text Box 11">
          <a:extLst>
            <a:ext uri="{FF2B5EF4-FFF2-40B4-BE49-F238E27FC236}">
              <a16:creationId xmlns:a16="http://schemas.microsoft.com/office/drawing/2014/main" id="{00000000-0008-0000-0300-000076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326" name="Text Box 11">
          <a:extLst>
            <a:ext uri="{FF2B5EF4-FFF2-40B4-BE49-F238E27FC236}">
              <a16:creationId xmlns:a16="http://schemas.microsoft.com/office/drawing/2014/main" id="{00000000-0008-0000-0300-000077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327" name="Text Box 11">
          <a:extLst>
            <a:ext uri="{FF2B5EF4-FFF2-40B4-BE49-F238E27FC236}">
              <a16:creationId xmlns:a16="http://schemas.microsoft.com/office/drawing/2014/main" id="{00000000-0008-0000-0300-000078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328" name="Text Box 11">
          <a:extLst>
            <a:ext uri="{FF2B5EF4-FFF2-40B4-BE49-F238E27FC236}">
              <a16:creationId xmlns:a16="http://schemas.microsoft.com/office/drawing/2014/main" id="{00000000-0008-0000-0300-000079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329" name="Text Box 11">
          <a:extLst>
            <a:ext uri="{FF2B5EF4-FFF2-40B4-BE49-F238E27FC236}">
              <a16:creationId xmlns:a16="http://schemas.microsoft.com/office/drawing/2014/main" id="{00000000-0008-0000-0300-00007A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330" name="Text Box 11">
          <a:extLst>
            <a:ext uri="{FF2B5EF4-FFF2-40B4-BE49-F238E27FC236}">
              <a16:creationId xmlns:a16="http://schemas.microsoft.com/office/drawing/2014/main" id="{00000000-0008-0000-0300-00007B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331" name="Text Box 11">
          <a:extLst>
            <a:ext uri="{FF2B5EF4-FFF2-40B4-BE49-F238E27FC236}">
              <a16:creationId xmlns:a16="http://schemas.microsoft.com/office/drawing/2014/main" id="{00000000-0008-0000-0300-00007C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332" name="Text Box 11">
          <a:extLst>
            <a:ext uri="{FF2B5EF4-FFF2-40B4-BE49-F238E27FC236}">
              <a16:creationId xmlns:a16="http://schemas.microsoft.com/office/drawing/2014/main" id="{00000000-0008-0000-0300-00007D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333" name="Text Box 8">
          <a:extLst>
            <a:ext uri="{FF2B5EF4-FFF2-40B4-BE49-F238E27FC236}">
              <a16:creationId xmlns:a16="http://schemas.microsoft.com/office/drawing/2014/main" id="{00000000-0008-0000-0300-00007E02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34" name="Text Box 8">
          <a:extLst>
            <a:ext uri="{FF2B5EF4-FFF2-40B4-BE49-F238E27FC236}">
              <a16:creationId xmlns:a16="http://schemas.microsoft.com/office/drawing/2014/main" id="{00000000-0008-0000-0300-00007F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35" name="Text Box 9">
          <a:extLst>
            <a:ext uri="{FF2B5EF4-FFF2-40B4-BE49-F238E27FC236}">
              <a16:creationId xmlns:a16="http://schemas.microsoft.com/office/drawing/2014/main" id="{00000000-0008-0000-0300-000080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36" name="Text Box 11">
          <a:extLst>
            <a:ext uri="{FF2B5EF4-FFF2-40B4-BE49-F238E27FC236}">
              <a16:creationId xmlns:a16="http://schemas.microsoft.com/office/drawing/2014/main" id="{00000000-0008-0000-0300-000081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37" name="Text Box 8">
          <a:extLst>
            <a:ext uri="{FF2B5EF4-FFF2-40B4-BE49-F238E27FC236}">
              <a16:creationId xmlns:a16="http://schemas.microsoft.com/office/drawing/2014/main" id="{00000000-0008-0000-0300-000082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38" name="Text Box 9">
          <a:extLst>
            <a:ext uri="{FF2B5EF4-FFF2-40B4-BE49-F238E27FC236}">
              <a16:creationId xmlns:a16="http://schemas.microsoft.com/office/drawing/2014/main" id="{00000000-0008-0000-0300-000083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39" name="Text Box 11">
          <a:extLst>
            <a:ext uri="{FF2B5EF4-FFF2-40B4-BE49-F238E27FC236}">
              <a16:creationId xmlns:a16="http://schemas.microsoft.com/office/drawing/2014/main" id="{00000000-0008-0000-0300-000084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40" name="Text Box 8">
          <a:extLst>
            <a:ext uri="{FF2B5EF4-FFF2-40B4-BE49-F238E27FC236}">
              <a16:creationId xmlns:a16="http://schemas.microsoft.com/office/drawing/2014/main" id="{00000000-0008-0000-0300-000085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41" name="Text Box 9">
          <a:extLst>
            <a:ext uri="{FF2B5EF4-FFF2-40B4-BE49-F238E27FC236}">
              <a16:creationId xmlns:a16="http://schemas.microsoft.com/office/drawing/2014/main" id="{00000000-0008-0000-0300-000086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42" name="Text Box 11">
          <a:extLst>
            <a:ext uri="{FF2B5EF4-FFF2-40B4-BE49-F238E27FC236}">
              <a16:creationId xmlns:a16="http://schemas.microsoft.com/office/drawing/2014/main" id="{00000000-0008-0000-0300-000087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43" name="Text Box 8">
          <a:extLst>
            <a:ext uri="{FF2B5EF4-FFF2-40B4-BE49-F238E27FC236}">
              <a16:creationId xmlns:a16="http://schemas.microsoft.com/office/drawing/2014/main" id="{00000000-0008-0000-0300-000088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44" name="Text Box 9">
          <a:extLst>
            <a:ext uri="{FF2B5EF4-FFF2-40B4-BE49-F238E27FC236}">
              <a16:creationId xmlns:a16="http://schemas.microsoft.com/office/drawing/2014/main" id="{00000000-0008-0000-0300-000089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45" name="Text Box 11">
          <a:extLst>
            <a:ext uri="{FF2B5EF4-FFF2-40B4-BE49-F238E27FC236}">
              <a16:creationId xmlns:a16="http://schemas.microsoft.com/office/drawing/2014/main" id="{00000000-0008-0000-0300-00008A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46" name="Text Box 8">
          <a:extLst>
            <a:ext uri="{FF2B5EF4-FFF2-40B4-BE49-F238E27FC236}">
              <a16:creationId xmlns:a16="http://schemas.microsoft.com/office/drawing/2014/main" id="{00000000-0008-0000-0300-00008B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47" name="Text Box 9">
          <a:extLst>
            <a:ext uri="{FF2B5EF4-FFF2-40B4-BE49-F238E27FC236}">
              <a16:creationId xmlns:a16="http://schemas.microsoft.com/office/drawing/2014/main" id="{00000000-0008-0000-0300-00008C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48" name="Text Box 11">
          <a:extLst>
            <a:ext uri="{FF2B5EF4-FFF2-40B4-BE49-F238E27FC236}">
              <a16:creationId xmlns:a16="http://schemas.microsoft.com/office/drawing/2014/main" id="{00000000-0008-0000-0300-00008D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49" name="Text Box 8">
          <a:extLst>
            <a:ext uri="{FF2B5EF4-FFF2-40B4-BE49-F238E27FC236}">
              <a16:creationId xmlns:a16="http://schemas.microsoft.com/office/drawing/2014/main" id="{00000000-0008-0000-0300-00008E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50" name="Text Box 9">
          <a:extLst>
            <a:ext uri="{FF2B5EF4-FFF2-40B4-BE49-F238E27FC236}">
              <a16:creationId xmlns:a16="http://schemas.microsoft.com/office/drawing/2014/main" id="{00000000-0008-0000-0300-00008F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51" name="Text Box 11">
          <a:extLst>
            <a:ext uri="{FF2B5EF4-FFF2-40B4-BE49-F238E27FC236}">
              <a16:creationId xmlns:a16="http://schemas.microsoft.com/office/drawing/2014/main" id="{00000000-0008-0000-0300-000090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52" name="Text Box 11">
          <a:extLst>
            <a:ext uri="{FF2B5EF4-FFF2-40B4-BE49-F238E27FC236}">
              <a16:creationId xmlns:a16="http://schemas.microsoft.com/office/drawing/2014/main" id="{00000000-0008-0000-0300-000091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53" name="Text Box 9">
          <a:extLst>
            <a:ext uri="{FF2B5EF4-FFF2-40B4-BE49-F238E27FC236}">
              <a16:creationId xmlns:a16="http://schemas.microsoft.com/office/drawing/2014/main" id="{00000000-0008-0000-0300-000092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54" name="Text Box 11">
          <a:extLst>
            <a:ext uri="{FF2B5EF4-FFF2-40B4-BE49-F238E27FC236}">
              <a16:creationId xmlns:a16="http://schemas.microsoft.com/office/drawing/2014/main" id="{00000000-0008-0000-0300-000093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55" name="Text Box 8">
          <a:extLst>
            <a:ext uri="{FF2B5EF4-FFF2-40B4-BE49-F238E27FC236}">
              <a16:creationId xmlns:a16="http://schemas.microsoft.com/office/drawing/2014/main" id="{00000000-0008-0000-0300-000094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56" name="Text Box 9">
          <a:extLst>
            <a:ext uri="{FF2B5EF4-FFF2-40B4-BE49-F238E27FC236}">
              <a16:creationId xmlns:a16="http://schemas.microsoft.com/office/drawing/2014/main" id="{00000000-0008-0000-0300-000095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57" name="Text Box 11">
          <a:extLst>
            <a:ext uri="{FF2B5EF4-FFF2-40B4-BE49-F238E27FC236}">
              <a16:creationId xmlns:a16="http://schemas.microsoft.com/office/drawing/2014/main" id="{00000000-0008-0000-0300-000096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58" name="Text Box 8">
          <a:extLst>
            <a:ext uri="{FF2B5EF4-FFF2-40B4-BE49-F238E27FC236}">
              <a16:creationId xmlns:a16="http://schemas.microsoft.com/office/drawing/2014/main" id="{00000000-0008-0000-0300-000097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59" name="Text Box 9">
          <a:extLst>
            <a:ext uri="{FF2B5EF4-FFF2-40B4-BE49-F238E27FC236}">
              <a16:creationId xmlns:a16="http://schemas.microsoft.com/office/drawing/2014/main" id="{00000000-0008-0000-0300-000098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60" name="Text Box 11">
          <a:extLst>
            <a:ext uri="{FF2B5EF4-FFF2-40B4-BE49-F238E27FC236}">
              <a16:creationId xmlns:a16="http://schemas.microsoft.com/office/drawing/2014/main" id="{00000000-0008-0000-0300-000099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61" name="Text Box 8">
          <a:extLst>
            <a:ext uri="{FF2B5EF4-FFF2-40B4-BE49-F238E27FC236}">
              <a16:creationId xmlns:a16="http://schemas.microsoft.com/office/drawing/2014/main" id="{00000000-0008-0000-0300-00009A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62" name="Text Box 9">
          <a:extLst>
            <a:ext uri="{FF2B5EF4-FFF2-40B4-BE49-F238E27FC236}">
              <a16:creationId xmlns:a16="http://schemas.microsoft.com/office/drawing/2014/main" id="{00000000-0008-0000-0300-00009B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63" name="Text Box 11">
          <a:extLst>
            <a:ext uri="{FF2B5EF4-FFF2-40B4-BE49-F238E27FC236}">
              <a16:creationId xmlns:a16="http://schemas.microsoft.com/office/drawing/2014/main" id="{00000000-0008-0000-0300-00009C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64" name="Text Box 8">
          <a:extLst>
            <a:ext uri="{FF2B5EF4-FFF2-40B4-BE49-F238E27FC236}">
              <a16:creationId xmlns:a16="http://schemas.microsoft.com/office/drawing/2014/main" id="{00000000-0008-0000-0300-00009D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65" name="Text Box 9">
          <a:extLst>
            <a:ext uri="{FF2B5EF4-FFF2-40B4-BE49-F238E27FC236}">
              <a16:creationId xmlns:a16="http://schemas.microsoft.com/office/drawing/2014/main" id="{00000000-0008-0000-0300-00009E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66" name="Text Box 11">
          <a:extLst>
            <a:ext uri="{FF2B5EF4-FFF2-40B4-BE49-F238E27FC236}">
              <a16:creationId xmlns:a16="http://schemas.microsoft.com/office/drawing/2014/main" id="{00000000-0008-0000-0300-00009F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67" name="Text Box 8">
          <a:extLst>
            <a:ext uri="{FF2B5EF4-FFF2-40B4-BE49-F238E27FC236}">
              <a16:creationId xmlns:a16="http://schemas.microsoft.com/office/drawing/2014/main" id="{00000000-0008-0000-0300-0000A0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68" name="Text Box 9">
          <a:extLst>
            <a:ext uri="{FF2B5EF4-FFF2-40B4-BE49-F238E27FC236}">
              <a16:creationId xmlns:a16="http://schemas.microsoft.com/office/drawing/2014/main" id="{00000000-0008-0000-0300-0000A1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69" name="Text Box 11">
          <a:extLst>
            <a:ext uri="{FF2B5EF4-FFF2-40B4-BE49-F238E27FC236}">
              <a16:creationId xmlns:a16="http://schemas.microsoft.com/office/drawing/2014/main" id="{00000000-0008-0000-0300-0000A2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70" name="Text Box 8">
          <a:extLst>
            <a:ext uri="{FF2B5EF4-FFF2-40B4-BE49-F238E27FC236}">
              <a16:creationId xmlns:a16="http://schemas.microsoft.com/office/drawing/2014/main" id="{00000000-0008-0000-0300-0000A3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71" name="Text Box 9">
          <a:extLst>
            <a:ext uri="{FF2B5EF4-FFF2-40B4-BE49-F238E27FC236}">
              <a16:creationId xmlns:a16="http://schemas.microsoft.com/office/drawing/2014/main" id="{00000000-0008-0000-0300-0000A4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72" name="Text Box 11">
          <a:extLst>
            <a:ext uri="{FF2B5EF4-FFF2-40B4-BE49-F238E27FC236}">
              <a16:creationId xmlns:a16="http://schemas.microsoft.com/office/drawing/2014/main" id="{00000000-0008-0000-0300-0000A5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73" name="Text Box 8">
          <a:extLst>
            <a:ext uri="{FF2B5EF4-FFF2-40B4-BE49-F238E27FC236}">
              <a16:creationId xmlns:a16="http://schemas.microsoft.com/office/drawing/2014/main" id="{00000000-0008-0000-0300-0000A6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74" name="Text Box 9">
          <a:extLst>
            <a:ext uri="{FF2B5EF4-FFF2-40B4-BE49-F238E27FC236}">
              <a16:creationId xmlns:a16="http://schemas.microsoft.com/office/drawing/2014/main" id="{00000000-0008-0000-0300-0000A7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75" name="Text Box 11">
          <a:extLst>
            <a:ext uri="{FF2B5EF4-FFF2-40B4-BE49-F238E27FC236}">
              <a16:creationId xmlns:a16="http://schemas.microsoft.com/office/drawing/2014/main" id="{00000000-0008-0000-0300-0000A8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76" name="Text Box 8">
          <a:extLst>
            <a:ext uri="{FF2B5EF4-FFF2-40B4-BE49-F238E27FC236}">
              <a16:creationId xmlns:a16="http://schemas.microsoft.com/office/drawing/2014/main" id="{00000000-0008-0000-0300-0000A9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77" name="Text Box 9">
          <a:extLst>
            <a:ext uri="{FF2B5EF4-FFF2-40B4-BE49-F238E27FC236}">
              <a16:creationId xmlns:a16="http://schemas.microsoft.com/office/drawing/2014/main" id="{00000000-0008-0000-0300-0000AA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78" name="Text Box 11">
          <a:extLst>
            <a:ext uri="{FF2B5EF4-FFF2-40B4-BE49-F238E27FC236}">
              <a16:creationId xmlns:a16="http://schemas.microsoft.com/office/drawing/2014/main" id="{00000000-0008-0000-0300-0000AB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79" name="Text Box 8">
          <a:extLst>
            <a:ext uri="{FF2B5EF4-FFF2-40B4-BE49-F238E27FC236}">
              <a16:creationId xmlns:a16="http://schemas.microsoft.com/office/drawing/2014/main" id="{00000000-0008-0000-0300-0000AC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80" name="Text Box 9">
          <a:extLst>
            <a:ext uri="{FF2B5EF4-FFF2-40B4-BE49-F238E27FC236}">
              <a16:creationId xmlns:a16="http://schemas.microsoft.com/office/drawing/2014/main" id="{00000000-0008-0000-0300-0000AD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81" name="Text Box 11">
          <a:extLst>
            <a:ext uri="{FF2B5EF4-FFF2-40B4-BE49-F238E27FC236}">
              <a16:creationId xmlns:a16="http://schemas.microsoft.com/office/drawing/2014/main" id="{00000000-0008-0000-0300-0000AE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82" name="Text Box 8">
          <a:extLst>
            <a:ext uri="{FF2B5EF4-FFF2-40B4-BE49-F238E27FC236}">
              <a16:creationId xmlns:a16="http://schemas.microsoft.com/office/drawing/2014/main" id="{00000000-0008-0000-0300-0000AF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83" name="Text Box 9">
          <a:extLst>
            <a:ext uri="{FF2B5EF4-FFF2-40B4-BE49-F238E27FC236}">
              <a16:creationId xmlns:a16="http://schemas.microsoft.com/office/drawing/2014/main" id="{00000000-0008-0000-0300-0000B0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84" name="Text Box 11">
          <a:extLst>
            <a:ext uri="{FF2B5EF4-FFF2-40B4-BE49-F238E27FC236}">
              <a16:creationId xmlns:a16="http://schemas.microsoft.com/office/drawing/2014/main" id="{00000000-0008-0000-0300-0000B1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85" name="Text Box 8">
          <a:extLst>
            <a:ext uri="{FF2B5EF4-FFF2-40B4-BE49-F238E27FC236}">
              <a16:creationId xmlns:a16="http://schemas.microsoft.com/office/drawing/2014/main" id="{00000000-0008-0000-0300-0000B2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86" name="Text Box 9">
          <a:extLst>
            <a:ext uri="{FF2B5EF4-FFF2-40B4-BE49-F238E27FC236}">
              <a16:creationId xmlns:a16="http://schemas.microsoft.com/office/drawing/2014/main" id="{00000000-0008-0000-0300-0000B3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87" name="Text Box 11">
          <a:extLst>
            <a:ext uri="{FF2B5EF4-FFF2-40B4-BE49-F238E27FC236}">
              <a16:creationId xmlns:a16="http://schemas.microsoft.com/office/drawing/2014/main" id="{00000000-0008-0000-0300-0000B4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388" name="Text Box 8">
          <a:extLst>
            <a:ext uri="{FF2B5EF4-FFF2-40B4-BE49-F238E27FC236}">
              <a16:creationId xmlns:a16="http://schemas.microsoft.com/office/drawing/2014/main" id="{00000000-0008-0000-0300-0000B502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389" name="Text Box 11">
          <a:extLst>
            <a:ext uri="{FF2B5EF4-FFF2-40B4-BE49-F238E27FC236}">
              <a16:creationId xmlns:a16="http://schemas.microsoft.com/office/drawing/2014/main" id="{00000000-0008-0000-0300-0000B6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90" name="Text Box 8">
          <a:extLst>
            <a:ext uri="{FF2B5EF4-FFF2-40B4-BE49-F238E27FC236}">
              <a16:creationId xmlns:a16="http://schemas.microsoft.com/office/drawing/2014/main" id="{00000000-0008-0000-0300-0000B7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91" name="Text Box 9">
          <a:extLst>
            <a:ext uri="{FF2B5EF4-FFF2-40B4-BE49-F238E27FC236}">
              <a16:creationId xmlns:a16="http://schemas.microsoft.com/office/drawing/2014/main" id="{00000000-0008-0000-0300-0000B8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92" name="Text Box 11">
          <a:extLst>
            <a:ext uri="{FF2B5EF4-FFF2-40B4-BE49-F238E27FC236}">
              <a16:creationId xmlns:a16="http://schemas.microsoft.com/office/drawing/2014/main" id="{00000000-0008-0000-0300-0000B9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6393" name="Text Box 11">
          <a:extLst>
            <a:ext uri="{FF2B5EF4-FFF2-40B4-BE49-F238E27FC236}">
              <a16:creationId xmlns:a16="http://schemas.microsoft.com/office/drawing/2014/main" id="{00000000-0008-0000-0300-0000BA02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394" name="Text Box 8">
          <a:extLst>
            <a:ext uri="{FF2B5EF4-FFF2-40B4-BE49-F238E27FC236}">
              <a16:creationId xmlns:a16="http://schemas.microsoft.com/office/drawing/2014/main" id="{00000000-0008-0000-0300-0000BB0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395" name="Text Box 9">
          <a:extLst>
            <a:ext uri="{FF2B5EF4-FFF2-40B4-BE49-F238E27FC236}">
              <a16:creationId xmlns:a16="http://schemas.microsoft.com/office/drawing/2014/main" id="{00000000-0008-0000-0300-0000BC0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396" name="Text Box 11">
          <a:extLst>
            <a:ext uri="{FF2B5EF4-FFF2-40B4-BE49-F238E27FC236}">
              <a16:creationId xmlns:a16="http://schemas.microsoft.com/office/drawing/2014/main" id="{00000000-0008-0000-0300-0000BD0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97" name="Text Box 8">
          <a:extLst>
            <a:ext uri="{FF2B5EF4-FFF2-40B4-BE49-F238E27FC236}">
              <a16:creationId xmlns:a16="http://schemas.microsoft.com/office/drawing/2014/main" id="{00000000-0008-0000-0300-0000BE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98" name="Text Box 9">
          <a:extLst>
            <a:ext uri="{FF2B5EF4-FFF2-40B4-BE49-F238E27FC236}">
              <a16:creationId xmlns:a16="http://schemas.microsoft.com/office/drawing/2014/main" id="{00000000-0008-0000-0300-0000BF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399" name="Text Box 11">
          <a:extLst>
            <a:ext uri="{FF2B5EF4-FFF2-40B4-BE49-F238E27FC236}">
              <a16:creationId xmlns:a16="http://schemas.microsoft.com/office/drawing/2014/main" id="{00000000-0008-0000-0300-0000C0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400" name="Text Box 8">
          <a:extLst>
            <a:ext uri="{FF2B5EF4-FFF2-40B4-BE49-F238E27FC236}">
              <a16:creationId xmlns:a16="http://schemas.microsoft.com/office/drawing/2014/main" id="{00000000-0008-0000-0300-0000C10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401" name="Text Box 9">
          <a:extLst>
            <a:ext uri="{FF2B5EF4-FFF2-40B4-BE49-F238E27FC236}">
              <a16:creationId xmlns:a16="http://schemas.microsoft.com/office/drawing/2014/main" id="{00000000-0008-0000-0300-0000C20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402" name="Text Box 11">
          <a:extLst>
            <a:ext uri="{FF2B5EF4-FFF2-40B4-BE49-F238E27FC236}">
              <a16:creationId xmlns:a16="http://schemas.microsoft.com/office/drawing/2014/main" id="{00000000-0008-0000-0300-0000C30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03" name="Text Box 8">
          <a:extLst>
            <a:ext uri="{FF2B5EF4-FFF2-40B4-BE49-F238E27FC236}">
              <a16:creationId xmlns:a16="http://schemas.microsoft.com/office/drawing/2014/main" id="{00000000-0008-0000-0300-0000C4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04" name="Text Box 9">
          <a:extLst>
            <a:ext uri="{FF2B5EF4-FFF2-40B4-BE49-F238E27FC236}">
              <a16:creationId xmlns:a16="http://schemas.microsoft.com/office/drawing/2014/main" id="{00000000-0008-0000-0300-0000C5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05" name="Text Box 11">
          <a:extLst>
            <a:ext uri="{FF2B5EF4-FFF2-40B4-BE49-F238E27FC236}">
              <a16:creationId xmlns:a16="http://schemas.microsoft.com/office/drawing/2014/main" id="{00000000-0008-0000-0300-0000C6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406" name="Text Box 8">
          <a:extLst>
            <a:ext uri="{FF2B5EF4-FFF2-40B4-BE49-F238E27FC236}">
              <a16:creationId xmlns:a16="http://schemas.microsoft.com/office/drawing/2014/main" id="{00000000-0008-0000-0300-0000C702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07" name="Text Box 11">
          <a:extLst>
            <a:ext uri="{FF2B5EF4-FFF2-40B4-BE49-F238E27FC236}">
              <a16:creationId xmlns:a16="http://schemas.microsoft.com/office/drawing/2014/main" id="{00000000-0008-0000-0300-0000C8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08" name="Text Box 11">
          <a:extLst>
            <a:ext uri="{FF2B5EF4-FFF2-40B4-BE49-F238E27FC236}">
              <a16:creationId xmlns:a16="http://schemas.microsoft.com/office/drawing/2014/main" id="{00000000-0008-0000-0300-0000C9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09" name="Text Box 11">
          <a:extLst>
            <a:ext uri="{FF2B5EF4-FFF2-40B4-BE49-F238E27FC236}">
              <a16:creationId xmlns:a16="http://schemas.microsoft.com/office/drawing/2014/main" id="{00000000-0008-0000-0300-0000CA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10" name="Text Box 11">
          <a:extLst>
            <a:ext uri="{FF2B5EF4-FFF2-40B4-BE49-F238E27FC236}">
              <a16:creationId xmlns:a16="http://schemas.microsoft.com/office/drawing/2014/main" id="{00000000-0008-0000-0300-0000CB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11" name="Text Box 11">
          <a:extLst>
            <a:ext uri="{FF2B5EF4-FFF2-40B4-BE49-F238E27FC236}">
              <a16:creationId xmlns:a16="http://schemas.microsoft.com/office/drawing/2014/main" id="{00000000-0008-0000-0300-0000CC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12" name="Text Box 11">
          <a:extLst>
            <a:ext uri="{FF2B5EF4-FFF2-40B4-BE49-F238E27FC236}">
              <a16:creationId xmlns:a16="http://schemas.microsoft.com/office/drawing/2014/main" id="{00000000-0008-0000-0300-0000CD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13" name="Text Box 11">
          <a:extLst>
            <a:ext uri="{FF2B5EF4-FFF2-40B4-BE49-F238E27FC236}">
              <a16:creationId xmlns:a16="http://schemas.microsoft.com/office/drawing/2014/main" id="{00000000-0008-0000-0300-0000CE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14" name="Text Box 11">
          <a:extLst>
            <a:ext uri="{FF2B5EF4-FFF2-40B4-BE49-F238E27FC236}">
              <a16:creationId xmlns:a16="http://schemas.microsoft.com/office/drawing/2014/main" id="{00000000-0008-0000-0300-0000CF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15" name="Text Box 11">
          <a:extLst>
            <a:ext uri="{FF2B5EF4-FFF2-40B4-BE49-F238E27FC236}">
              <a16:creationId xmlns:a16="http://schemas.microsoft.com/office/drawing/2014/main" id="{00000000-0008-0000-0300-0000D0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416" name="Text Box 8">
          <a:extLst>
            <a:ext uri="{FF2B5EF4-FFF2-40B4-BE49-F238E27FC236}">
              <a16:creationId xmlns:a16="http://schemas.microsoft.com/office/drawing/2014/main" id="{00000000-0008-0000-0300-0000D102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47625</xdr:colOff>
      <xdr:row>36</xdr:row>
      <xdr:rowOff>0</xdr:rowOff>
    </xdr:from>
    <xdr:ext cx="76200" cy="28575"/>
    <xdr:sp macro="" textlink="">
      <xdr:nvSpPr>
        <xdr:cNvPr id="6417" name="Text Box 11">
          <a:extLst>
            <a:ext uri="{FF2B5EF4-FFF2-40B4-BE49-F238E27FC236}">
              <a16:creationId xmlns:a16="http://schemas.microsoft.com/office/drawing/2014/main" id="{00000000-0008-0000-0300-0000D2020000}"/>
            </a:ext>
          </a:extLst>
        </xdr:cNvPr>
        <xdr:cNvSpPr txBox="1">
          <a:spLocks noChangeArrowheads="1"/>
        </xdr:cNvSpPr>
      </xdr:nvSpPr>
      <xdr:spPr bwMode="auto">
        <a:xfrm>
          <a:off x="371475"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18" name="Text Box 9">
          <a:extLst>
            <a:ext uri="{FF2B5EF4-FFF2-40B4-BE49-F238E27FC236}">
              <a16:creationId xmlns:a16="http://schemas.microsoft.com/office/drawing/2014/main" id="{00000000-0008-0000-0300-0000D3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19" name="Text Box 11">
          <a:extLst>
            <a:ext uri="{FF2B5EF4-FFF2-40B4-BE49-F238E27FC236}">
              <a16:creationId xmlns:a16="http://schemas.microsoft.com/office/drawing/2014/main" id="{00000000-0008-0000-0300-0000D4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20" name="Text Box 8">
          <a:extLst>
            <a:ext uri="{FF2B5EF4-FFF2-40B4-BE49-F238E27FC236}">
              <a16:creationId xmlns:a16="http://schemas.microsoft.com/office/drawing/2014/main" id="{00000000-0008-0000-0300-0000D5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21" name="Text Box 9">
          <a:extLst>
            <a:ext uri="{FF2B5EF4-FFF2-40B4-BE49-F238E27FC236}">
              <a16:creationId xmlns:a16="http://schemas.microsoft.com/office/drawing/2014/main" id="{00000000-0008-0000-0300-0000D6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22" name="Text Box 11">
          <a:extLst>
            <a:ext uri="{FF2B5EF4-FFF2-40B4-BE49-F238E27FC236}">
              <a16:creationId xmlns:a16="http://schemas.microsoft.com/office/drawing/2014/main" id="{00000000-0008-0000-0300-0000D7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23" name="Text Box 8">
          <a:extLst>
            <a:ext uri="{FF2B5EF4-FFF2-40B4-BE49-F238E27FC236}">
              <a16:creationId xmlns:a16="http://schemas.microsoft.com/office/drawing/2014/main" id="{00000000-0008-0000-0300-0000D8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24" name="Text Box 9">
          <a:extLst>
            <a:ext uri="{FF2B5EF4-FFF2-40B4-BE49-F238E27FC236}">
              <a16:creationId xmlns:a16="http://schemas.microsoft.com/office/drawing/2014/main" id="{00000000-0008-0000-0300-0000D9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25" name="Text Box 11">
          <a:extLst>
            <a:ext uri="{FF2B5EF4-FFF2-40B4-BE49-F238E27FC236}">
              <a16:creationId xmlns:a16="http://schemas.microsoft.com/office/drawing/2014/main" id="{00000000-0008-0000-0300-0000DA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26" name="Text Box 8">
          <a:extLst>
            <a:ext uri="{FF2B5EF4-FFF2-40B4-BE49-F238E27FC236}">
              <a16:creationId xmlns:a16="http://schemas.microsoft.com/office/drawing/2014/main" id="{00000000-0008-0000-0300-0000DB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27" name="Text Box 9">
          <a:extLst>
            <a:ext uri="{FF2B5EF4-FFF2-40B4-BE49-F238E27FC236}">
              <a16:creationId xmlns:a16="http://schemas.microsoft.com/office/drawing/2014/main" id="{00000000-0008-0000-0300-0000DC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28" name="Text Box 11">
          <a:extLst>
            <a:ext uri="{FF2B5EF4-FFF2-40B4-BE49-F238E27FC236}">
              <a16:creationId xmlns:a16="http://schemas.microsoft.com/office/drawing/2014/main" id="{00000000-0008-0000-0300-0000DD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29" name="Text Box 8">
          <a:extLst>
            <a:ext uri="{FF2B5EF4-FFF2-40B4-BE49-F238E27FC236}">
              <a16:creationId xmlns:a16="http://schemas.microsoft.com/office/drawing/2014/main" id="{00000000-0008-0000-0300-0000DE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30" name="Text Box 9">
          <a:extLst>
            <a:ext uri="{FF2B5EF4-FFF2-40B4-BE49-F238E27FC236}">
              <a16:creationId xmlns:a16="http://schemas.microsoft.com/office/drawing/2014/main" id="{00000000-0008-0000-0300-0000DF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31" name="Text Box 11">
          <a:extLst>
            <a:ext uri="{FF2B5EF4-FFF2-40B4-BE49-F238E27FC236}">
              <a16:creationId xmlns:a16="http://schemas.microsoft.com/office/drawing/2014/main" id="{00000000-0008-0000-0300-0000E0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32" name="Text Box 8">
          <a:extLst>
            <a:ext uri="{FF2B5EF4-FFF2-40B4-BE49-F238E27FC236}">
              <a16:creationId xmlns:a16="http://schemas.microsoft.com/office/drawing/2014/main" id="{00000000-0008-0000-0300-0000E1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33" name="Text Box 9">
          <a:extLst>
            <a:ext uri="{FF2B5EF4-FFF2-40B4-BE49-F238E27FC236}">
              <a16:creationId xmlns:a16="http://schemas.microsoft.com/office/drawing/2014/main" id="{00000000-0008-0000-0300-0000E2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34" name="Text Box 11">
          <a:extLst>
            <a:ext uri="{FF2B5EF4-FFF2-40B4-BE49-F238E27FC236}">
              <a16:creationId xmlns:a16="http://schemas.microsoft.com/office/drawing/2014/main" id="{00000000-0008-0000-0300-0000E3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35" name="Text Box 8">
          <a:extLst>
            <a:ext uri="{FF2B5EF4-FFF2-40B4-BE49-F238E27FC236}">
              <a16:creationId xmlns:a16="http://schemas.microsoft.com/office/drawing/2014/main" id="{00000000-0008-0000-0300-0000E4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36" name="Text Box 9">
          <a:extLst>
            <a:ext uri="{FF2B5EF4-FFF2-40B4-BE49-F238E27FC236}">
              <a16:creationId xmlns:a16="http://schemas.microsoft.com/office/drawing/2014/main" id="{00000000-0008-0000-0300-0000E5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37" name="Text Box 11">
          <a:extLst>
            <a:ext uri="{FF2B5EF4-FFF2-40B4-BE49-F238E27FC236}">
              <a16:creationId xmlns:a16="http://schemas.microsoft.com/office/drawing/2014/main" id="{00000000-0008-0000-0300-0000E6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38" name="Text Box 8">
          <a:extLst>
            <a:ext uri="{FF2B5EF4-FFF2-40B4-BE49-F238E27FC236}">
              <a16:creationId xmlns:a16="http://schemas.microsoft.com/office/drawing/2014/main" id="{00000000-0008-0000-0300-0000E7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39" name="Text Box 9">
          <a:extLst>
            <a:ext uri="{FF2B5EF4-FFF2-40B4-BE49-F238E27FC236}">
              <a16:creationId xmlns:a16="http://schemas.microsoft.com/office/drawing/2014/main" id="{00000000-0008-0000-0300-0000E8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40" name="Text Box 11">
          <a:extLst>
            <a:ext uri="{FF2B5EF4-FFF2-40B4-BE49-F238E27FC236}">
              <a16:creationId xmlns:a16="http://schemas.microsoft.com/office/drawing/2014/main" id="{00000000-0008-0000-0300-0000E9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41" name="Text Box 8">
          <a:extLst>
            <a:ext uri="{FF2B5EF4-FFF2-40B4-BE49-F238E27FC236}">
              <a16:creationId xmlns:a16="http://schemas.microsoft.com/office/drawing/2014/main" id="{00000000-0008-0000-0300-0000EA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42" name="Text Box 9">
          <a:extLst>
            <a:ext uri="{FF2B5EF4-FFF2-40B4-BE49-F238E27FC236}">
              <a16:creationId xmlns:a16="http://schemas.microsoft.com/office/drawing/2014/main" id="{00000000-0008-0000-0300-0000EB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43" name="Text Box 11">
          <a:extLst>
            <a:ext uri="{FF2B5EF4-FFF2-40B4-BE49-F238E27FC236}">
              <a16:creationId xmlns:a16="http://schemas.microsoft.com/office/drawing/2014/main" id="{00000000-0008-0000-0300-0000EC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44" name="Text Box 8">
          <a:extLst>
            <a:ext uri="{FF2B5EF4-FFF2-40B4-BE49-F238E27FC236}">
              <a16:creationId xmlns:a16="http://schemas.microsoft.com/office/drawing/2014/main" id="{00000000-0008-0000-0300-0000ED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45" name="Text Box 9">
          <a:extLst>
            <a:ext uri="{FF2B5EF4-FFF2-40B4-BE49-F238E27FC236}">
              <a16:creationId xmlns:a16="http://schemas.microsoft.com/office/drawing/2014/main" id="{00000000-0008-0000-0300-0000EE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46" name="Text Box 11">
          <a:extLst>
            <a:ext uri="{FF2B5EF4-FFF2-40B4-BE49-F238E27FC236}">
              <a16:creationId xmlns:a16="http://schemas.microsoft.com/office/drawing/2014/main" id="{00000000-0008-0000-0300-0000EF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47" name="Text Box 8">
          <a:extLst>
            <a:ext uri="{FF2B5EF4-FFF2-40B4-BE49-F238E27FC236}">
              <a16:creationId xmlns:a16="http://schemas.microsoft.com/office/drawing/2014/main" id="{00000000-0008-0000-0300-0000F0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48" name="Text Box 9">
          <a:extLst>
            <a:ext uri="{FF2B5EF4-FFF2-40B4-BE49-F238E27FC236}">
              <a16:creationId xmlns:a16="http://schemas.microsoft.com/office/drawing/2014/main" id="{00000000-0008-0000-0300-0000F1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49" name="Text Box 11">
          <a:extLst>
            <a:ext uri="{FF2B5EF4-FFF2-40B4-BE49-F238E27FC236}">
              <a16:creationId xmlns:a16="http://schemas.microsoft.com/office/drawing/2014/main" id="{00000000-0008-0000-0300-0000F2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50" name="Text Box 8">
          <a:extLst>
            <a:ext uri="{FF2B5EF4-FFF2-40B4-BE49-F238E27FC236}">
              <a16:creationId xmlns:a16="http://schemas.microsoft.com/office/drawing/2014/main" id="{00000000-0008-0000-0300-0000F3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51" name="Text Box 9">
          <a:extLst>
            <a:ext uri="{FF2B5EF4-FFF2-40B4-BE49-F238E27FC236}">
              <a16:creationId xmlns:a16="http://schemas.microsoft.com/office/drawing/2014/main" id="{00000000-0008-0000-0300-0000F4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52" name="Text Box 11">
          <a:extLst>
            <a:ext uri="{FF2B5EF4-FFF2-40B4-BE49-F238E27FC236}">
              <a16:creationId xmlns:a16="http://schemas.microsoft.com/office/drawing/2014/main" id="{00000000-0008-0000-0300-0000F5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453" name="Text Box 8">
          <a:extLst>
            <a:ext uri="{FF2B5EF4-FFF2-40B4-BE49-F238E27FC236}">
              <a16:creationId xmlns:a16="http://schemas.microsoft.com/office/drawing/2014/main" id="{00000000-0008-0000-0300-0000F602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54" name="Text Box 11">
          <a:extLst>
            <a:ext uri="{FF2B5EF4-FFF2-40B4-BE49-F238E27FC236}">
              <a16:creationId xmlns:a16="http://schemas.microsoft.com/office/drawing/2014/main" id="{00000000-0008-0000-0300-0000F70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55" name="Text Box 8">
          <a:extLst>
            <a:ext uri="{FF2B5EF4-FFF2-40B4-BE49-F238E27FC236}">
              <a16:creationId xmlns:a16="http://schemas.microsoft.com/office/drawing/2014/main" id="{00000000-0008-0000-0300-0000F8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56" name="Text Box 9">
          <a:extLst>
            <a:ext uri="{FF2B5EF4-FFF2-40B4-BE49-F238E27FC236}">
              <a16:creationId xmlns:a16="http://schemas.microsoft.com/office/drawing/2014/main" id="{00000000-0008-0000-0300-0000F9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57" name="Text Box 11">
          <a:extLst>
            <a:ext uri="{FF2B5EF4-FFF2-40B4-BE49-F238E27FC236}">
              <a16:creationId xmlns:a16="http://schemas.microsoft.com/office/drawing/2014/main" id="{00000000-0008-0000-0300-0000FA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458" name="Text Box 8">
          <a:extLst>
            <a:ext uri="{FF2B5EF4-FFF2-40B4-BE49-F238E27FC236}">
              <a16:creationId xmlns:a16="http://schemas.microsoft.com/office/drawing/2014/main" id="{00000000-0008-0000-0300-0000FB0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459" name="Text Box 9">
          <a:extLst>
            <a:ext uri="{FF2B5EF4-FFF2-40B4-BE49-F238E27FC236}">
              <a16:creationId xmlns:a16="http://schemas.microsoft.com/office/drawing/2014/main" id="{00000000-0008-0000-0300-0000FC0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460" name="Text Box 11">
          <a:extLst>
            <a:ext uri="{FF2B5EF4-FFF2-40B4-BE49-F238E27FC236}">
              <a16:creationId xmlns:a16="http://schemas.microsoft.com/office/drawing/2014/main" id="{00000000-0008-0000-0300-0000FD0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61" name="Text Box 8">
          <a:extLst>
            <a:ext uri="{FF2B5EF4-FFF2-40B4-BE49-F238E27FC236}">
              <a16:creationId xmlns:a16="http://schemas.microsoft.com/office/drawing/2014/main" id="{00000000-0008-0000-0300-0000FE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62" name="Text Box 9">
          <a:extLst>
            <a:ext uri="{FF2B5EF4-FFF2-40B4-BE49-F238E27FC236}">
              <a16:creationId xmlns:a16="http://schemas.microsoft.com/office/drawing/2014/main" id="{00000000-0008-0000-0300-0000FF0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63" name="Text Box 11">
          <a:extLst>
            <a:ext uri="{FF2B5EF4-FFF2-40B4-BE49-F238E27FC236}">
              <a16:creationId xmlns:a16="http://schemas.microsoft.com/office/drawing/2014/main" id="{00000000-0008-0000-0300-000000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464" name="Text Box 8">
          <a:extLst>
            <a:ext uri="{FF2B5EF4-FFF2-40B4-BE49-F238E27FC236}">
              <a16:creationId xmlns:a16="http://schemas.microsoft.com/office/drawing/2014/main" id="{00000000-0008-0000-0300-0000010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465" name="Text Box 9">
          <a:extLst>
            <a:ext uri="{FF2B5EF4-FFF2-40B4-BE49-F238E27FC236}">
              <a16:creationId xmlns:a16="http://schemas.microsoft.com/office/drawing/2014/main" id="{00000000-0008-0000-0300-0000020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466" name="Text Box 11">
          <a:extLst>
            <a:ext uri="{FF2B5EF4-FFF2-40B4-BE49-F238E27FC236}">
              <a16:creationId xmlns:a16="http://schemas.microsoft.com/office/drawing/2014/main" id="{00000000-0008-0000-0300-0000030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67" name="Text Box 8">
          <a:extLst>
            <a:ext uri="{FF2B5EF4-FFF2-40B4-BE49-F238E27FC236}">
              <a16:creationId xmlns:a16="http://schemas.microsoft.com/office/drawing/2014/main" id="{00000000-0008-0000-0300-000004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68" name="Text Box 9">
          <a:extLst>
            <a:ext uri="{FF2B5EF4-FFF2-40B4-BE49-F238E27FC236}">
              <a16:creationId xmlns:a16="http://schemas.microsoft.com/office/drawing/2014/main" id="{00000000-0008-0000-0300-000005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469" name="Text Box 11">
          <a:extLst>
            <a:ext uri="{FF2B5EF4-FFF2-40B4-BE49-F238E27FC236}">
              <a16:creationId xmlns:a16="http://schemas.microsoft.com/office/drawing/2014/main" id="{00000000-0008-0000-0300-000006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470" name="Text Box 8">
          <a:extLst>
            <a:ext uri="{FF2B5EF4-FFF2-40B4-BE49-F238E27FC236}">
              <a16:creationId xmlns:a16="http://schemas.microsoft.com/office/drawing/2014/main" id="{00000000-0008-0000-0300-00000703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71" name="Text Box 11">
          <a:extLst>
            <a:ext uri="{FF2B5EF4-FFF2-40B4-BE49-F238E27FC236}">
              <a16:creationId xmlns:a16="http://schemas.microsoft.com/office/drawing/2014/main" id="{00000000-0008-0000-0300-000008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72" name="Text Box 11">
          <a:extLst>
            <a:ext uri="{FF2B5EF4-FFF2-40B4-BE49-F238E27FC236}">
              <a16:creationId xmlns:a16="http://schemas.microsoft.com/office/drawing/2014/main" id="{00000000-0008-0000-0300-000009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73" name="Text Box 11">
          <a:extLst>
            <a:ext uri="{FF2B5EF4-FFF2-40B4-BE49-F238E27FC236}">
              <a16:creationId xmlns:a16="http://schemas.microsoft.com/office/drawing/2014/main" id="{00000000-0008-0000-0300-00000A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74" name="Text Box 11">
          <a:extLst>
            <a:ext uri="{FF2B5EF4-FFF2-40B4-BE49-F238E27FC236}">
              <a16:creationId xmlns:a16="http://schemas.microsoft.com/office/drawing/2014/main" id="{00000000-0008-0000-0300-00000B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75" name="Text Box 11">
          <a:extLst>
            <a:ext uri="{FF2B5EF4-FFF2-40B4-BE49-F238E27FC236}">
              <a16:creationId xmlns:a16="http://schemas.microsoft.com/office/drawing/2014/main" id="{00000000-0008-0000-0300-00000C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76" name="Text Box 11">
          <a:extLst>
            <a:ext uri="{FF2B5EF4-FFF2-40B4-BE49-F238E27FC236}">
              <a16:creationId xmlns:a16="http://schemas.microsoft.com/office/drawing/2014/main" id="{00000000-0008-0000-0300-00000D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77" name="Text Box 11">
          <a:extLst>
            <a:ext uri="{FF2B5EF4-FFF2-40B4-BE49-F238E27FC236}">
              <a16:creationId xmlns:a16="http://schemas.microsoft.com/office/drawing/2014/main" id="{00000000-0008-0000-0300-00000E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78" name="Text Box 11">
          <a:extLst>
            <a:ext uri="{FF2B5EF4-FFF2-40B4-BE49-F238E27FC236}">
              <a16:creationId xmlns:a16="http://schemas.microsoft.com/office/drawing/2014/main" id="{00000000-0008-0000-0300-00000F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79" name="Text Box 11">
          <a:extLst>
            <a:ext uri="{FF2B5EF4-FFF2-40B4-BE49-F238E27FC236}">
              <a16:creationId xmlns:a16="http://schemas.microsoft.com/office/drawing/2014/main" id="{00000000-0008-0000-0300-000010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480" name="Text Box 8">
          <a:extLst>
            <a:ext uri="{FF2B5EF4-FFF2-40B4-BE49-F238E27FC236}">
              <a16:creationId xmlns:a16="http://schemas.microsoft.com/office/drawing/2014/main" id="{00000000-0008-0000-0300-00001103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81" name="Text Box 11">
          <a:extLst>
            <a:ext uri="{FF2B5EF4-FFF2-40B4-BE49-F238E27FC236}">
              <a16:creationId xmlns:a16="http://schemas.microsoft.com/office/drawing/2014/main" id="{00000000-0008-0000-0300-000012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82" name="Text Box 11">
          <a:extLst>
            <a:ext uri="{FF2B5EF4-FFF2-40B4-BE49-F238E27FC236}">
              <a16:creationId xmlns:a16="http://schemas.microsoft.com/office/drawing/2014/main" id="{00000000-0008-0000-0300-000013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83" name="Text Box 11">
          <a:extLst>
            <a:ext uri="{FF2B5EF4-FFF2-40B4-BE49-F238E27FC236}">
              <a16:creationId xmlns:a16="http://schemas.microsoft.com/office/drawing/2014/main" id="{00000000-0008-0000-0300-000014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84" name="Text Box 11">
          <a:extLst>
            <a:ext uri="{FF2B5EF4-FFF2-40B4-BE49-F238E27FC236}">
              <a16:creationId xmlns:a16="http://schemas.microsoft.com/office/drawing/2014/main" id="{00000000-0008-0000-0300-000015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85" name="Text Box 11">
          <a:extLst>
            <a:ext uri="{FF2B5EF4-FFF2-40B4-BE49-F238E27FC236}">
              <a16:creationId xmlns:a16="http://schemas.microsoft.com/office/drawing/2014/main" id="{00000000-0008-0000-0300-000016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86" name="Text Box 11">
          <a:extLst>
            <a:ext uri="{FF2B5EF4-FFF2-40B4-BE49-F238E27FC236}">
              <a16:creationId xmlns:a16="http://schemas.microsoft.com/office/drawing/2014/main" id="{00000000-0008-0000-0300-000017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87" name="Text Box 11">
          <a:extLst>
            <a:ext uri="{FF2B5EF4-FFF2-40B4-BE49-F238E27FC236}">
              <a16:creationId xmlns:a16="http://schemas.microsoft.com/office/drawing/2014/main" id="{00000000-0008-0000-0300-000018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88" name="Text Box 11">
          <a:extLst>
            <a:ext uri="{FF2B5EF4-FFF2-40B4-BE49-F238E27FC236}">
              <a16:creationId xmlns:a16="http://schemas.microsoft.com/office/drawing/2014/main" id="{00000000-0008-0000-0300-000019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89" name="Text Box 11">
          <a:extLst>
            <a:ext uri="{FF2B5EF4-FFF2-40B4-BE49-F238E27FC236}">
              <a16:creationId xmlns:a16="http://schemas.microsoft.com/office/drawing/2014/main" id="{00000000-0008-0000-0300-00001A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90" name="Text Box 11">
          <a:extLst>
            <a:ext uri="{FF2B5EF4-FFF2-40B4-BE49-F238E27FC236}">
              <a16:creationId xmlns:a16="http://schemas.microsoft.com/office/drawing/2014/main" id="{00000000-0008-0000-0300-00001B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91" name="Text Box 11">
          <a:extLst>
            <a:ext uri="{FF2B5EF4-FFF2-40B4-BE49-F238E27FC236}">
              <a16:creationId xmlns:a16="http://schemas.microsoft.com/office/drawing/2014/main" id="{00000000-0008-0000-0300-00001C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92" name="Text Box 11">
          <a:extLst>
            <a:ext uri="{FF2B5EF4-FFF2-40B4-BE49-F238E27FC236}">
              <a16:creationId xmlns:a16="http://schemas.microsoft.com/office/drawing/2014/main" id="{00000000-0008-0000-0300-00001D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93" name="Text Box 11">
          <a:extLst>
            <a:ext uri="{FF2B5EF4-FFF2-40B4-BE49-F238E27FC236}">
              <a16:creationId xmlns:a16="http://schemas.microsoft.com/office/drawing/2014/main" id="{00000000-0008-0000-0300-00001F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94" name="Text Box 11">
          <a:extLst>
            <a:ext uri="{FF2B5EF4-FFF2-40B4-BE49-F238E27FC236}">
              <a16:creationId xmlns:a16="http://schemas.microsoft.com/office/drawing/2014/main" id="{00000000-0008-0000-0300-000020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95" name="Text Box 11">
          <a:extLst>
            <a:ext uri="{FF2B5EF4-FFF2-40B4-BE49-F238E27FC236}">
              <a16:creationId xmlns:a16="http://schemas.microsoft.com/office/drawing/2014/main" id="{00000000-0008-0000-0300-000021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96" name="Text Box 11">
          <a:extLst>
            <a:ext uri="{FF2B5EF4-FFF2-40B4-BE49-F238E27FC236}">
              <a16:creationId xmlns:a16="http://schemas.microsoft.com/office/drawing/2014/main" id="{00000000-0008-0000-0300-000022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97" name="Text Box 11">
          <a:extLst>
            <a:ext uri="{FF2B5EF4-FFF2-40B4-BE49-F238E27FC236}">
              <a16:creationId xmlns:a16="http://schemas.microsoft.com/office/drawing/2014/main" id="{00000000-0008-0000-0300-000023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98" name="Text Box 11">
          <a:extLst>
            <a:ext uri="{FF2B5EF4-FFF2-40B4-BE49-F238E27FC236}">
              <a16:creationId xmlns:a16="http://schemas.microsoft.com/office/drawing/2014/main" id="{00000000-0008-0000-0300-000024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499" name="Text Box 11">
          <a:extLst>
            <a:ext uri="{FF2B5EF4-FFF2-40B4-BE49-F238E27FC236}">
              <a16:creationId xmlns:a16="http://schemas.microsoft.com/office/drawing/2014/main" id="{00000000-0008-0000-0300-000025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500" name="Text Box 11">
          <a:extLst>
            <a:ext uri="{FF2B5EF4-FFF2-40B4-BE49-F238E27FC236}">
              <a16:creationId xmlns:a16="http://schemas.microsoft.com/office/drawing/2014/main" id="{00000000-0008-0000-0300-000026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501" name="Text Box 11">
          <a:extLst>
            <a:ext uri="{FF2B5EF4-FFF2-40B4-BE49-F238E27FC236}">
              <a16:creationId xmlns:a16="http://schemas.microsoft.com/office/drawing/2014/main" id="{00000000-0008-0000-0300-000027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502" name="Text Box 11">
          <a:extLst>
            <a:ext uri="{FF2B5EF4-FFF2-40B4-BE49-F238E27FC236}">
              <a16:creationId xmlns:a16="http://schemas.microsoft.com/office/drawing/2014/main" id="{00000000-0008-0000-0300-000028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03" name="Text Box 8">
          <a:extLst>
            <a:ext uri="{FF2B5EF4-FFF2-40B4-BE49-F238E27FC236}">
              <a16:creationId xmlns:a16="http://schemas.microsoft.com/office/drawing/2014/main" id="{00000000-0008-0000-0300-000029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04" name="Text Box 9">
          <a:extLst>
            <a:ext uri="{FF2B5EF4-FFF2-40B4-BE49-F238E27FC236}">
              <a16:creationId xmlns:a16="http://schemas.microsoft.com/office/drawing/2014/main" id="{00000000-0008-0000-0300-00002A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05" name="Text Box 11">
          <a:extLst>
            <a:ext uri="{FF2B5EF4-FFF2-40B4-BE49-F238E27FC236}">
              <a16:creationId xmlns:a16="http://schemas.microsoft.com/office/drawing/2014/main" id="{00000000-0008-0000-0300-00002B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06" name="Text Box 8">
          <a:extLst>
            <a:ext uri="{FF2B5EF4-FFF2-40B4-BE49-F238E27FC236}">
              <a16:creationId xmlns:a16="http://schemas.microsoft.com/office/drawing/2014/main" id="{00000000-0008-0000-0300-00002C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07" name="Text Box 9">
          <a:extLst>
            <a:ext uri="{FF2B5EF4-FFF2-40B4-BE49-F238E27FC236}">
              <a16:creationId xmlns:a16="http://schemas.microsoft.com/office/drawing/2014/main" id="{00000000-0008-0000-0300-00002D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08" name="Text Box 11">
          <a:extLst>
            <a:ext uri="{FF2B5EF4-FFF2-40B4-BE49-F238E27FC236}">
              <a16:creationId xmlns:a16="http://schemas.microsoft.com/office/drawing/2014/main" id="{00000000-0008-0000-0300-00002E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09" name="Text Box 11">
          <a:extLst>
            <a:ext uri="{FF2B5EF4-FFF2-40B4-BE49-F238E27FC236}">
              <a16:creationId xmlns:a16="http://schemas.microsoft.com/office/drawing/2014/main" id="{00000000-0008-0000-0300-00002F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10" name="Text Box 9">
          <a:extLst>
            <a:ext uri="{FF2B5EF4-FFF2-40B4-BE49-F238E27FC236}">
              <a16:creationId xmlns:a16="http://schemas.microsoft.com/office/drawing/2014/main" id="{00000000-0008-0000-0300-000030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11" name="Text Box 11">
          <a:extLst>
            <a:ext uri="{FF2B5EF4-FFF2-40B4-BE49-F238E27FC236}">
              <a16:creationId xmlns:a16="http://schemas.microsoft.com/office/drawing/2014/main" id="{00000000-0008-0000-0300-000031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12" name="Text Box 8">
          <a:extLst>
            <a:ext uri="{FF2B5EF4-FFF2-40B4-BE49-F238E27FC236}">
              <a16:creationId xmlns:a16="http://schemas.microsoft.com/office/drawing/2014/main" id="{00000000-0008-0000-0300-000032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13" name="Text Box 9">
          <a:extLst>
            <a:ext uri="{FF2B5EF4-FFF2-40B4-BE49-F238E27FC236}">
              <a16:creationId xmlns:a16="http://schemas.microsoft.com/office/drawing/2014/main" id="{00000000-0008-0000-0300-000033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14" name="Text Box 11">
          <a:extLst>
            <a:ext uri="{FF2B5EF4-FFF2-40B4-BE49-F238E27FC236}">
              <a16:creationId xmlns:a16="http://schemas.microsoft.com/office/drawing/2014/main" id="{00000000-0008-0000-0300-000034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15" name="Text Box 8">
          <a:extLst>
            <a:ext uri="{FF2B5EF4-FFF2-40B4-BE49-F238E27FC236}">
              <a16:creationId xmlns:a16="http://schemas.microsoft.com/office/drawing/2014/main" id="{00000000-0008-0000-0300-000035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16" name="Text Box 9">
          <a:extLst>
            <a:ext uri="{FF2B5EF4-FFF2-40B4-BE49-F238E27FC236}">
              <a16:creationId xmlns:a16="http://schemas.microsoft.com/office/drawing/2014/main" id="{00000000-0008-0000-0300-000036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17" name="Text Box 11">
          <a:extLst>
            <a:ext uri="{FF2B5EF4-FFF2-40B4-BE49-F238E27FC236}">
              <a16:creationId xmlns:a16="http://schemas.microsoft.com/office/drawing/2014/main" id="{00000000-0008-0000-0300-000037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18" name="Text Box 8">
          <a:extLst>
            <a:ext uri="{FF2B5EF4-FFF2-40B4-BE49-F238E27FC236}">
              <a16:creationId xmlns:a16="http://schemas.microsoft.com/office/drawing/2014/main" id="{00000000-0008-0000-0300-000038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19" name="Text Box 9">
          <a:extLst>
            <a:ext uri="{FF2B5EF4-FFF2-40B4-BE49-F238E27FC236}">
              <a16:creationId xmlns:a16="http://schemas.microsoft.com/office/drawing/2014/main" id="{00000000-0008-0000-0300-000039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20" name="Text Box 11">
          <a:extLst>
            <a:ext uri="{FF2B5EF4-FFF2-40B4-BE49-F238E27FC236}">
              <a16:creationId xmlns:a16="http://schemas.microsoft.com/office/drawing/2014/main" id="{00000000-0008-0000-0300-00003A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21" name="Text Box 8">
          <a:extLst>
            <a:ext uri="{FF2B5EF4-FFF2-40B4-BE49-F238E27FC236}">
              <a16:creationId xmlns:a16="http://schemas.microsoft.com/office/drawing/2014/main" id="{00000000-0008-0000-0300-00003B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22" name="Text Box 9">
          <a:extLst>
            <a:ext uri="{FF2B5EF4-FFF2-40B4-BE49-F238E27FC236}">
              <a16:creationId xmlns:a16="http://schemas.microsoft.com/office/drawing/2014/main" id="{00000000-0008-0000-0300-00003C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23" name="Text Box 11">
          <a:extLst>
            <a:ext uri="{FF2B5EF4-FFF2-40B4-BE49-F238E27FC236}">
              <a16:creationId xmlns:a16="http://schemas.microsoft.com/office/drawing/2014/main" id="{00000000-0008-0000-0300-00003D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24" name="Text Box 8">
          <a:extLst>
            <a:ext uri="{FF2B5EF4-FFF2-40B4-BE49-F238E27FC236}">
              <a16:creationId xmlns:a16="http://schemas.microsoft.com/office/drawing/2014/main" id="{00000000-0008-0000-0300-00003E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25" name="Text Box 9">
          <a:extLst>
            <a:ext uri="{FF2B5EF4-FFF2-40B4-BE49-F238E27FC236}">
              <a16:creationId xmlns:a16="http://schemas.microsoft.com/office/drawing/2014/main" id="{00000000-0008-0000-0300-00003F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26" name="Text Box 11">
          <a:extLst>
            <a:ext uri="{FF2B5EF4-FFF2-40B4-BE49-F238E27FC236}">
              <a16:creationId xmlns:a16="http://schemas.microsoft.com/office/drawing/2014/main" id="{00000000-0008-0000-0300-000040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27" name="Text Box 8">
          <a:extLst>
            <a:ext uri="{FF2B5EF4-FFF2-40B4-BE49-F238E27FC236}">
              <a16:creationId xmlns:a16="http://schemas.microsoft.com/office/drawing/2014/main" id="{00000000-0008-0000-0300-000041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28" name="Text Box 9">
          <a:extLst>
            <a:ext uri="{FF2B5EF4-FFF2-40B4-BE49-F238E27FC236}">
              <a16:creationId xmlns:a16="http://schemas.microsoft.com/office/drawing/2014/main" id="{00000000-0008-0000-0300-000042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29" name="Text Box 11">
          <a:extLst>
            <a:ext uri="{FF2B5EF4-FFF2-40B4-BE49-F238E27FC236}">
              <a16:creationId xmlns:a16="http://schemas.microsoft.com/office/drawing/2014/main" id="{00000000-0008-0000-0300-000043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30" name="Text Box 8">
          <a:extLst>
            <a:ext uri="{FF2B5EF4-FFF2-40B4-BE49-F238E27FC236}">
              <a16:creationId xmlns:a16="http://schemas.microsoft.com/office/drawing/2014/main" id="{00000000-0008-0000-0300-000044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31" name="Text Box 9">
          <a:extLst>
            <a:ext uri="{FF2B5EF4-FFF2-40B4-BE49-F238E27FC236}">
              <a16:creationId xmlns:a16="http://schemas.microsoft.com/office/drawing/2014/main" id="{00000000-0008-0000-0300-000045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32" name="Text Box 11">
          <a:extLst>
            <a:ext uri="{FF2B5EF4-FFF2-40B4-BE49-F238E27FC236}">
              <a16:creationId xmlns:a16="http://schemas.microsoft.com/office/drawing/2014/main" id="{00000000-0008-0000-0300-000046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33" name="Text Box 8">
          <a:extLst>
            <a:ext uri="{FF2B5EF4-FFF2-40B4-BE49-F238E27FC236}">
              <a16:creationId xmlns:a16="http://schemas.microsoft.com/office/drawing/2014/main" id="{00000000-0008-0000-0300-000047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34" name="Text Box 9">
          <a:extLst>
            <a:ext uri="{FF2B5EF4-FFF2-40B4-BE49-F238E27FC236}">
              <a16:creationId xmlns:a16="http://schemas.microsoft.com/office/drawing/2014/main" id="{00000000-0008-0000-0300-000048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35" name="Text Box 11">
          <a:extLst>
            <a:ext uri="{FF2B5EF4-FFF2-40B4-BE49-F238E27FC236}">
              <a16:creationId xmlns:a16="http://schemas.microsoft.com/office/drawing/2014/main" id="{00000000-0008-0000-0300-000049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36" name="Text Box 8">
          <a:extLst>
            <a:ext uri="{FF2B5EF4-FFF2-40B4-BE49-F238E27FC236}">
              <a16:creationId xmlns:a16="http://schemas.microsoft.com/office/drawing/2014/main" id="{00000000-0008-0000-0300-00004A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37" name="Text Box 9">
          <a:extLst>
            <a:ext uri="{FF2B5EF4-FFF2-40B4-BE49-F238E27FC236}">
              <a16:creationId xmlns:a16="http://schemas.microsoft.com/office/drawing/2014/main" id="{00000000-0008-0000-0300-00004B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38" name="Text Box 11">
          <a:extLst>
            <a:ext uri="{FF2B5EF4-FFF2-40B4-BE49-F238E27FC236}">
              <a16:creationId xmlns:a16="http://schemas.microsoft.com/office/drawing/2014/main" id="{00000000-0008-0000-0300-00004C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39" name="Text Box 8">
          <a:extLst>
            <a:ext uri="{FF2B5EF4-FFF2-40B4-BE49-F238E27FC236}">
              <a16:creationId xmlns:a16="http://schemas.microsoft.com/office/drawing/2014/main" id="{00000000-0008-0000-0300-00004D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40" name="Text Box 9">
          <a:extLst>
            <a:ext uri="{FF2B5EF4-FFF2-40B4-BE49-F238E27FC236}">
              <a16:creationId xmlns:a16="http://schemas.microsoft.com/office/drawing/2014/main" id="{00000000-0008-0000-0300-00004E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41" name="Text Box 11">
          <a:extLst>
            <a:ext uri="{FF2B5EF4-FFF2-40B4-BE49-F238E27FC236}">
              <a16:creationId xmlns:a16="http://schemas.microsoft.com/office/drawing/2014/main" id="{00000000-0008-0000-0300-00004F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42" name="Text Box 8">
          <a:extLst>
            <a:ext uri="{FF2B5EF4-FFF2-40B4-BE49-F238E27FC236}">
              <a16:creationId xmlns:a16="http://schemas.microsoft.com/office/drawing/2014/main" id="{00000000-0008-0000-0300-000050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43" name="Text Box 9">
          <a:extLst>
            <a:ext uri="{FF2B5EF4-FFF2-40B4-BE49-F238E27FC236}">
              <a16:creationId xmlns:a16="http://schemas.microsoft.com/office/drawing/2014/main" id="{00000000-0008-0000-0300-000051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44" name="Text Box 11">
          <a:extLst>
            <a:ext uri="{FF2B5EF4-FFF2-40B4-BE49-F238E27FC236}">
              <a16:creationId xmlns:a16="http://schemas.microsoft.com/office/drawing/2014/main" id="{00000000-0008-0000-0300-000052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545" name="Text Box 8">
          <a:extLst>
            <a:ext uri="{FF2B5EF4-FFF2-40B4-BE49-F238E27FC236}">
              <a16:creationId xmlns:a16="http://schemas.microsoft.com/office/drawing/2014/main" id="{00000000-0008-0000-0300-00005303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546" name="Text Box 11">
          <a:extLst>
            <a:ext uri="{FF2B5EF4-FFF2-40B4-BE49-F238E27FC236}">
              <a16:creationId xmlns:a16="http://schemas.microsoft.com/office/drawing/2014/main" id="{00000000-0008-0000-0300-000054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47" name="Text Box 8">
          <a:extLst>
            <a:ext uri="{FF2B5EF4-FFF2-40B4-BE49-F238E27FC236}">
              <a16:creationId xmlns:a16="http://schemas.microsoft.com/office/drawing/2014/main" id="{00000000-0008-0000-0300-000055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48" name="Text Box 9">
          <a:extLst>
            <a:ext uri="{FF2B5EF4-FFF2-40B4-BE49-F238E27FC236}">
              <a16:creationId xmlns:a16="http://schemas.microsoft.com/office/drawing/2014/main" id="{00000000-0008-0000-0300-000056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49" name="Text Box 11">
          <a:extLst>
            <a:ext uri="{FF2B5EF4-FFF2-40B4-BE49-F238E27FC236}">
              <a16:creationId xmlns:a16="http://schemas.microsoft.com/office/drawing/2014/main" id="{00000000-0008-0000-0300-000057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6550" name="Text Box 11">
          <a:extLst>
            <a:ext uri="{FF2B5EF4-FFF2-40B4-BE49-F238E27FC236}">
              <a16:creationId xmlns:a16="http://schemas.microsoft.com/office/drawing/2014/main" id="{00000000-0008-0000-0300-00005803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551" name="Text Box 8">
          <a:extLst>
            <a:ext uri="{FF2B5EF4-FFF2-40B4-BE49-F238E27FC236}">
              <a16:creationId xmlns:a16="http://schemas.microsoft.com/office/drawing/2014/main" id="{00000000-0008-0000-0300-0000590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552" name="Text Box 9">
          <a:extLst>
            <a:ext uri="{FF2B5EF4-FFF2-40B4-BE49-F238E27FC236}">
              <a16:creationId xmlns:a16="http://schemas.microsoft.com/office/drawing/2014/main" id="{00000000-0008-0000-0300-00005A0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553" name="Text Box 11">
          <a:extLst>
            <a:ext uri="{FF2B5EF4-FFF2-40B4-BE49-F238E27FC236}">
              <a16:creationId xmlns:a16="http://schemas.microsoft.com/office/drawing/2014/main" id="{00000000-0008-0000-0300-00005B0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54" name="Text Box 8">
          <a:extLst>
            <a:ext uri="{FF2B5EF4-FFF2-40B4-BE49-F238E27FC236}">
              <a16:creationId xmlns:a16="http://schemas.microsoft.com/office/drawing/2014/main" id="{00000000-0008-0000-0300-00005C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55" name="Text Box 9">
          <a:extLst>
            <a:ext uri="{FF2B5EF4-FFF2-40B4-BE49-F238E27FC236}">
              <a16:creationId xmlns:a16="http://schemas.microsoft.com/office/drawing/2014/main" id="{00000000-0008-0000-0300-00005D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56" name="Text Box 11">
          <a:extLst>
            <a:ext uri="{FF2B5EF4-FFF2-40B4-BE49-F238E27FC236}">
              <a16:creationId xmlns:a16="http://schemas.microsoft.com/office/drawing/2014/main" id="{00000000-0008-0000-0300-00005E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557" name="Text Box 8">
          <a:extLst>
            <a:ext uri="{FF2B5EF4-FFF2-40B4-BE49-F238E27FC236}">
              <a16:creationId xmlns:a16="http://schemas.microsoft.com/office/drawing/2014/main" id="{00000000-0008-0000-0300-00005F0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558" name="Text Box 9">
          <a:extLst>
            <a:ext uri="{FF2B5EF4-FFF2-40B4-BE49-F238E27FC236}">
              <a16:creationId xmlns:a16="http://schemas.microsoft.com/office/drawing/2014/main" id="{00000000-0008-0000-0300-0000600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559" name="Text Box 11">
          <a:extLst>
            <a:ext uri="{FF2B5EF4-FFF2-40B4-BE49-F238E27FC236}">
              <a16:creationId xmlns:a16="http://schemas.microsoft.com/office/drawing/2014/main" id="{00000000-0008-0000-0300-0000610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60" name="Text Box 8">
          <a:extLst>
            <a:ext uri="{FF2B5EF4-FFF2-40B4-BE49-F238E27FC236}">
              <a16:creationId xmlns:a16="http://schemas.microsoft.com/office/drawing/2014/main" id="{00000000-0008-0000-0300-000062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61" name="Text Box 9">
          <a:extLst>
            <a:ext uri="{FF2B5EF4-FFF2-40B4-BE49-F238E27FC236}">
              <a16:creationId xmlns:a16="http://schemas.microsoft.com/office/drawing/2014/main" id="{00000000-0008-0000-0300-000063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62" name="Text Box 11">
          <a:extLst>
            <a:ext uri="{FF2B5EF4-FFF2-40B4-BE49-F238E27FC236}">
              <a16:creationId xmlns:a16="http://schemas.microsoft.com/office/drawing/2014/main" id="{00000000-0008-0000-0300-000064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563" name="Text Box 8">
          <a:extLst>
            <a:ext uri="{FF2B5EF4-FFF2-40B4-BE49-F238E27FC236}">
              <a16:creationId xmlns:a16="http://schemas.microsoft.com/office/drawing/2014/main" id="{00000000-0008-0000-0300-00006503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564" name="Text Box 11">
          <a:extLst>
            <a:ext uri="{FF2B5EF4-FFF2-40B4-BE49-F238E27FC236}">
              <a16:creationId xmlns:a16="http://schemas.microsoft.com/office/drawing/2014/main" id="{00000000-0008-0000-0300-000066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565" name="Text Box 11">
          <a:extLst>
            <a:ext uri="{FF2B5EF4-FFF2-40B4-BE49-F238E27FC236}">
              <a16:creationId xmlns:a16="http://schemas.microsoft.com/office/drawing/2014/main" id="{00000000-0008-0000-0300-000067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566" name="Text Box 11">
          <a:extLst>
            <a:ext uri="{FF2B5EF4-FFF2-40B4-BE49-F238E27FC236}">
              <a16:creationId xmlns:a16="http://schemas.microsoft.com/office/drawing/2014/main" id="{00000000-0008-0000-0300-000068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567" name="Text Box 11">
          <a:extLst>
            <a:ext uri="{FF2B5EF4-FFF2-40B4-BE49-F238E27FC236}">
              <a16:creationId xmlns:a16="http://schemas.microsoft.com/office/drawing/2014/main" id="{00000000-0008-0000-0300-000069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568" name="Text Box 11">
          <a:extLst>
            <a:ext uri="{FF2B5EF4-FFF2-40B4-BE49-F238E27FC236}">
              <a16:creationId xmlns:a16="http://schemas.microsoft.com/office/drawing/2014/main" id="{00000000-0008-0000-0300-00006A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569" name="Text Box 11">
          <a:extLst>
            <a:ext uri="{FF2B5EF4-FFF2-40B4-BE49-F238E27FC236}">
              <a16:creationId xmlns:a16="http://schemas.microsoft.com/office/drawing/2014/main" id="{00000000-0008-0000-0300-00006B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570" name="Text Box 11">
          <a:extLst>
            <a:ext uri="{FF2B5EF4-FFF2-40B4-BE49-F238E27FC236}">
              <a16:creationId xmlns:a16="http://schemas.microsoft.com/office/drawing/2014/main" id="{00000000-0008-0000-0300-00006C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571" name="Text Box 11">
          <a:extLst>
            <a:ext uri="{FF2B5EF4-FFF2-40B4-BE49-F238E27FC236}">
              <a16:creationId xmlns:a16="http://schemas.microsoft.com/office/drawing/2014/main" id="{00000000-0008-0000-0300-00006D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572" name="Text Box 11">
          <a:extLst>
            <a:ext uri="{FF2B5EF4-FFF2-40B4-BE49-F238E27FC236}">
              <a16:creationId xmlns:a16="http://schemas.microsoft.com/office/drawing/2014/main" id="{00000000-0008-0000-0300-00006E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573" name="Text Box 8">
          <a:extLst>
            <a:ext uri="{FF2B5EF4-FFF2-40B4-BE49-F238E27FC236}">
              <a16:creationId xmlns:a16="http://schemas.microsoft.com/office/drawing/2014/main" id="{00000000-0008-0000-0300-00006F03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574" name="Text Box 11">
          <a:extLst>
            <a:ext uri="{FF2B5EF4-FFF2-40B4-BE49-F238E27FC236}">
              <a16:creationId xmlns:a16="http://schemas.microsoft.com/office/drawing/2014/main" id="{00000000-0008-0000-0300-000070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75" name="Text Box 9">
          <a:extLst>
            <a:ext uri="{FF2B5EF4-FFF2-40B4-BE49-F238E27FC236}">
              <a16:creationId xmlns:a16="http://schemas.microsoft.com/office/drawing/2014/main" id="{00000000-0008-0000-0300-000071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76" name="Text Box 11">
          <a:extLst>
            <a:ext uri="{FF2B5EF4-FFF2-40B4-BE49-F238E27FC236}">
              <a16:creationId xmlns:a16="http://schemas.microsoft.com/office/drawing/2014/main" id="{00000000-0008-0000-0300-000072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77" name="Text Box 8">
          <a:extLst>
            <a:ext uri="{FF2B5EF4-FFF2-40B4-BE49-F238E27FC236}">
              <a16:creationId xmlns:a16="http://schemas.microsoft.com/office/drawing/2014/main" id="{00000000-0008-0000-0300-000073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78" name="Text Box 9">
          <a:extLst>
            <a:ext uri="{FF2B5EF4-FFF2-40B4-BE49-F238E27FC236}">
              <a16:creationId xmlns:a16="http://schemas.microsoft.com/office/drawing/2014/main" id="{00000000-0008-0000-0300-000074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79" name="Text Box 11">
          <a:extLst>
            <a:ext uri="{FF2B5EF4-FFF2-40B4-BE49-F238E27FC236}">
              <a16:creationId xmlns:a16="http://schemas.microsoft.com/office/drawing/2014/main" id="{00000000-0008-0000-0300-000075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80" name="Text Box 8">
          <a:extLst>
            <a:ext uri="{FF2B5EF4-FFF2-40B4-BE49-F238E27FC236}">
              <a16:creationId xmlns:a16="http://schemas.microsoft.com/office/drawing/2014/main" id="{00000000-0008-0000-0300-000076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81" name="Text Box 9">
          <a:extLst>
            <a:ext uri="{FF2B5EF4-FFF2-40B4-BE49-F238E27FC236}">
              <a16:creationId xmlns:a16="http://schemas.microsoft.com/office/drawing/2014/main" id="{00000000-0008-0000-0300-000077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82" name="Text Box 11">
          <a:extLst>
            <a:ext uri="{FF2B5EF4-FFF2-40B4-BE49-F238E27FC236}">
              <a16:creationId xmlns:a16="http://schemas.microsoft.com/office/drawing/2014/main" id="{00000000-0008-0000-0300-000078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83" name="Text Box 8">
          <a:extLst>
            <a:ext uri="{FF2B5EF4-FFF2-40B4-BE49-F238E27FC236}">
              <a16:creationId xmlns:a16="http://schemas.microsoft.com/office/drawing/2014/main" id="{00000000-0008-0000-0300-000079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84" name="Text Box 9">
          <a:extLst>
            <a:ext uri="{FF2B5EF4-FFF2-40B4-BE49-F238E27FC236}">
              <a16:creationId xmlns:a16="http://schemas.microsoft.com/office/drawing/2014/main" id="{00000000-0008-0000-0300-00007A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85" name="Text Box 11">
          <a:extLst>
            <a:ext uri="{FF2B5EF4-FFF2-40B4-BE49-F238E27FC236}">
              <a16:creationId xmlns:a16="http://schemas.microsoft.com/office/drawing/2014/main" id="{00000000-0008-0000-0300-00007B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86" name="Text Box 8">
          <a:extLst>
            <a:ext uri="{FF2B5EF4-FFF2-40B4-BE49-F238E27FC236}">
              <a16:creationId xmlns:a16="http://schemas.microsoft.com/office/drawing/2014/main" id="{00000000-0008-0000-0300-00007C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87" name="Text Box 9">
          <a:extLst>
            <a:ext uri="{FF2B5EF4-FFF2-40B4-BE49-F238E27FC236}">
              <a16:creationId xmlns:a16="http://schemas.microsoft.com/office/drawing/2014/main" id="{00000000-0008-0000-0300-00007D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88" name="Text Box 11">
          <a:extLst>
            <a:ext uri="{FF2B5EF4-FFF2-40B4-BE49-F238E27FC236}">
              <a16:creationId xmlns:a16="http://schemas.microsoft.com/office/drawing/2014/main" id="{00000000-0008-0000-0300-00007E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89" name="Text Box 8">
          <a:extLst>
            <a:ext uri="{FF2B5EF4-FFF2-40B4-BE49-F238E27FC236}">
              <a16:creationId xmlns:a16="http://schemas.microsoft.com/office/drawing/2014/main" id="{00000000-0008-0000-0300-00007F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90" name="Text Box 9">
          <a:extLst>
            <a:ext uri="{FF2B5EF4-FFF2-40B4-BE49-F238E27FC236}">
              <a16:creationId xmlns:a16="http://schemas.microsoft.com/office/drawing/2014/main" id="{00000000-0008-0000-0300-000080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91" name="Text Box 11">
          <a:extLst>
            <a:ext uri="{FF2B5EF4-FFF2-40B4-BE49-F238E27FC236}">
              <a16:creationId xmlns:a16="http://schemas.microsoft.com/office/drawing/2014/main" id="{00000000-0008-0000-0300-000081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92" name="Text Box 8">
          <a:extLst>
            <a:ext uri="{FF2B5EF4-FFF2-40B4-BE49-F238E27FC236}">
              <a16:creationId xmlns:a16="http://schemas.microsoft.com/office/drawing/2014/main" id="{00000000-0008-0000-0300-000082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93" name="Text Box 9">
          <a:extLst>
            <a:ext uri="{FF2B5EF4-FFF2-40B4-BE49-F238E27FC236}">
              <a16:creationId xmlns:a16="http://schemas.microsoft.com/office/drawing/2014/main" id="{00000000-0008-0000-0300-000083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94" name="Text Box 11">
          <a:extLst>
            <a:ext uri="{FF2B5EF4-FFF2-40B4-BE49-F238E27FC236}">
              <a16:creationId xmlns:a16="http://schemas.microsoft.com/office/drawing/2014/main" id="{00000000-0008-0000-0300-000084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95" name="Text Box 8">
          <a:extLst>
            <a:ext uri="{FF2B5EF4-FFF2-40B4-BE49-F238E27FC236}">
              <a16:creationId xmlns:a16="http://schemas.microsoft.com/office/drawing/2014/main" id="{00000000-0008-0000-0300-000085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96" name="Text Box 9">
          <a:extLst>
            <a:ext uri="{FF2B5EF4-FFF2-40B4-BE49-F238E27FC236}">
              <a16:creationId xmlns:a16="http://schemas.microsoft.com/office/drawing/2014/main" id="{00000000-0008-0000-0300-000086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97" name="Text Box 11">
          <a:extLst>
            <a:ext uri="{FF2B5EF4-FFF2-40B4-BE49-F238E27FC236}">
              <a16:creationId xmlns:a16="http://schemas.microsoft.com/office/drawing/2014/main" id="{00000000-0008-0000-0300-000087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98" name="Text Box 8">
          <a:extLst>
            <a:ext uri="{FF2B5EF4-FFF2-40B4-BE49-F238E27FC236}">
              <a16:creationId xmlns:a16="http://schemas.microsoft.com/office/drawing/2014/main" id="{00000000-0008-0000-0300-000088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599" name="Text Box 9">
          <a:extLst>
            <a:ext uri="{FF2B5EF4-FFF2-40B4-BE49-F238E27FC236}">
              <a16:creationId xmlns:a16="http://schemas.microsoft.com/office/drawing/2014/main" id="{00000000-0008-0000-0300-000089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00" name="Text Box 11">
          <a:extLst>
            <a:ext uri="{FF2B5EF4-FFF2-40B4-BE49-F238E27FC236}">
              <a16:creationId xmlns:a16="http://schemas.microsoft.com/office/drawing/2014/main" id="{00000000-0008-0000-0300-00008A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01" name="Text Box 8">
          <a:extLst>
            <a:ext uri="{FF2B5EF4-FFF2-40B4-BE49-F238E27FC236}">
              <a16:creationId xmlns:a16="http://schemas.microsoft.com/office/drawing/2014/main" id="{00000000-0008-0000-0300-00008B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02" name="Text Box 9">
          <a:extLst>
            <a:ext uri="{FF2B5EF4-FFF2-40B4-BE49-F238E27FC236}">
              <a16:creationId xmlns:a16="http://schemas.microsoft.com/office/drawing/2014/main" id="{00000000-0008-0000-0300-00008C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03" name="Text Box 11">
          <a:extLst>
            <a:ext uri="{FF2B5EF4-FFF2-40B4-BE49-F238E27FC236}">
              <a16:creationId xmlns:a16="http://schemas.microsoft.com/office/drawing/2014/main" id="{00000000-0008-0000-0300-00008D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04" name="Text Box 8">
          <a:extLst>
            <a:ext uri="{FF2B5EF4-FFF2-40B4-BE49-F238E27FC236}">
              <a16:creationId xmlns:a16="http://schemas.microsoft.com/office/drawing/2014/main" id="{00000000-0008-0000-0300-00008E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05" name="Text Box 9">
          <a:extLst>
            <a:ext uri="{FF2B5EF4-FFF2-40B4-BE49-F238E27FC236}">
              <a16:creationId xmlns:a16="http://schemas.microsoft.com/office/drawing/2014/main" id="{00000000-0008-0000-0300-00008F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06" name="Text Box 11">
          <a:extLst>
            <a:ext uri="{FF2B5EF4-FFF2-40B4-BE49-F238E27FC236}">
              <a16:creationId xmlns:a16="http://schemas.microsoft.com/office/drawing/2014/main" id="{00000000-0008-0000-0300-000090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07" name="Text Box 8">
          <a:extLst>
            <a:ext uri="{FF2B5EF4-FFF2-40B4-BE49-F238E27FC236}">
              <a16:creationId xmlns:a16="http://schemas.microsoft.com/office/drawing/2014/main" id="{00000000-0008-0000-0300-000091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08" name="Text Box 9">
          <a:extLst>
            <a:ext uri="{FF2B5EF4-FFF2-40B4-BE49-F238E27FC236}">
              <a16:creationId xmlns:a16="http://schemas.microsoft.com/office/drawing/2014/main" id="{00000000-0008-0000-0300-000092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09" name="Text Box 11">
          <a:extLst>
            <a:ext uri="{FF2B5EF4-FFF2-40B4-BE49-F238E27FC236}">
              <a16:creationId xmlns:a16="http://schemas.microsoft.com/office/drawing/2014/main" id="{00000000-0008-0000-0300-000093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610" name="Text Box 8">
          <a:extLst>
            <a:ext uri="{FF2B5EF4-FFF2-40B4-BE49-F238E27FC236}">
              <a16:creationId xmlns:a16="http://schemas.microsoft.com/office/drawing/2014/main" id="{00000000-0008-0000-0300-00009403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611" name="Text Box 11">
          <a:extLst>
            <a:ext uri="{FF2B5EF4-FFF2-40B4-BE49-F238E27FC236}">
              <a16:creationId xmlns:a16="http://schemas.microsoft.com/office/drawing/2014/main" id="{00000000-0008-0000-0300-000095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12" name="Text Box 8">
          <a:extLst>
            <a:ext uri="{FF2B5EF4-FFF2-40B4-BE49-F238E27FC236}">
              <a16:creationId xmlns:a16="http://schemas.microsoft.com/office/drawing/2014/main" id="{00000000-0008-0000-0300-000096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13" name="Text Box 9">
          <a:extLst>
            <a:ext uri="{FF2B5EF4-FFF2-40B4-BE49-F238E27FC236}">
              <a16:creationId xmlns:a16="http://schemas.microsoft.com/office/drawing/2014/main" id="{00000000-0008-0000-0300-000097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14" name="Text Box 11">
          <a:extLst>
            <a:ext uri="{FF2B5EF4-FFF2-40B4-BE49-F238E27FC236}">
              <a16:creationId xmlns:a16="http://schemas.microsoft.com/office/drawing/2014/main" id="{00000000-0008-0000-0300-000098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615" name="Text Box 8">
          <a:extLst>
            <a:ext uri="{FF2B5EF4-FFF2-40B4-BE49-F238E27FC236}">
              <a16:creationId xmlns:a16="http://schemas.microsoft.com/office/drawing/2014/main" id="{00000000-0008-0000-0300-0000990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616" name="Text Box 9">
          <a:extLst>
            <a:ext uri="{FF2B5EF4-FFF2-40B4-BE49-F238E27FC236}">
              <a16:creationId xmlns:a16="http://schemas.microsoft.com/office/drawing/2014/main" id="{00000000-0008-0000-0300-00009A0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617" name="Text Box 11">
          <a:extLst>
            <a:ext uri="{FF2B5EF4-FFF2-40B4-BE49-F238E27FC236}">
              <a16:creationId xmlns:a16="http://schemas.microsoft.com/office/drawing/2014/main" id="{00000000-0008-0000-0300-00009B0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18" name="Text Box 8">
          <a:extLst>
            <a:ext uri="{FF2B5EF4-FFF2-40B4-BE49-F238E27FC236}">
              <a16:creationId xmlns:a16="http://schemas.microsoft.com/office/drawing/2014/main" id="{00000000-0008-0000-0300-00009C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19" name="Text Box 9">
          <a:extLst>
            <a:ext uri="{FF2B5EF4-FFF2-40B4-BE49-F238E27FC236}">
              <a16:creationId xmlns:a16="http://schemas.microsoft.com/office/drawing/2014/main" id="{00000000-0008-0000-0300-00009D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20" name="Text Box 11">
          <a:extLst>
            <a:ext uri="{FF2B5EF4-FFF2-40B4-BE49-F238E27FC236}">
              <a16:creationId xmlns:a16="http://schemas.microsoft.com/office/drawing/2014/main" id="{00000000-0008-0000-0300-00009E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621" name="Text Box 8">
          <a:extLst>
            <a:ext uri="{FF2B5EF4-FFF2-40B4-BE49-F238E27FC236}">
              <a16:creationId xmlns:a16="http://schemas.microsoft.com/office/drawing/2014/main" id="{00000000-0008-0000-0300-00009F0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622" name="Text Box 9">
          <a:extLst>
            <a:ext uri="{FF2B5EF4-FFF2-40B4-BE49-F238E27FC236}">
              <a16:creationId xmlns:a16="http://schemas.microsoft.com/office/drawing/2014/main" id="{00000000-0008-0000-0300-0000A00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623" name="Text Box 11">
          <a:extLst>
            <a:ext uri="{FF2B5EF4-FFF2-40B4-BE49-F238E27FC236}">
              <a16:creationId xmlns:a16="http://schemas.microsoft.com/office/drawing/2014/main" id="{00000000-0008-0000-0300-0000A10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24" name="Text Box 8">
          <a:extLst>
            <a:ext uri="{FF2B5EF4-FFF2-40B4-BE49-F238E27FC236}">
              <a16:creationId xmlns:a16="http://schemas.microsoft.com/office/drawing/2014/main" id="{00000000-0008-0000-0300-0000A2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25" name="Text Box 9">
          <a:extLst>
            <a:ext uri="{FF2B5EF4-FFF2-40B4-BE49-F238E27FC236}">
              <a16:creationId xmlns:a16="http://schemas.microsoft.com/office/drawing/2014/main" id="{00000000-0008-0000-0300-0000A3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26" name="Text Box 11">
          <a:extLst>
            <a:ext uri="{FF2B5EF4-FFF2-40B4-BE49-F238E27FC236}">
              <a16:creationId xmlns:a16="http://schemas.microsoft.com/office/drawing/2014/main" id="{00000000-0008-0000-0300-0000A4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627" name="Text Box 8">
          <a:extLst>
            <a:ext uri="{FF2B5EF4-FFF2-40B4-BE49-F238E27FC236}">
              <a16:creationId xmlns:a16="http://schemas.microsoft.com/office/drawing/2014/main" id="{00000000-0008-0000-0300-0000A503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628" name="Text Box 11">
          <a:extLst>
            <a:ext uri="{FF2B5EF4-FFF2-40B4-BE49-F238E27FC236}">
              <a16:creationId xmlns:a16="http://schemas.microsoft.com/office/drawing/2014/main" id="{00000000-0008-0000-0300-0000A6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629" name="Text Box 11">
          <a:extLst>
            <a:ext uri="{FF2B5EF4-FFF2-40B4-BE49-F238E27FC236}">
              <a16:creationId xmlns:a16="http://schemas.microsoft.com/office/drawing/2014/main" id="{00000000-0008-0000-0300-0000A7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630" name="Text Box 11">
          <a:extLst>
            <a:ext uri="{FF2B5EF4-FFF2-40B4-BE49-F238E27FC236}">
              <a16:creationId xmlns:a16="http://schemas.microsoft.com/office/drawing/2014/main" id="{00000000-0008-0000-0300-0000A8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631" name="Text Box 11">
          <a:extLst>
            <a:ext uri="{FF2B5EF4-FFF2-40B4-BE49-F238E27FC236}">
              <a16:creationId xmlns:a16="http://schemas.microsoft.com/office/drawing/2014/main" id="{00000000-0008-0000-0300-0000A9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632" name="Text Box 11">
          <a:extLst>
            <a:ext uri="{FF2B5EF4-FFF2-40B4-BE49-F238E27FC236}">
              <a16:creationId xmlns:a16="http://schemas.microsoft.com/office/drawing/2014/main" id="{00000000-0008-0000-0300-0000AA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633" name="Text Box 11">
          <a:extLst>
            <a:ext uri="{FF2B5EF4-FFF2-40B4-BE49-F238E27FC236}">
              <a16:creationId xmlns:a16="http://schemas.microsoft.com/office/drawing/2014/main" id="{00000000-0008-0000-0300-0000AB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634" name="Text Box 11">
          <a:extLst>
            <a:ext uri="{FF2B5EF4-FFF2-40B4-BE49-F238E27FC236}">
              <a16:creationId xmlns:a16="http://schemas.microsoft.com/office/drawing/2014/main" id="{00000000-0008-0000-0300-0000AC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635" name="Text Box 11">
          <a:extLst>
            <a:ext uri="{FF2B5EF4-FFF2-40B4-BE49-F238E27FC236}">
              <a16:creationId xmlns:a16="http://schemas.microsoft.com/office/drawing/2014/main" id="{00000000-0008-0000-0300-0000AD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636" name="Text Box 11">
          <a:extLst>
            <a:ext uri="{FF2B5EF4-FFF2-40B4-BE49-F238E27FC236}">
              <a16:creationId xmlns:a16="http://schemas.microsoft.com/office/drawing/2014/main" id="{00000000-0008-0000-0300-0000AE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637" name="Text Box 8">
          <a:extLst>
            <a:ext uri="{FF2B5EF4-FFF2-40B4-BE49-F238E27FC236}">
              <a16:creationId xmlns:a16="http://schemas.microsoft.com/office/drawing/2014/main" id="{00000000-0008-0000-0300-0000AF03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638" name="Text Box 11">
          <a:extLst>
            <a:ext uri="{FF2B5EF4-FFF2-40B4-BE49-F238E27FC236}">
              <a16:creationId xmlns:a16="http://schemas.microsoft.com/office/drawing/2014/main" id="{00000000-0008-0000-0300-0000B0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39" name="Text Box 8">
          <a:extLst>
            <a:ext uri="{FF2B5EF4-FFF2-40B4-BE49-F238E27FC236}">
              <a16:creationId xmlns:a16="http://schemas.microsoft.com/office/drawing/2014/main" id="{00000000-0008-0000-0300-0000B1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40" name="Text Box 9">
          <a:extLst>
            <a:ext uri="{FF2B5EF4-FFF2-40B4-BE49-F238E27FC236}">
              <a16:creationId xmlns:a16="http://schemas.microsoft.com/office/drawing/2014/main" id="{00000000-0008-0000-0300-0000B2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41" name="Text Box 11">
          <a:extLst>
            <a:ext uri="{FF2B5EF4-FFF2-40B4-BE49-F238E27FC236}">
              <a16:creationId xmlns:a16="http://schemas.microsoft.com/office/drawing/2014/main" id="{00000000-0008-0000-0300-0000B3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42" name="Text Box 8">
          <a:extLst>
            <a:ext uri="{FF2B5EF4-FFF2-40B4-BE49-F238E27FC236}">
              <a16:creationId xmlns:a16="http://schemas.microsoft.com/office/drawing/2014/main" id="{00000000-0008-0000-0300-0000B4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43" name="Text Box 9">
          <a:extLst>
            <a:ext uri="{FF2B5EF4-FFF2-40B4-BE49-F238E27FC236}">
              <a16:creationId xmlns:a16="http://schemas.microsoft.com/office/drawing/2014/main" id="{00000000-0008-0000-0300-0000B5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44" name="Text Box 11">
          <a:extLst>
            <a:ext uri="{FF2B5EF4-FFF2-40B4-BE49-F238E27FC236}">
              <a16:creationId xmlns:a16="http://schemas.microsoft.com/office/drawing/2014/main" id="{00000000-0008-0000-0300-0000B6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45" name="Text Box 11">
          <a:extLst>
            <a:ext uri="{FF2B5EF4-FFF2-40B4-BE49-F238E27FC236}">
              <a16:creationId xmlns:a16="http://schemas.microsoft.com/office/drawing/2014/main" id="{00000000-0008-0000-0300-0000B7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46" name="Text Box 9">
          <a:extLst>
            <a:ext uri="{FF2B5EF4-FFF2-40B4-BE49-F238E27FC236}">
              <a16:creationId xmlns:a16="http://schemas.microsoft.com/office/drawing/2014/main" id="{00000000-0008-0000-0300-0000B8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47" name="Text Box 11">
          <a:extLst>
            <a:ext uri="{FF2B5EF4-FFF2-40B4-BE49-F238E27FC236}">
              <a16:creationId xmlns:a16="http://schemas.microsoft.com/office/drawing/2014/main" id="{00000000-0008-0000-0300-0000B9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48" name="Text Box 8">
          <a:extLst>
            <a:ext uri="{FF2B5EF4-FFF2-40B4-BE49-F238E27FC236}">
              <a16:creationId xmlns:a16="http://schemas.microsoft.com/office/drawing/2014/main" id="{00000000-0008-0000-0300-0000BA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49" name="Text Box 9">
          <a:extLst>
            <a:ext uri="{FF2B5EF4-FFF2-40B4-BE49-F238E27FC236}">
              <a16:creationId xmlns:a16="http://schemas.microsoft.com/office/drawing/2014/main" id="{00000000-0008-0000-0300-0000BB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50" name="Text Box 11">
          <a:extLst>
            <a:ext uri="{FF2B5EF4-FFF2-40B4-BE49-F238E27FC236}">
              <a16:creationId xmlns:a16="http://schemas.microsoft.com/office/drawing/2014/main" id="{00000000-0008-0000-0300-0000BC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51" name="Text Box 8">
          <a:extLst>
            <a:ext uri="{FF2B5EF4-FFF2-40B4-BE49-F238E27FC236}">
              <a16:creationId xmlns:a16="http://schemas.microsoft.com/office/drawing/2014/main" id="{00000000-0008-0000-0300-0000BD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52" name="Text Box 9">
          <a:extLst>
            <a:ext uri="{FF2B5EF4-FFF2-40B4-BE49-F238E27FC236}">
              <a16:creationId xmlns:a16="http://schemas.microsoft.com/office/drawing/2014/main" id="{00000000-0008-0000-0300-0000BE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53" name="Text Box 11">
          <a:extLst>
            <a:ext uri="{FF2B5EF4-FFF2-40B4-BE49-F238E27FC236}">
              <a16:creationId xmlns:a16="http://schemas.microsoft.com/office/drawing/2014/main" id="{00000000-0008-0000-0300-0000BF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54" name="Text Box 8">
          <a:extLst>
            <a:ext uri="{FF2B5EF4-FFF2-40B4-BE49-F238E27FC236}">
              <a16:creationId xmlns:a16="http://schemas.microsoft.com/office/drawing/2014/main" id="{00000000-0008-0000-0300-0000C0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55" name="Text Box 9">
          <a:extLst>
            <a:ext uri="{FF2B5EF4-FFF2-40B4-BE49-F238E27FC236}">
              <a16:creationId xmlns:a16="http://schemas.microsoft.com/office/drawing/2014/main" id="{00000000-0008-0000-0300-0000C1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56" name="Text Box 11">
          <a:extLst>
            <a:ext uri="{FF2B5EF4-FFF2-40B4-BE49-F238E27FC236}">
              <a16:creationId xmlns:a16="http://schemas.microsoft.com/office/drawing/2014/main" id="{00000000-0008-0000-0300-0000C2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57" name="Text Box 8">
          <a:extLst>
            <a:ext uri="{FF2B5EF4-FFF2-40B4-BE49-F238E27FC236}">
              <a16:creationId xmlns:a16="http://schemas.microsoft.com/office/drawing/2014/main" id="{00000000-0008-0000-0300-0000C3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58" name="Text Box 9">
          <a:extLst>
            <a:ext uri="{FF2B5EF4-FFF2-40B4-BE49-F238E27FC236}">
              <a16:creationId xmlns:a16="http://schemas.microsoft.com/office/drawing/2014/main" id="{00000000-0008-0000-0300-0000C4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59" name="Text Box 11">
          <a:extLst>
            <a:ext uri="{FF2B5EF4-FFF2-40B4-BE49-F238E27FC236}">
              <a16:creationId xmlns:a16="http://schemas.microsoft.com/office/drawing/2014/main" id="{00000000-0008-0000-0300-0000C5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60" name="Text Box 8">
          <a:extLst>
            <a:ext uri="{FF2B5EF4-FFF2-40B4-BE49-F238E27FC236}">
              <a16:creationId xmlns:a16="http://schemas.microsoft.com/office/drawing/2014/main" id="{00000000-0008-0000-0300-0000C6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61" name="Text Box 9">
          <a:extLst>
            <a:ext uri="{FF2B5EF4-FFF2-40B4-BE49-F238E27FC236}">
              <a16:creationId xmlns:a16="http://schemas.microsoft.com/office/drawing/2014/main" id="{00000000-0008-0000-0300-0000C7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62" name="Text Box 11">
          <a:extLst>
            <a:ext uri="{FF2B5EF4-FFF2-40B4-BE49-F238E27FC236}">
              <a16:creationId xmlns:a16="http://schemas.microsoft.com/office/drawing/2014/main" id="{00000000-0008-0000-0300-0000C8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63" name="Text Box 8">
          <a:extLst>
            <a:ext uri="{FF2B5EF4-FFF2-40B4-BE49-F238E27FC236}">
              <a16:creationId xmlns:a16="http://schemas.microsoft.com/office/drawing/2014/main" id="{00000000-0008-0000-0300-0000C9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64" name="Text Box 9">
          <a:extLst>
            <a:ext uri="{FF2B5EF4-FFF2-40B4-BE49-F238E27FC236}">
              <a16:creationId xmlns:a16="http://schemas.microsoft.com/office/drawing/2014/main" id="{00000000-0008-0000-0300-0000CA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65" name="Text Box 11">
          <a:extLst>
            <a:ext uri="{FF2B5EF4-FFF2-40B4-BE49-F238E27FC236}">
              <a16:creationId xmlns:a16="http://schemas.microsoft.com/office/drawing/2014/main" id="{00000000-0008-0000-0300-0000CB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66" name="Text Box 8">
          <a:extLst>
            <a:ext uri="{FF2B5EF4-FFF2-40B4-BE49-F238E27FC236}">
              <a16:creationId xmlns:a16="http://schemas.microsoft.com/office/drawing/2014/main" id="{00000000-0008-0000-0300-0000CC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67" name="Text Box 9">
          <a:extLst>
            <a:ext uri="{FF2B5EF4-FFF2-40B4-BE49-F238E27FC236}">
              <a16:creationId xmlns:a16="http://schemas.microsoft.com/office/drawing/2014/main" id="{00000000-0008-0000-0300-0000CD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68" name="Text Box 11">
          <a:extLst>
            <a:ext uri="{FF2B5EF4-FFF2-40B4-BE49-F238E27FC236}">
              <a16:creationId xmlns:a16="http://schemas.microsoft.com/office/drawing/2014/main" id="{00000000-0008-0000-0300-0000CE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69" name="Text Box 8">
          <a:extLst>
            <a:ext uri="{FF2B5EF4-FFF2-40B4-BE49-F238E27FC236}">
              <a16:creationId xmlns:a16="http://schemas.microsoft.com/office/drawing/2014/main" id="{00000000-0008-0000-0300-0000CF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70" name="Text Box 9">
          <a:extLst>
            <a:ext uri="{FF2B5EF4-FFF2-40B4-BE49-F238E27FC236}">
              <a16:creationId xmlns:a16="http://schemas.microsoft.com/office/drawing/2014/main" id="{00000000-0008-0000-0300-0000D0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71" name="Text Box 11">
          <a:extLst>
            <a:ext uri="{FF2B5EF4-FFF2-40B4-BE49-F238E27FC236}">
              <a16:creationId xmlns:a16="http://schemas.microsoft.com/office/drawing/2014/main" id="{00000000-0008-0000-0300-0000D1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72" name="Text Box 8">
          <a:extLst>
            <a:ext uri="{FF2B5EF4-FFF2-40B4-BE49-F238E27FC236}">
              <a16:creationId xmlns:a16="http://schemas.microsoft.com/office/drawing/2014/main" id="{00000000-0008-0000-0300-0000D2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73" name="Text Box 9">
          <a:extLst>
            <a:ext uri="{FF2B5EF4-FFF2-40B4-BE49-F238E27FC236}">
              <a16:creationId xmlns:a16="http://schemas.microsoft.com/office/drawing/2014/main" id="{00000000-0008-0000-0300-0000D3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74" name="Text Box 11">
          <a:extLst>
            <a:ext uri="{FF2B5EF4-FFF2-40B4-BE49-F238E27FC236}">
              <a16:creationId xmlns:a16="http://schemas.microsoft.com/office/drawing/2014/main" id="{00000000-0008-0000-0300-0000D4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75" name="Text Box 8">
          <a:extLst>
            <a:ext uri="{FF2B5EF4-FFF2-40B4-BE49-F238E27FC236}">
              <a16:creationId xmlns:a16="http://schemas.microsoft.com/office/drawing/2014/main" id="{00000000-0008-0000-0300-0000D5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76" name="Text Box 9">
          <a:extLst>
            <a:ext uri="{FF2B5EF4-FFF2-40B4-BE49-F238E27FC236}">
              <a16:creationId xmlns:a16="http://schemas.microsoft.com/office/drawing/2014/main" id="{00000000-0008-0000-0300-0000D6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77" name="Text Box 11">
          <a:extLst>
            <a:ext uri="{FF2B5EF4-FFF2-40B4-BE49-F238E27FC236}">
              <a16:creationId xmlns:a16="http://schemas.microsoft.com/office/drawing/2014/main" id="{00000000-0008-0000-0300-0000D7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78" name="Text Box 8">
          <a:extLst>
            <a:ext uri="{FF2B5EF4-FFF2-40B4-BE49-F238E27FC236}">
              <a16:creationId xmlns:a16="http://schemas.microsoft.com/office/drawing/2014/main" id="{00000000-0008-0000-0300-0000D8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79" name="Text Box 9">
          <a:extLst>
            <a:ext uri="{FF2B5EF4-FFF2-40B4-BE49-F238E27FC236}">
              <a16:creationId xmlns:a16="http://schemas.microsoft.com/office/drawing/2014/main" id="{00000000-0008-0000-0300-0000D9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80" name="Text Box 11">
          <a:extLst>
            <a:ext uri="{FF2B5EF4-FFF2-40B4-BE49-F238E27FC236}">
              <a16:creationId xmlns:a16="http://schemas.microsoft.com/office/drawing/2014/main" id="{00000000-0008-0000-0300-0000DA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681" name="Text Box 8">
          <a:extLst>
            <a:ext uri="{FF2B5EF4-FFF2-40B4-BE49-F238E27FC236}">
              <a16:creationId xmlns:a16="http://schemas.microsoft.com/office/drawing/2014/main" id="{00000000-0008-0000-0300-0000DB03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682" name="Text Box 11">
          <a:extLst>
            <a:ext uri="{FF2B5EF4-FFF2-40B4-BE49-F238E27FC236}">
              <a16:creationId xmlns:a16="http://schemas.microsoft.com/office/drawing/2014/main" id="{00000000-0008-0000-0300-0000DC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83" name="Text Box 8">
          <a:extLst>
            <a:ext uri="{FF2B5EF4-FFF2-40B4-BE49-F238E27FC236}">
              <a16:creationId xmlns:a16="http://schemas.microsoft.com/office/drawing/2014/main" id="{00000000-0008-0000-0300-0000DD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84" name="Text Box 9">
          <a:extLst>
            <a:ext uri="{FF2B5EF4-FFF2-40B4-BE49-F238E27FC236}">
              <a16:creationId xmlns:a16="http://schemas.microsoft.com/office/drawing/2014/main" id="{00000000-0008-0000-0300-0000DE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85" name="Text Box 11">
          <a:extLst>
            <a:ext uri="{FF2B5EF4-FFF2-40B4-BE49-F238E27FC236}">
              <a16:creationId xmlns:a16="http://schemas.microsoft.com/office/drawing/2014/main" id="{00000000-0008-0000-0300-0000DF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6686" name="Text Box 11">
          <a:extLst>
            <a:ext uri="{FF2B5EF4-FFF2-40B4-BE49-F238E27FC236}">
              <a16:creationId xmlns:a16="http://schemas.microsoft.com/office/drawing/2014/main" id="{00000000-0008-0000-0300-0000E003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687" name="Text Box 8">
          <a:extLst>
            <a:ext uri="{FF2B5EF4-FFF2-40B4-BE49-F238E27FC236}">
              <a16:creationId xmlns:a16="http://schemas.microsoft.com/office/drawing/2014/main" id="{00000000-0008-0000-0300-0000E10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688" name="Text Box 9">
          <a:extLst>
            <a:ext uri="{FF2B5EF4-FFF2-40B4-BE49-F238E27FC236}">
              <a16:creationId xmlns:a16="http://schemas.microsoft.com/office/drawing/2014/main" id="{00000000-0008-0000-0300-0000E20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689" name="Text Box 11">
          <a:extLst>
            <a:ext uri="{FF2B5EF4-FFF2-40B4-BE49-F238E27FC236}">
              <a16:creationId xmlns:a16="http://schemas.microsoft.com/office/drawing/2014/main" id="{00000000-0008-0000-0300-0000E30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90" name="Text Box 8">
          <a:extLst>
            <a:ext uri="{FF2B5EF4-FFF2-40B4-BE49-F238E27FC236}">
              <a16:creationId xmlns:a16="http://schemas.microsoft.com/office/drawing/2014/main" id="{00000000-0008-0000-0300-0000E4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91" name="Text Box 9">
          <a:extLst>
            <a:ext uri="{FF2B5EF4-FFF2-40B4-BE49-F238E27FC236}">
              <a16:creationId xmlns:a16="http://schemas.microsoft.com/office/drawing/2014/main" id="{00000000-0008-0000-0300-0000E5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92" name="Text Box 11">
          <a:extLst>
            <a:ext uri="{FF2B5EF4-FFF2-40B4-BE49-F238E27FC236}">
              <a16:creationId xmlns:a16="http://schemas.microsoft.com/office/drawing/2014/main" id="{00000000-0008-0000-0300-0000E6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693" name="Text Box 8">
          <a:extLst>
            <a:ext uri="{FF2B5EF4-FFF2-40B4-BE49-F238E27FC236}">
              <a16:creationId xmlns:a16="http://schemas.microsoft.com/office/drawing/2014/main" id="{00000000-0008-0000-0300-0000E70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694" name="Text Box 9">
          <a:extLst>
            <a:ext uri="{FF2B5EF4-FFF2-40B4-BE49-F238E27FC236}">
              <a16:creationId xmlns:a16="http://schemas.microsoft.com/office/drawing/2014/main" id="{00000000-0008-0000-0300-0000E80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695" name="Text Box 11">
          <a:extLst>
            <a:ext uri="{FF2B5EF4-FFF2-40B4-BE49-F238E27FC236}">
              <a16:creationId xmlns:a16="http://schemas.microsoft.com/office/drawing/2014/main" id="{00000000-0008-0000-0300-0000E90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96" name="Text Box 8">
          <a:extLst>
            <a:ext uri="{FF2B5EF4-FFF2-40B4-BE49-F238E27FC236}">
              <a16:creationId xmlns:a16="http://schemas.microsoft.com/office/drawing/2014/main" id="{00000000-0008-0000-0300-0000EA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97" name="Text Box 9">
          <a:extLst>
            <a:ext uri="{FF2B5EF4-FFF2-40B4-BE49-F238E27FC236}">
              <a16:creationId xmlns:a16="http://schemas.microsoft.com/office/drawing/2014/main" id="{00000000-0008-0000-0300-0000EB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698" name="Text Box 11">
          <a:extLst>
            <a:ext uri="{FF2B5EF4-FFF2-40B4-BE49-F238E27FC236}">
              <a16:creationId xmlns:a16="http://schemas.microsoft.com/office/drawing/2014/main" id="{00000000-0008-0000-0300-0000EC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699" name="Text Box 8">
          <a:extLst>
            <a:ext uri="{FF2B5EF4-FFF2-40B4-BE49-F238E27FC236}">
              <a16:creationId xmlns:a16="http://schemas.microsoft.com/office/drawing/2014/main" id="{00000000-0008-0000-0300-0000ED03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700" name="Text Box 11">
          <a:extLst>
            <a:ext uri="{FF2B5EF4-FFF2-40B4-BE49-F238E27FC236}">
              <a16:creationId xmlns:a16="http://schemas.microsoft.com/office/drawing/2014/main" id="{00000000-0008-0000-0300-0000EE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701" name="Text Box 11">
          <a:extLst>
            <a:ext uri="{FF2B5EF4-FFF2-40B4-BE49-F238E27FC236}">
              <a16:creationId xmlns:a16="http://schemas.microsoft.com/office/drawing/2014/main" id="{00000000-0008-0000-0300-0000EF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702" name="Text Box 11">
          <a:extLst>
            <a:ext uri="{FF2B5EF4-FFF2-40B4-BE49-F238E27FC236}">
              <a16:creationId xmlns:a16="http://schemas.microsoft.com/office/drawing/2014/main" id="{00000000-0008-0000-0300-0000F0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703" name="Text Box 11">
          <a:extLst>
            <a:ext uri="{FF2B5EF4-FFF2-40B4-BE49-F238E27FC236}">
              <a16:creationId xmlns:a16="http://schemas.microsoft.com/office/drawing/2014/main" id="{00000000-0008-0000-0300-0000F1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704" name="Text Box 11">
          <a:extLst>
            <a:ext uri="{FF2B5EF4-FFF2-40B4-BE49-F238E27FC236}">
              <a16:creationId xmlns:a16="http://schemas.microsoft.com/office/drawing/2014/main" id="{00000000-0008-0000-0300-0000F2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705" name="Text Box 11">
          <a:extLst>
            <a:ext uri="{FF2B5EF4-FFF2-40B4-BE49-F238E27FC236}">
              <a16:creationId xmlns:a16="http://schemas.microsoft.com/office/drawing/2014/main" id="{00000000-0008-0000-0300-0000F3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706" name="Text Box 11">
          <a:extLst>
            <a:ext uri="{FF2B5EF4-FFF2-40B4-BE49-F238E27FC236}">
              <a16:creationId xmlns:a16="http://schemas.microsoft.com/office/drawing/2014/main" id="{00000000-0008-0000-0300-0000F4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707" name="Text Box 11">
          <a:extLst>
            <a:ext uri="{FF2B5EF4-FFF2-40B4-BE49-F238E27FC236}">
              <a16:creationId xmlns:a16="http://schemas.microsoft.com/office/drawing/2014/main" id="{00000000-0008-0000-0300-0000F5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708" name="Text Box 11">
          <a:extLst>
            <a:ext uri="{FF2B5EF4-FFF2-40B4-BE49-F238E27FC236}">
              <a16:creationId xmlns:a16="http://schemas.microsoft.com/office/drawing/2014/main" id="{00000000-0008-0000-0300-0000F6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709" name="Text Box 8">
          <a:extLst>
            <a:ext uri="{FF2B5EF4-FFF2-40B4-BE49-F238E27FC236}">
              <a16:creationId xmlns:a16="http://schemas.microsoft.com/office/drawing/2014/main" id="{00000000-0008-0000-0300-0000F703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710" name="Text Box 11">
          <a:extLst>
            <a:ext uri="{FF2B5EF4-FFF2-40B4-BE49-F238E27FC236}">
              <a16:creationId xmlns:a16="http://schemas.microsoft.com/office/drawing/2014/main" id="{00000000-0008-0000-0300-0000F80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11" name="Text Box 9">
          <a:extLst>
            <a:ext uri="{FF2B5EF4-FFF2-40B4-BE49-F238E27FC236}">
              <a16:creationId xmlns:a16="http://schemas.microsoft.com/office/drawing/2014/main" id="{00000000-0008-0000-0300-0000F9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12" name="Text Box 11">
          <a:extLst>
            <a:ext uri="{FF2B5EF4-FFF2-40B4-BE49-F238E27FC236}">
              <a16:creationId xmlns:a16="http://schemas.microsoft.com/office/drawing/2014/main" id="{00000000-0008-0000-0300-0000FA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13" name="Text Box 8">
          <a:extLst>
            <a:ext uri="{FF2B5EF4-FFF2-40B4-BE49-F238E27FC236}">
              <a16:creationId xmlns:a16="http://schemas.microsoft.com/office/drawing/2014/main" id="{00000000-0008-0000-0300-0000FB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14" name="Text Box 9">
          <a:extLst>
            <a:ext uri="{FF2B5EF4-FFF2-40B4-BE49-F238E27FC236}">
              <a16:creationId xmlns:a16="http://schemas.microsoft.com/office/drawing/2014/main" id="{00000000-0008-0000-0300-0000FC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15" name="Text Box 11">
          <a:extLst>
            <a:ext uri="{FF2B5EF4-FFF2-40B4-BE49-F238E27FC236}">
              <a16:creationId xmlns:a16="http://schemas.microsoft.com/office/drawing/2014/main" id="{00000000-0008-0000-0300-0000FD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16" name="Text Box 8">
          <a:extLst>
            <a:ext uri="{FF2B5EF4-FFF2-40B4-BE49-F238E27FC236}">
              <a16:creationId xmlns:a16="http://schemas.microsoft.com/office/drawing/2014/main" id="{00000000-0008-0000-0300-0000FE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17" name="Text Box 9">
          <a:extLst>
            <a:ext uri="{FF2B5EF4-FFF2-40B4-BE49-F238E27FC236}">
              <a16:creationId xmlns:a16="http://schemas.microsoft.com/office/drawing/2014/main" id="{00000000-0008-0000-0300-0000FF0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18" name="Text Box 11">
          <a:extLst>
            <a:ext uri="{FF2B5EF4-FFF2-40B4-BE49-F238E27FC236}">
              <a16:creationId xmlns:a16="http://schemas.microsoft.com/office/drawing/2014/main" id="{00000000-0008-0000-0300-000000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19" name="Text Box 8">
          <a:extLst>
            <a:ext uri="{FF2B5EF4-FFF2-40B4-BE49-F238E27FC236}">
              <a16:creationId xmlns:a16="http://schemas.microsoft.com/office/drawing/2014/main" id="{00000000-0008-0000-0300-000001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20" name="Text Box 9">
          <a:extLst>
            <a:ext uri="{FF2B5EF4-FFF2-40B4-BE49-F238E27FC236}">
              <a16:creationId xmlns:a16="http://schemas.microsoft.com/office/drawing/2014/main" id="{00000000-0008-0000-0300-000002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21" name="Text Box 11">
          <a:extLst>
            <a:ext uri="{FF2B5EF4-FFF2-40B4-BE49-F238E27FC236}">
              <a16:creationId xmlns:a16="http://schemas.microsoft.com/office/drawing/2014/main" id="{00000000-0008-0000-0300-000003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22" name="Text Box 8">
          <a:extLst>
            <a:ext uri="{FF2B5EF4-FFF2-40B4-BE49-F238E27FC236}">
              <a16:creationId xmlns:a16="http://schemas.microsoft.com/office/drawing/2014/main" id="{00000000-0008-0000-0300-000004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23" name="Text Box 9">
          <a:extLst>
            <a:ext uri="{FF2B5EF4-FFF2-40B4-BE49-F238E27FC236}">
              <a16:creationId xmlns:a16="http://schemas.microsoft.com/office/drawing/2014/main" id="{00000000-0008-0000-0300-000005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24" name="Text Box 11">
          <a:extLst>
            <a:ext uri="{FF2B5EF4-FFF2-40B4-BE49-F238E27FC236}">
              <a16:creationId xmlns:a16="http://schemas.microsoft.com/office/drawing/2014/main" id="{00000000-0008-0000-0300-000006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25" name="Text Box 8">
          <a:extLst>
            <a:ext uri="{FF2B5EF4-FFF2-40B4-BE49-F238E27FC236}">
              <a16:creationId xmlns:a16="http://schemas.microsoft.com/office/drawing/2014/main" id="{00000000-0008-0000-0300-000007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26" name="Text Box 9">
          <a:extLst>
            <a:ext uri="{FF2B5EF4-FFF2-40B4-BE49-F238E27FC236}">
              <a16:creationId xmlns:a16="http://schemas.microsoft.com/office/drawing/2014/main" id="{00000000-0008-0000-0300-000008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27" name="Text Box 11">
          <a:extLst>
            <a:ext uri="{FF2B5EF4-FFF2-40B4-BE49-F238E27FC236}">
              <a16:creationId xmlns:a16="http://schemas.microsoft.com/office/drawing/2014/main" id="{00000000-0008-0000-0300-000009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28" name="Text Box 8">
          <a:extLst>
            <a:ext uri="{FF2B5EF4-FFF2-40B4-BE49-F238E27FC236}">
              <a16:creationId xmlns:a16="http://schemas.microsoft.com/office/drawing/2014/main" id="{00000000-0008-0000-0300-00000A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29" name="Text Box 9">
          <a:extLst>
            <a:ext uri="{FF2B5EF4-FFF2-40B4-BE49-F238E27FC236}">
              <a16:creationId xmlns:a16="http://schemas.microsoft.com/office/drawing/2014/main" id="{00000000-0008-0000-0300-00000B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30" name="Text Box 11">
          <a:extLst>
            <a:ext uri="{FF2B5EF4-FFF2-40B4-BE49-F238E27FC236}">
              <a16:creationId xmlns:a16="http://schemas.microsoft.com/office/drawing/2014/main" id="{00000000-0008-0000-0300-00000C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31" name="Text Box 8">
          <a:extLst>
            <a:ext uri="{FF2B5EF4-FFF2-40B4-BE49-F238E27FC236}">
              <a16:creationId xmlns:a16="http://schemas.microsoft.com/office/drawing/2014/main" id="{00000000-0008-0000-0300-00000D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32" name="Text Box 9">
          <a:extLst>
            <a:ext uri="{FF2B5EF4-FFF2-40B4-BE49-F238E27FC236}">
              <a16:creationId xmlns:a16="http://schemas.microsoft.com/office/drawing/2014/main" id="{00000000-0008-0000-0300-00000E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33" name="Text Box 11">
          <a:extLst>
            <a:ext uri="{FF2B5EF4-FFF2-40B4-BE49-F238E27FC236}">
              <a16:creationId xmlns:a16="http://schemas.microsoft.com/office/drawing/2014/main" id="{00000000-0008-0000-0300-00000F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34" name="Text Box 8">
          <a:extLst>
            <a:ext uri="{FF2B5EF4-FFF2-40B4-BE49-F238E27FC236}">
              <a16:creationId xmlns:a16="http://schemas.microsoft.com/office/drawing/2014/main" id="{00000000-0008-0000-0300-000010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35" name="Text Box 9">
          <a:extLst>
            <a:ext uri="{FF2B5EF4-FFF2-40B4-BE49-F238E27FC236}">
              <a16:creationId xmlns:a16="http://schemas.microsoft.com/office/drawing/2014/main" id="{00000000-0008-0000-0300-000011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36" name="Text Box 11">
          <a:extLst>
            <a:ext uri="{FF2B5EF4-FFF2-40B4-BE49-F238E27FC236}">
              <a16:creationId xmlns:a16="http://schemas.microsoft.com/office/drawing/2014/main" id="{00000000-0008-0000-0300-000012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37" name="Text Box 8">
          <a:extLst>
            <a:ext uri="{FF2B5EF4-FFF2-40B4-BE49-F238E27FC236}">
              <a16:creationId xmlns:a16="http://schemas.microsoft.com/office/drawing/2014/main" id="{00000000-0008-0000-0300-000013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38" name="Text Box 9">
          <a:extLst>
            <a:ext uri="{FF2B5EF4-FFF2-40B4-BE49-F238E27FC236}">
              <a16:creationId xmlns:a16="http://schemas.microsoft.com/office/drawing/2014/main" id="{00000000-0008-0000-0300-000014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39" name="Text Box 11">
          <a:extLst>
            <a:ext uri="{FF2B5EF4-FFF2-40B4-BE49-F238E27FC236}">
              <a16:creationId xmlns:a16="http://schemas.microsoft.com/office/drawing/2014/main" id="{00000000-0008-0000-0300-000015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40" name="Text Box 8">
          <a:extLst>
            <a:ext uri="{FF2B5EF4-FFF2-40B4-BE49-F238E27FC236}">
              <a16:creationId xmlns:a16="http://schemas.microsoft.com/office/drawing/2014/main" id="{00000000-0008-0000-0300-000016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41" name="Text Box 9">
          <a:extLst>
            <a:ext uri="{FF2B5EF4-FFF2-40B4-BE49-F238E27FC236}">
              <a16:creationId xmlns:a16="http://schemas.microsoft.com/office/drawing/2014/main" id="{00000000-0008-0000-0300-000017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42" name="Text Box 11">
          <a:extLst>
            <a:ext uri="{FF2B5EF4-FFF2-40B4-BE49-F238E27FC236}">
              <a16:creationId xmlns:a16="http://schemas.microsoft.com/office/drawing/2014/main" id="{00000000-0008-0000-0300-000018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43" name="Text Box 8">
          <a:extLst>
            <a:ext uri="{FF2B5EF4-FFF2-40B4-BE49-F238E27FC236}">
              <a16:creationId xmlns:a16="http://schemas.microsoft.com/office/drawing/2014/main" id="{00000000-0008-0000-0300-000019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44" name="Text Box 9">
          <a:extLst>
            <a:ext uri="{FF2B5EF4-FFF2-40B4-BE49-F238E27FC236}">
              <a16:creationId xmlns:a16="http://schemas.microsoft.com/office/drawing/2014/main" id="{00000000-0008-0000-0300-00001A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45" name="Text Box 11">
          <a:extLst>
            <a:ext uri="{FF2B5EF4-FFF2-40B4-BE49-F238E27FC236}">
              <a16:creationId xmlns:a16="http://schemas.microsoft.com/office/drawing/2014/main" id="{00000000-0008-0000-0300-00001B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746" name="Text Box 8">
          <a:extLst>
            <a:ext uri="{FF2B5EF4-FFF2-40B4-BE49-F238E27FC236}">
              <a16:creationId xmlns:a16="http://schemas.microsoft.com/office/drawing/2014/main" id="{00000000-0008-0000-0300-00001C04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747" name="Text Box 11">
          <a:extLst>
            <a:ext uri="{FF2B5EF4-FFF2-40B4-BE49-F238E27FC236}">
              <a16:creationId xmlns:a16="http://schemas.microsoft.com/office/drawing/2014/main" id="{00000000-0008-0000-0300-00001D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48" name="Text Box 8">
          <a:extLst>
            <a:ext uri="{FF2B5EF4-FFF2-40B4-BE49-F238E27FC236}">
              <a16:creationId xmlns:a16="http://schemas.microsoft.com/office/drawing/2014/main" id="{00000000-0008-0000-0300-00001E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49" name="Text Box 9">
          <a:extLst>
            <a:ext uri="{FF2B5EF4-FFF2-40B4-BE49-F238E27FC236}">
              <a16:creationId xmlns:a16="http://schemas.microsoft.com/office/drawing/2014/main" id="{00000000-0008-0000-0300-00001F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50" name="Text Box 11">
          <a:extLst>
            <a:ext uri="{FF2B5EF4-FFF2-40B4-BE49-F238E27FC236}">
              <a16:creationId xmlns:a16="http://schemas.microsoft.com/office/drawing/2014/main" id="{00000000-0008-0000-0300-000020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751" name="Text Box 8">
          <a:extLst>
            <a:ext uri="{FF2B5EF4-FFF2-40B4-BE49-F238E27FC236}">
              <a16:creationId xmlns:a16="http://schemas.microsoft.com/office/drawing/2014/main" id="{00000000-0008-0000-0300-0000210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752" name="Text Box 9">
          <a:extLst>
            <a:ext uri="{FF2B5EF4-FFF2-40B4-BE49-F238E27FC236}">
              <a16:creationId xmlns:a16="http://schemas.microsoft.com/office/drawing/2014/main" id="{00000000-0008-0000-0300-0000220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753" name="Text Box 11">
          <a:extLst>
            <a:ext uri="{FF2B5EF4-FFF2-40B4-BE49-F238E27FC236}">
              <a16:creationId xmlns:a16="http://schemas.microsoft.com/office/drawing/2014/main" id="{00000000-0008-0000-0300-0000230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54" name="Text Box 8">
          <a:extLst>
            <a:ext uri="{FF2B5EF4-FFF2-40B4-BE49-F238E27FC236}">
              <a16:creationId xmlns:a16="http://schemas.microsoft.com/office/drawing/2014/main" id="{00000000-0008-0000-0300-000024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55" name="Text Box 9">
          <a:extLst>
            <a:ext uri="{FF2B5EF4-FFF2-40B4-BE49-F238E27FC236}">
              <a16:creationId xmlns:a16="http://schemas.microsoft.com/office/drawing/2014/main" id="{00000000-0008-0000-0300-000025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56" name="Text Box 11">
          <a:extLst>
            <a:ext uri="{FF2B5EF4-FFF2-40B4-BE49-F238E27FC236}">
              <a16:creationId xmlns:a16="http://schemas.microsoft.com/office/drawing/2014/main" id="{00000000-0008-0000-0300-000026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757" name="Text Box 8">
          <a:extLst>
            <a:ext uri="{FF2B5EF4-FFF2-40B4-BE49-F238E27FC236}">
              <a16:creationId xmlns:a16="http://schemas.microsoft.com/office/drawing/2014/main" id="{00000000-0008-0000-0300-0000270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758" name="Text Box 9">
          <a:extLst>
            <a:ext uri="{FF2B5EF4-FFF2-40B4-BE49-F238E27FC236}">
              <a16:creationId xmlns:a16="http://schemas.microsoft.com/office/drawing/2014/main" id="{00000000-0008-0000-0300-0000280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759" name="Text Box 11">
          <a:extLst>
            <a:ext uri="{FF2B5EF4-FFF2-40B4-BE49-F238E27FC236}">
              <a16:creationId xmlns:a16="http://schemas.microsoft.com/office/drawing/2014/main" id="{00000000-0008-0000-0300-0000290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60" name="Text Box 8">
          <a:extLst>
            <a:ext uri="{FF2B5EF4-FFF2-40B4-BE49-F238E27FC236}">
              <a16:creationId xmlns:a16="http://schemas.microsoft.com/office/drawing/2014/main" id="{00000000-0008-0000-0300-00002A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61" name="Text Box 9">
          <a:extLst>
            <a:ext uri="{FF2B5EF4-FFF2-40B4-BE49-F238E27FC236}">
              <a16:creationId xmlns:a16="http://schemas.microsoft.com/office/drawing/2014/main" id="{00000000-0008-0000-0300-00002B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62" name="Text Box 11">
          <a:extLst>
            <a:ext uri="{FF2B5EF4-FFF2-40B4-BE49-F238E27FC236}">
              <a16:creationId xmlns:a16="http://schemas.microsoft.com/office/drawing/2014/main" id="{00000000-0008-0000-0300-00002C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763" name="Text Box 8">
          <a:extLst>
            <a:ext uri="{FF2B5EF4-FFF2-40B4-BE49-F238E27FC236}">
              <a16:creationId xmlns:a16="http://schemas.microsoft.com/office/drawing/2014/main" id="{00000000-0008-0000-0300-00002D04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764" name="Text Box 11">
          <a:extLst>
            <a:ext uri="{FF2B5EF4-FFF2-40B4-BE49-F238E27FC236}">
              <a16:creationId xmlns:a16="http://schemas.microsoft.com/office/drawing/2014/main" id="{00000000-0008-0000-0300-00002E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765" name="Text Box 11">
          <a:extLst>
            <a:ext uri="{FF2B5EF4-FFF2-40B4-BE49-F238E27FC236}">
              <a16:creationId xmlns:a16="http://schemas.microsoft.com/office/drawing/2014/main" id="{00000000-0008-0000-0300-00002F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766" name="Text Box 11">
          <a:extLst>
            <a:ext uri="{FF2B5EF4-FFF2-40B4-BE49-F238E27FC236}">
              <a16:creationId xmlns:a16="http://schemas.microsoft.com/office/drawing/2014/main" id="{00000000-0008-0000-0300-000030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767" name="Text Box 11">
          <a:extLst>
            <a:ext uri="{FF2B5EF4-FFF2-40B4-BE49-F238E27FC236}">
              <a16:creationId xmlns:a16="http://schemas.microsoft.com/office/drawing/2014/main" id="{00000000-0008-0000-0300-000031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768" name="Text Box 11">
          <a:extLst>
            <a:ext uri="{FF2B5EF4-FFF2-40B4-BE49-F238E27FC236}">
              <a16:creationId xmlns:a16="http://schemas.microsoft.com/office/drawing/2014/main" id="{00000000-0008-0000-0300-000032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769" name="Text Box 11">
          <a:extLst>
            <a:ext uri="{FF2B5EF4-FFF2-40B4-BE49-F238E27FC236}">
              <a16:creationId xmlns:a16="http://schemas.microsoft.com/office/drawing/2014/main" id="{00000000-0008-0000-0300-000033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770" name="Text Box 11">
          <a:extLst>
            <a:ext uri="{FF2B5EF4-FFF2-40B4-BE49-F238E27FC236}">
              <a16:creationId xmlns:a16="http://schemas.microsoft.com/office/drawing/2014/main" id="{00000000-0008-0000-0300-000034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771" name="Text Box 11">
          <a:extLst>
            <a:ext uri="{FF2B5EF4-FFF2-40B4-BE49-F238E27FC236}">
              <a16:creationId xmlns:a16="http://schemas.microsoft.com/office/drawing/2014/main" id="{00000000-0008-0000-0300-000035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772" name="Text Box 11">
          <a:extLst>
            <a:ext uri="{FF2B5EF4-FFF2-40B4-BE49-F238E27FC236}">
              <a16:creationId xmlns:a16="http://schemas.microsoft.com/office/drawing/2014/main" id="{00000000-0008-0000-0300-000036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773" name="Text Box 8">
          <a:extLst>
            <a:ext uri="{FF2B5EF4-FFF2-40B4-BE49-F238E27FC236}">
              <a16:creationId xmlns:a16="http://schemas.microsoft.com/office/drawing/2014/main" id="{00000000-0008-0000-0300-00003704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774" name="Text Box 11">
          <a:extLst>
            <a:ext uri="{FF2B5EF4-FFF2-40B4-BE49-F238E27FC236}">
              <a16:creationId xmlns:a16="http://schemas.microsoft.com/office/drawing/2014/main" id="{00000000-0008-0000-0300-000038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75" name="Text Box 8">
          <a:extLst>
            <a:ext uri="{FF2B5EF4-FFF2-40B4-BE49-F238E27FC236}">
              <a16:creationId xmlns:a16="http://schemas.microsoft.com/office/drawing/2014/main" id="{00000000-0008-0000-0300-000039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76" name="Text Box 9">
          <a:extLst>
            <a:ext uri="{FF2B5EF4-FFF2-40B4-BE49-F238E27FC236}">
              <a16:creationId xmlns:a16="http://schemas.microsoft.com/office/drawing/2014/main" id="{00000000-0008-0000-0300-00003A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77" name="Text Box 11">
          <a:extLst>
            <a:ext uri="{FF2B5EF4-FFF2-40B4-BE49-F238E27FC236}">
              <a16:creationId xmlns:a16="http://schemas.microsoft.com/office/drawing/2014/main" id="{00000000-0008-0000-0300-00003B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78" name="Text Box 8">
          <a:extLst>
            <a:ext uri="{FF2B5EF4-FFF2-40B4-BE49-F238E27FC236}">
              <a16:creationId xmlns:a16="http://schemas.microsoft.com/office/drawing/2014/main" id="{00000000-0008-0000-0300-00003C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79" name="Text Box 9">
          <a:extLst>
            <a:ext uri="{FF2B5EF4-FFF2-40B4-BE49-F238E27FC236}">
              <a16:creationId xmlns:a16="http://schemas.microsoft.com/office/drawing/2014/main" id="{00000000-0008-0000-0300-00003D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80" name="Text Box 11">
          <a:extLst>
            <a:ext uri="{FF2B5EF4-FFF2-40B4-BE49-F238E27FC236}">
              <a16:creationId xmlns:a16="http://schemas.microsoft.com/office/drawing/2014/main" id="{00000000-0008-0000-0300-00003E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81" name="Text Box 8">
          <a:extLst>
            <a:ext uri="{FF2B5EF4-FFF2-40B4-BE49-F238E27FC236}">
              <a16:creationId xmlns:a16="http://schemas.microsoft.com/office/drawing/2014/main" id="{00000000-0008-0000-0300-00003F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82" name="Text Box 9">
          <a:extLst>
            <a:ext uri="{FF2B5EF4-FFF2-40B4-BE49-F238E27FC236}">
              <a16:creationId xmlns:a16="http://schemas.microsoft.com/office/drawing/2014/main" id="{00000000-0008-0000-0300-000040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83" name="Text Box 11">
          <a:extLst>
            <a:ext uri="{FF2B5EF4-FFF2-40B4-BE49-F238E27FC236}">
              <a16:creationId xmlns:a16="http://schemas.microsoft.com/office/drawing/2014/main" id="{00000000-0008-0000-0300-000041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84" name="Text Box 8">
          <a:extLst>
            <a:ext uri="{FF2B5EF4-FFF2-40B4-BE49-F238E27FC236}">
              <a16:creationId xmlns:a16="http://schemas.microsoft.com/office/drawing/2014/main" id="{00000000-0008-0000-0300-000042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85" name="Text Box 9">
          <a:extLst>
            <a:ext uri="{FF2B5EF4-FFF2-40B4-BE49-F238E27FC236}">
              <a16:creationId xmlns:a16="http://schemas.microsoft.com/office/drawing/2014/main" id="{00000000-0008-0000-0300-000043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86" name="Text Box 11">
          <a:extLst>
            <a:ext uri="{FF2B5EF4-FFF2-40B4-BE49-F238E27FC236}">
              <a16:creationId xmlns:a16="http://schemas.microsoft.com/office/drawing/2014/main" id="{00000000-0008-0000-0300-000044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87" name="Text Box 8">
          <a:extLst>
            <a:ext uri="{FF2B5EF4-FFF2-40B4-BE49-F238E27FC236}">
              <a16:creationId xmlns:a16="http://schemas.microsoft.com/office/drawing/2014/main" id="{00000000-0008-0000-0300-000045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88" name="Text Box 9">
          <a:extLst>
            <a:ext uri="{FF2B5EF4-FFF2-40B4-BE49-F238E27FC236}">
              <a16:creationId xmlns:a16="http://schemas.microsoft.com/office/drawing/2014/main" id="{00000000-0008-0000-0300-000046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89" name="Text Box 11">
          <a:extLst>
            <a:ext uri="{FF2B5EF4-FFF2-40B4-BE49-F238E27FC236}">
              <a16:creationId xmlns:a16="http://schemas.microsoft.com/office/drawing/2014/main" id="{00000000-0008-0000-0300-000047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90" name="Text Box 8">
          <a:extLst>
            <a:ext uri="{FF2B5EF4-FFF2-40B4-BE49-F238E27FC236}">
              <a16:creationId xmlns:a16="http://schemas.microsoft.com/office/drawing/2014/main" id="{00000000-0008-0000-0300-000048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91" name="Text Box 9">
          <a:extLst>
            <a:ext uri="{FF2B5EF4-FFF2-40B4-BE49-F238E27FC236}">
              <a16:creationId xmlns:a16="http://schemas.microsoft.com/office/drawing/2014/main" id="{00000000-0008-0000-0300-000049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92" name="Text Box 11">
          <a:extLst>
            <a:ext uri="{FF2B5EF4-FFF2-40B4-BE49-F238E27FC236}">
              <a16:creationId xmlns:a16="http://schemas.microsoft.com/office/drawing/2014/main" id="{00000000-0008-0000-0300-00004A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93" name="Text Box 11">
          <a:extLst>
            <a:ext uri="{FF2B5EF4-FFF2-40B4-BE49-F238E27FC236}">
              <a16:creationId xmlns:a16="http://schemas.microsoft.com/office/drawing/2014/main" id="{00000000-0008-0000-0300-00004B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94" name="Text Box 9">
          <a:extLst>
            <a:ext uri="{FF2B5EF4-FFF2-40B4-BE49-F238E27FC236}">
              <a16:creationId xmlns:a16="http://schemas.microsoft.com/office/drawing/2014/main" id="{00000000-0008-0000-0300-00004C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95" name="Text Box 11">
          <a:extLst>
            <a:ext uri="{FF2B5EF4-FFF2-40B4-BE49-F238E27FC236}">
              <a16:creationId xmlns:a16="http://schemas.microsoft.com/office/drawing/2014/main" id="{00000000-0008-0000-0300-00004D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96" name="Text Box 8">
          <a:extLst>
            <a:ext uri="{FF2B5EF4-FFF2-40B4-BE49-F238E27FC236}">
              <a16:creationId xmlns:a16="http://schemas.microsoft.com/office/drawing/2014/main" id="{00000000-0008-0000-0300-00004E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97" name="Text Box 9">
          <a:extLst>
            <a:ext uri="{FF2B5EF4-FFF2-40B4-BE49-F238E27FC236}">
              <a16:creationId xmlns:a16="http://schemas.microsoft.com/office/drawing/2014/main" id="{00000000-0008-0000-0300-00004F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98" name="Text Box 11">
          <a:extLst>
            <a:ext uri="{FF2B5EF4-FFF2-40B4-BE49-F238E27FC236}">
              <a16:creationId xmlns:a16="http://schemas.microsoft.com/office/drawing/2014/main" id="{00000000-0008-0000-0300-000050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799" name="Text Box 8">
          <a:extLst>
            <a:ext uri="{FF2B5EF4-FFF2-40B4-BE49-F238E27FC236}">
              <a16:creationId xmlns:a16="http://schemas.microsoft.com/office/drawing/2014/main" id="{00000000-0008-0000-0300-000051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00" name="Text Box 9">
          <a:extLst>
            <a:ext uri="{FF2B5EF4-FFF2-40B4-BE49-F238E27FC236}">
              <a16:creationId xmlns:a16="http://schemas.microsoft.com/office/drawing/2014/main" id="{00000000-0008-0000-0300-000052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01" name="Text Box 11">
          <a:extLst>
            <a:ext uri="{FF2B5EF4-FFF2-40B4-BE49-F238E27FC236}">
              <a16:creationId xmlns:a16="http://schemas.microsoft.com/office/drawing/2014/main" id="{00000000-0008-0000-0300-000053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02" name="Text Box 8">
          <a:extLst>
            <a:ext uri="{FF2B5EF4-FFF2-40B4-BE49-F238E27FC236}">
              <a16:creationId xmlns:a16="http://schemas.microsoft.com/office/drawing/2014/main" id="{00000000-0008-0000-0300-000054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03" name="Text Box 9">
          <a:extLst>
            <a:ext uri="{FF2B5EF4-FFF2-40B4-BE49-F238E27FC236}">
              <a16:creationId xmlns:a16="http://schemas.microsoft.com/office/drawing/2014/main" id="{00000000-0008-0000-0300-000055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04" name="Text Box 11">
          <a:extLst>
            <a:ext uri="{FF2B5EF4-FFF2-40B4-BE49-F238E27FC236}">
              <a16:creationId xmlns:a16="http://schemas.microsoft.com/office/drawing/2014/main" id="{00000000-0008-0000-0300-000056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05" name="Text Box 8">
          <a:extLst>
            <a:ext uri="{FF2B5EF4-FFF2-40B4-BE49-F238E27FC236}">
              <a16:creationId xmlns:a16="http://schemas.microsoft.com/office/drawing/2014/main" id="{00000000-0008-0000-0300-000057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06" name="Text Box 9">
          <a:extLst>
            <a:ext uri="{FF2B5EF4-FFF2-40B4-BE49-F238E27FC236}">
              <a16:creationId xmlns:a16="http://schemas.microsoft.com/office/drawing/2014/main" id="{00000000-0008-0000-0300-000058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07" name="Text Box 11">
          <a:extLst>
            <a:ext uri="{FF2B5EF4-FFF2-40B4-BE49-F238E27FC236}">
              <a16:creationId xmlns:a16="http://schemas.microsoft.com/office/drawing/2014/main" id="{00000000-0008-0000-0300-000059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08" name="Text Box 8">
          <a:extLst>
            <a:ext uri="{FF2B5EF4-FFF2-40B4-BE49-F238E27FC236}">
              <a16:creationId xmlns:a16="http://schemas.microsoft.com/office/drawing/2014/main" id="{00000000-0008-0000-0300-00005A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09" name="Text Box 9">
          <a:extLst>
            <a:ext uri="{FF2B5EF4-FFF2-40B4-BE49-F238E27FC236}">
              <a16:creationId xmlns:a16="http://schemas.microsoft.com/office/drawing/2014/main" id="{00000000-0008-0000-0300-00005B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10" name="Text Box 11">
          <a:extLst>
            <a:ext uri="{FF2B5EF4-FFF2-40B4-BE49-F238E27FC236}">
              <a16:creationId xmlns:a16="http://schemas.microsoft.com/office/drawing/2014/main" id="{00000000-0008-0000-0300-00005C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11" name="Text Box 8">
          <a:extLst>
            <a:ext uri="{FF2B5EF4-FFF2-40B4-BE49-F238E27FC236}">
              <a16:creationId xmlns:a16="http://schemas.microsoft.com/office/drawing/2014/main" id="{00000000-0008-0000-0300-00005D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12" name="Text Box 9">
          <a:extLst>
            <a:ext uri="{FF2B5EF4-FFF2-40B4-BE49-F238E27FC236}">
              <a16:creationId xmlns:a16="http://schemas.microsoft.com/office/drawing/2014/main" id="{00000000-0008-0000-0300-00005E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13" name="Text Box 11">
          <a:extLst>
            <a:ext uri="{FF2B5EF4-FFF2-40B4-BE49-F238E27FC236}">
              <a16:creationId xmlns:a16="http://schemas.microsoft.com/office/drawing/2014/main" id="{00000000-0008-0000-0300-00005F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14" name="Text Box 8">
          <a:extLst>
            <a:ext uri="{FF2B5EF4-FFF2-40B4-BE49-F238E27FC236}">
              <a16:creationId xmlns:a16="http://schemas.microsoft.com/office/drawing/2014/main" id="{00000000-0008-0000-0300-000060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15" name="Text Box 9">
          <a:extLst>
            <a:ext uri="{FF2B5EF4-FFF2-40B4-BE49-F238E27FC236}">
              <a16:creationId xmlns:a16="http://schemas.microsoft.com/office/drawing/2014/main" id="{00000000-0008-0000-0300-000061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16" name="Text Box 11">
          <a:extLst>
            <a:ext uri="{FF2B5EF4-FFF2-40B4-BE49-F238E27FC236}">
              <a16:creationId xmlns:a16="http://schemas.microsoft.com/office/drawing/2014/main" id="{00000000-0008-0000-0300-000062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17" name="Text Box 8">
          <a:extLst>
            <a:ext uri="{FF2B5EF4-FFF2-40B4-BE49-F238E27FC236}">
              <a16:creationId xmlns:a16="http://schemas.microsoft.com/office/drawing/2014/main" id="{00000000-0008-0000-0300-000063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18" name="Text Box 9">
          <a:extLst>
            <a:ext uri="{FF2B5EF4-FFF2-40B4-BE49-F238E27FC236}">
              <a16:creationId xmlns:a16="http://schemas.microsoft.com/office/drawing/2014/main" id="{00000000-0008-0000-0300-000064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19" name="Text Box 11">
          <a:extLst>
            <a:ext uri="{FF2B5EF4-FFF2-40B4-BE49-F238E27FC236}">
              <a16:creationId xmlns:a16="http://schemas.microsoft.com/office/drawing/2014/main" id="{00000000-0008-0000-0300-000065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20" name="Text Box 8">
          <a:extLst>
            <a:ext uri="{FF2B5EF4-FFF2-40B4-BE49-F238E27FC236}">
              <a16:creationId xmlns:a16="http://schemas.microsoft.com/office/drawing/2014/main" id="{00000000-0008-0000-0300-000066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21" name="Text Box 9">
          <a:extLst>
            <a:ext uri="{FF2B5EF4-FFF2-40B4-BE49-F238E27FC236}">
              <a16:creationId xmlns:a16="http://schemas.microsoft.com/office/drawing/2014/main" id="{00000000-0008-0000-0300-000067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22" name="Text Box 11">
          <a:extLst>
            <a:ext uri="{FF2B5EF4-FFF2-40B4-BE49-F238E27FC236}">
              <a16:creationId xmlns:a16="http://schemas.microsoft.com/office/drawing/2014/main" id="{00000000-0008-0000-0300-000068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23" name="Text Box 8">
          <a:extLst>
            <a:ext uri="{FF2B5EF4-FFF2-40B4-BE49-F238E27FC236}">
              <a16:creationId xmlns:a16="http://schemas.microsoft.com/office/drawing/2014/main" id="{00000000-0008-0000-0300-000069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24" name="Text Box 9">
          <a:extLst>
            <a:ext uri="{FF2B5EF4-FFF2-40B4-BE49-F238E27FC236}">
              <a16:creationId xmlns:a16="http://schemas.microsoft.com/office/drawing/2014/main" id="{00000000-0008-0000-0300-00006A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25" name="Text Box 11">
          <a:extLst>
            <a:ext uri="{FF2B5EF4-FFF2-40B4-BE49-F238E27FC236}">
              <a16:creationId xmlns:a16="http://schemas.microsoft.com/office/drawing/2014/main" id="{00000000-0008-0000-0300-00006B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26" name="Text Box 8">
          <a:extLst>
            <a:ext uri="{FF2B5EF4-FFF2-40B4-BE49-F238E27FC236}">
              <a16:creationId xmlns:a16="http://schemas.microsoft.com/office/drawing/2014/main" id="{00000000-0008-0000-0300-00006C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27" name="Text Box 9">
          <a:extLst>
            <a:ext uri="{FF2B5EF4-FFF2-40B4-BE49-F238E27FC236}">
              <a16:creationId xmlns:a16="http://schemas.microsoft.com/office/drawing/2014/main" id="{00000000-0008-0000-0300-00006D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28" name="Text Box 11">
          <a:extLst>
            <a:ext uri="{FF2B5EF4-FFF2-40B4-BE49-F238E27FC236}">
              <a16:creationId xmlns:a16="http://schemas.microsoft.com/office/drawing/2014/main" id="{00000000-0008-0000-0300-00006E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829" name="Text Box 8">
          <a:extLst>
            <a:ext uri="{FF2B5EF4-FFF2-40B4-BE49-F238E27FC236}">
              <a16:creationId xmlns:a16="http://schemas.microsoft.com/office/drawing/2014/main" id="{00000000-0008-0000-0300-00006F04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830" name="Text Box 11">
          <a:extLst>
            <a:ext uri="{FF2B5EF4-FFF2-40B4-BE49-F238E27FC236}">
              <a16:creationId xmlns:a16="http://schemas.microsoft.com/office/drawing/2014/main" id="{00000000-0008-0000-0300-000070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31" name="Text Box 8">
          <a:extLst>
            <a:ext uri="{FF2B5EF4-FFF2-40B4-BE49-F238E27FC236}">
              <a16:creationId xmlns:a16="http://schemas.microsoft.com/office/drawing/2014/main" id="{00000000-0008-0000-0300-000071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32" name="Text Box 9">
          <a:extLst>
            <a:ext uri="{FF2B5EF4-FFF2-40B4-BE49-F238E27FC236}">
              <a16:creationId xmlns:a16="http://schemas.microsoft.com/office/drawing/2014/main" id="{00000000-0008-0000-0300-000072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33" name="Text Box 11">
          <a:extLst>
            <a:ext uri="{FF2B5EF4-FFF2-40B4-BE49-F238E27FC236}">
              <a16:creationId xmlns:a16="http://schemas.microsoft.com/office/drawing/2014/main" id="{00000000-0008-0000-0300-000073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6834" name="Text Box 11">
          <a:extLst>
            <a:ext uri="{FF2B5EF4-FFF2-40B4-BE49-F238E27FC236}">
              <a16:creationId xmlns:a16="http://schemas.microsoft.com/office/drawing/2014/main" id="{00000000-0008-0000-0300-00007404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835" name="Text Box 8">
          <a:extLst>
            <a:ext uri="{FF2B5EF4-FFF2-40B4-BE49-F238E27FC236}">
              <a16:creationId xmlns:a16="http://schemas.microsoft.com/office/drawing/2014/main" id="{00000000-0008-0000-0300-0000750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836" name="Text Box 9">
          <a:extLst>
            <a:ext uri="{FF2B5EF4-FFF2-40B4-BE49-F238E27FC236}">
              <a16:creationId xmlns:a16="http://schemas.microsoft.com/office/drawing/2014/main" id="{00000000-0008-0000-0300-0000760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837" name="Text Box 11">
          <a:extLst>
            <a:ext uri="{FF2B5EF4-FFF2-40B4-BE49-F238E27FC236}">
              <a16:creationId xmlns:a16="http://schemas.microsoft.com/office/drawing/2014/main" id="{00000000-0008-0000-0300-0000770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38" name="Text Box 8">
          <a:extLst>
            <a:ext uri="{FF2B5EF4-FFF2-40B4-BE49-F238E27FC236}">
              <a16:creationId xmlns:a16="http://schemas.microsoft.com/office/drawing/2014/main" id="{00000000-0008-0000-0300-000078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39" name="Text Box 9">
          <a:extLst>
            <a:ext uri="{FF2B5EF4-FFF2-40B4-BE49-F238E27FC236}">
              <a16:creationId xmlns:a16="http://schemas.microsoft.com/office/drawing/2014/main" id="{00000000-0008-0000-0300-000079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40" name="Text Box 11">
          <a:extLst>
            <a:ext uri="{FF2B5EF4-FFF2-40B4-BE49-F238E27FC236}">
              <a16:creationId xmlns:a16="http://schemas.microsoft.com/office/drawing/2014/main" id="{00000000-0008-0000-0300-00007A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841" name="Text Box 8">
          <a:extLst>
            <a:ext uri="{FF2B5EF4-FFF2-40B4-BE49-F238E27FC236}">
              <a16:creationId xmlns:a16="http://schemas.microsoft.com/office/drawing/2014/main" id="{00000000-0008-0000-0300-00007B0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842" name="Text Box 9">
          <a:extLst>
            <a:ext uri="{FF2B5EF4-FFF2-40B4-BE49-F238E27FC236}">
              <a16:creationId xmlns:a16="http://schemas.microsoft.com/office/drawing/2014/main" id="{00000000-0008-0000-0300-00007C0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843" name="Text Box 11">
          <a:extLst>
            <a:ext uri="{FF2B5EF4-FFF2-40B4-BE49-F238E27FC236}">
              <a16:creationId xmlns:a16="http://schemas.microsoft.com/office/drawing/2014/main" id="{00000000-0008-0000-0300-00007D0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44" name="Text Box 8">
          <a:extLst>
            <a:ext uri="{FF2B5EF4-FFF2-40B4-BE49-F238E27FC236}">
              <a16:creationId xmlns:a16="http://schemas.microsoft.com/office/drawing/2014/main" id="{00000000-0008-0000-0300-00007E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45" name="Text Box 9">
          <a:extLst>
            <a:ext uri="{FF2B5EF4-FFF2-40B4-BE49-F238E27FC236}">
              <a16:creationId xmlns:a16="http://schemas.microsoft.com/office/drawing/2014/main" id="{00000000-0008-0000-0300-00007F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46" name="Text Box 11">
          <a:extLst>
            <a:ext uri="{FF2B5EF4-FFF2-40B4-BE49-F238E27FC236}">
              <a16:creationId xmlns:a16="http://schemas.microsoft.com/office/drawing/2014/main" id="{00000000-0008-0000-0300-000080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847" name="Text Box 8">
          <a:extLst>
            <a:ext uri="{FF2B5EF4-FFF2-40B4-BE49-F238E27FC236}">
              <a16:creationId xmlns:a16="http://schemas.microsoft.com/office/drawing/2014/main" id="{00000000-0008-0000-0300-00008104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848" name="Text Box 11">
          <a:extLst>
            <a:ext uri="{FF2B5EF4-FFF2-40B4-BE49-F238E27FC236}">
              <a16:creationId xmlns:a16="http://schemas.microsoft.com/office/drawing/2014/main" id="{00000000-0008-0000-0300-000082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849" name="Text Box 11">
          <a:extLst>
            <a:ext uri="{FF2B5EF4-FFF2-40B4-BE49-F238E27FC236}">
              <a16:creationId xmlns:a16="http://schemas.microsoft.com/office/drawing/2014/main" id="{00000000-0008-0000-0300-000083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850" name="Text Box 11">
          <a:extLst>
            <a:ext uri="{FF2B5EF4-FFF2-40B4-BE49-F238E27FC236}">
              <a16:creationId xmlns:a16="http://schemas.microsoft.com/office/drawing/2014/main" id="{00000000-0008-0000-0300-000084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851" name="Text Box 11">
          <a:extLst>
            <a:ext uri="{FF2B5EF4-FFF2-40B4-BE49-F238E27FC236}">
              <a16:creationId xmlns:a16="http://schemas.microsoft.com/office/drawing/2014/main" id="{00000000-0008-0000-0300-000085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852" name="Text Box 11">
          <a:extLst>
            <a:ext uri="{FF2B5EF4-FFF2-40B4-BE49-F238E27FC236}">
              <a16:creationId xmlns:a16="http://schemas.microsoft.com/office/drawing/2014/main" id="{00000000-0008-0000-0300-000086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853" name="Text Box 11">
          <a:extLst>
            <a:ext uri="{FF2B5EF4-FFF2-40B4-BE49-F238E27FC236}">
              <a16:creationId xmlns:a16="http://schemas.microsoft.com/office/drawing/2014/main" id="{00000000-0008-0000-0300-000087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854" name="Text Box 11">
          <a:extLst>
            <a:ext uri="{FF2B5EF4-FFF2-40B4-BE49-F238E27FC236}">
              <a16:creationId xmlns:a16="http://schemas.microsoft.com/office/drawing/2014/main" id="{00000000-0008-0000-0300-000088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855" name="Text Box 11">
          <a:extLst>
            <a:ext uri="{FF2B5EF4-FFF2-40B4-BE49-F238E27FC236}">
              <a16:creationId xmlns:a16="http://schemas.microsoft.com/office/drawing/2014/main" id="{00000000-0008-0000-0300-000089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856" name="Text Box 11">
          <a:extLst>
            <a:ext uri="{FF2B5EF4-FFF2-40B4-BE49-F238E27FC236}">
              <a16:creationId xmlns:a16="http://schemas.microsoft.com/office/drawing/2014/main" id="{00000000-0008-0000-0300-00008A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857" name="Text Box 8">
          <a:extLst>
            <a:ext uri="{FF2B5EF4-FFF2-40B4-BE49-F238E27FC236}">
              <a16:creationId xmlns:a16="http://schemas.microsoft.com/office/drawing/2014/main" id="{00000000-0008-0000-0300-00008B04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858" name="Text Box 11">
          <a:extLst>
            <a:ext uri="{FF2B5EF4-FFF2-40B4-BE49-F238E27FC236}">
              <a16:creationId xmlns:a16="http://schemas.microsoft.com/office/drawing/2014/main" id="{00000000-0008-0000-0300-00008C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59" name="Text Box 9">
          <a:extLst>
            <a:ext uri="{FF2B5EF4-FFF2-40B4-BE49-F238E27FC236}">
              <a16:creationId xmlns:a16="http://schemas.microsoft.com/office/drawing/2014/main" id="{00000000-0008-0000-0300-00008D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60" name="Text Box 11">
          <a:extLst>
            <a:ext uri="{FF2B5EF4-FFF2-40B4-BE49-F238E27FC236}">
              <a16:creationId xmlns:a16="http://schemas.microsoft.com/office/drawing/2014/main" id="{00000000-0008-0000-0300-00008E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61" name="Text Box 8">
          <a:extLst>
            <a:ext uri="{FF2B5EF4-FFF2-40B4-BE49-F238E27FC236}">
              <a16:creationId xmlns:a16="http://schemas.microsoft.com/office/drawing/2014/main" id="{00000000-0008-0000-0300-00008F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62" name="Text Box 9">
          <a:extLst>
            <a:ext uri="{FF2B5EF4-FFF2-40B4-BE49-F238E27FC236}">
              <a16:creationId xmlns:a16="http://schemas.microsoft.com/office/drawing/2014/main" id="{00000000-0008-0000-0300-000090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63" name="Text Box 11">
          <a:extLst>
            <a:ext uri="{FF2B5EF4-FFF2-40B4-BE49-F238E27FC236}">
              <a16:creationId xmlns:a16="http://schemas.microsoft.com/office/drawing/2014/main" id="{00000000-0008-0000-0300-000091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64" name="Text Box 8">
          <a:extLst>
            <a:ext uri="{FF2B5EF4-FFF2-40B4-BE49-F238E27FC236}">
              <a16:creationId xmlns:a16="http://schemas.microsoft.com/office/drawing/2014/main" id="{00000000-0008-0000-0300-000092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65" name="Text Box 9">
          <a:extLst>
            <a:ext uri="{FF2B5EF4-FFF2-40B4-BE49-F238E27FC236}">
              <a16:creationId xmlns:a16="http://schemas.microsoft.com/office/drawing/2014/main" id="{00000000-0008-0000-0300-000093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66" name="Text Box 11">
          <a:extLst>
            <a:ext uri="{FF2B5EF4-FFF2-40B4-BE49-F238E27FC236}">
              <a16:creationId xmlns:a16="http://schemas.microsoft.com/office/drawing/2014/main" id="{00000000-0008-0000-0300-000094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67" name="Text Box 8">
          <a:extLst>
            <a:ext uri="{FF2B5EF4-FFF2-40B4-BE49-F238E27FC236}">
              <a16:creationId xmlns:a16="http://schemas.microsoft.com/office/drawing/2014/main" id="{00000000-0008-0000-0300-000095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68" name="Text Box 9">
          <a:extLst>
            <a:ext uri="{FF2B5EF4-FFF2-40B4-BE49-F238E27FC236}">
              <a16:creationId xmlns:a16="http://schemas.microsoft.com/office/drawing/2014/main" id="{00000000-0008-0000-0300-000096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69" name="Text Box 11">
          <a:extLst>
            <a:ext uri="{FF2B5EF4-FFF2-40B4-BE49-F238E27FC236}">
              <a16:creationId xmlns:a16="http://schemas.microsoft.com/office/drawing/2014/main" id="{00000000-0008-0000-0300-000097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70" name="Text Box 8">
          <a:extLst>
            <a:ext uri="{FF2B5EF4-FFF2-40B4-BE49-F238E27FC236}">
              <a16:creationId xmlns:a16="http://schemas.microsoft.com/office/drawing/2014/main" id="{00000000-0008-0000-0300-000098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71" name="Text Box 9">
          <a:extLst>
            <a:ext uri="{FF2B5EF4-FFF2-40B4-BE49-F238E27FC236}">
              <a16:creationId xmlns:a16="http://schemas.microsoft.com/office/drawing/2014/main" id="{00000000-0008-0000-0300-000099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72" name="Text Box 11">
          <a:extLst>
            <a:ext uri="{FF2B5EF4-FFF2-40B4-BE49-F238E27FC236}">
              <a16:creationId xmlns:a16="http://schemas.microsoft.com/office/drawing/2014/main" id="{00000000-0008-0000-0300-00009A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73" name="Text Box 8">
          <a:extLst>
            <a:ext uri="{FF2B5EF4-FFF2-40B4-BE49-F238E27FC236}">
              <a16:creationId xmlns:a16="http://schemas.microsoft.com/office/drawing/2014/main" id="{00000000-0008-0000-0300-00009B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74" name="Text Box 9">
          <a:extLst>
            <a:ext uri="{FF2B5EF4-FFF2-40B4-BE49-F238E27FC236}">
              <a16:creationId xmlns:a16="http://schemas.microsoft.com/office/drawing/2014/main" id="{00000000-0008-0000-0300-00009C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75" name="Text Box 11">
          <a:extLst>
            <a:ext uri="{FF2B5EF4-FFF2-40B4-BE49-F238E27FC236}">
              <a16:creationId xmlns:a16="http://schemas.microsoft.com/office/drawing/2014/main" id="{00000000-0008-0000-0300-00009D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76" name="Text Box 8">
          <a:extLst>
            <a:ext uri="{FF2B5EF4-FFF2-40B4-BE49-F238E27FC236}">
              <a16:creationId xmlns:a16="http://schemas.microsoft.com/office/drawing/2014/main" id="{00000000-0008-0000-0300-00009E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77" name="Text Box 9">
          <a:extLst>
            <a:ext uri="{FF2B5EF4-FFF2-40B4-BE49-F238E27FC236}">
              <a16:creationId xmlns:a16="http://schemas.microsoft.com/office/drawing/2014/main" id="{00000000-0008-0000-0300-00009F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78" name="Text Box 11">
          <a:extLst>
            <a:ext uri="{FF2B5EF4-FFF2-40B4-BE49-F238E27FC236}">
              <a16:creationId xmlns:a16="http://schemas.microsoft.com/office/drawing/2014/main" id="{00000000-0008-0000-0300-0000A0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79" name="Text Box 8">
          <a:extLst>
            <a:ext uri="{FF2B5EF4-FFF2-40B4-BE49-F238E27FC236}">
              <a16:creationId xmlns:a16="http://schemas.microsoft.com/office/drawing/2014/main" id="{00000000-0008-0000-0300-0000A1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80" name="Text Box 9">
          <a:extLst>
            <a:ext uri="{FF2B5EF4-FFF2-40B4-BE49-F238E27FC236}">
              <a16:creationId xmlns:a16="http://schemas.microsoft.com/office/drawing/2014/main" id="{00000000-0008-0000-0300-0000A2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81" name="Text Box 11">
          <a:extLst>
            <a:ext uri="{FF2B5EF4-FFF2-40B4-BE49-F238E27FC236}">
              <a16:creationId xmlns:a16="http://schemas.microsoft.com/office/drawing/2014/main" id="{00000000-0008-0000-0300-0000A3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82" name="Text Box 8">
          <a:extLst>
            <a:ext uri="{FF2B5EF4-FFF2-40B4-BE49-F238E27FC236}">
              <a16:creationId xmlns:a16="http://schemas.microsoft.com/office/drawing/2014/main" id="{00000000-0008-0000-0300-0000A4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83" name="Text Box 9">
          <a:extLst>
            <a:ext uri="{FF2B5EF4-FFF2-40B4-BE49-F238E27FC236}">
              <a16:creationId xmlns:a16="http://schemas.microsoft.com/office/drawing/2014/main" id="{00000000-0008-0000-0300-0000A5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84" name="Text Box 11">
          <a:extLst>
            <a:ext uri="{FF2B5EF4-FFF2-40B4-BE49-F238E27FC236}">
              <a16:creationId xmlns:a16="http://schemas.microsoft.com/office/drawing/2014/main" id="{00000000-0008-0000-0300-0000A6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85" name="Text Box 8">
          <a:extLst>
            <a:ext uri="{FF2B5EF4-FFF2-40B4-BE49-F238E27FC236}">
              <a16:creationId xmlns:a16="http://schemas.microsoft.com/office/drawing/2014/main" id="{00000000-0008-0000-0300-0000A7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86" name="Text Box 9">
          <a:extLst>
            <a:ext uri="{FF2B5EF4-FFF2-40B4-BE49-F238E27FC236}">
              <a16:creationId xmlns:a16="http://schemas.microsoft.com/office/drawing/2014/main" id="{00000000-0008-0000-0300-0000A8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87" name="Text Box 11">
          <a:extLst>
            <a:ext uri="{FF2B5EF4-FFF2-40B4-BE49-F238E27FC236}">
              <a16:creationId xmlns:a16="http://schemas.microsoft.com/office/drawing/2014/main" id="{00000000-0008-0000-0300-0000A9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88" name="Text Box 8">
          <a:extLst>
            <a:ext uri="{FF2B5EF4-FFF2-40B4-BE49-F238E27FC236}">
              <a16:creationId xmlns:a16="http://schemas.microsoft.com/office/drawing/2014/main" id="{00000000-0008-0000-0300-0000AA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89" name="Text Box 9">
          <a:extLst>
            <a:ext uri="{FF2B5EF4-FFF2-40B4-BE49-F238E27FC236}">
              <a16:creationId xmlns:a16="http://schemas.microsoft.com/office/drawing/2014/main" id="{00000000-0008-0000-0300-0000AB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90" name="Text Box 11">
          <a:extLst>
            <a:ext uri="{FF2B5EF4-FFF2-40B4-BE49-F238E27FC236}">
              <a16:creationId xmlns:a16="http://schemas.microsoft.com/office/drawing/2014/main" id="{00000000-0008-0000-0300-0000AC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91" name="Text Box 8">
          <a:extLst>
            <a:ext uri="{FF2B5EF4-FFF2-40B4-BE49-F238E27FC236}">
              <a16:creationId xmlns:a16="http://schemas.microsoft.com/office/drawing/2014/main" id="{00000000-0008-0000-0300-0000AD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92" name="Text Box 9">
          <a:extLst>
            <a:ext uri="{FF2B5EF4-FFF2-40B4-BE49-F238E27FC236}">
              <a16:creationId xmlns:a16="http://schemas.microsoft.com/office/drawing/2014/main" id="{00000000-0008-0000-0300-0000AE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93" name="Text Box 11">
          <a:extLst>
            <a:ext uri="{FF2B5EF4-FFF2-40B4-BE49-F238E27FC236}">
              <a16:creationId xmlns:a16="http://schemas.microsoft.com/office/drawing/2014/main" id="{00000000-0008-0000-0300-0000AF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894" name="Text Box 8">
          <a:extLst>
            <a:ext uri="{FF2B5EF4-FFF2-40B4-BE49-F238E27FC236}">
              <a16:creationId xmlns:a16="http://schemas.microsoft.com/office/drawing/2014/main" id="{00000000-0008-0000-0300-0000B004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895" name="Text Box 11">
          <a:extLst>
            <a:ext uri="{FF2B5EF4-FFF2-40B4-BE49-F238E27FC236}">
              <a16:creationId xmlns:a16="http://schemas.microsoft.com/office/drawing/2014/main" id="{00000000-0008-0000-0300-0000B1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96" name="Text Box 8">
          <a:extLst>
            <a:ext uri="{FF2B5EF4-FFF2-40B4-BE49-F238E27FC236}">
              <a16:creationId xmlns:a16="http://schemas.microsoft.com/office/drawing/2014/main" id="{00000000-0008-0000-0300-0000B2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97" name="Text Box 9">
          <a:extLst>
            <a:ext uri="{FF2B5EF4-FFF2-40B4-BE49-F238E27FC236}">
              <a16:creationId xmlns:a16="http://schemas.microsoft.com/office/drawing/2014/main" id="{00000000-0008-0000-0300-0000B3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898" name="Text Box 11">
          <a:extLst>
            <a:ext uri="{FF2B5EF4-FFF2-40B4-BE49-F238E27FC236}">
              <a16:creationId xmlns:a16="http://schemas.microsoft.com/office/drawing/2014/main" id="{00000000-0008-0000-0300-0000B4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899" name="Text Box 8">
          <a:extLst>
            <a:ext uri="{FF2B5EF4-FFF2-40B4-BE49-F238E27FC236}">
              <a16:creationId xmlns:a16="http://schemas.microsoft.com/office/drawing/2014/main" id="{00000000-0008-0000-0300-0000B50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900" name="Text Box 9">
          <a:extLst>
            <a:ext uri="{FF2B5EF4-FFF2-40B4-BE49-F238E27FC236}">
              <a16:creationId xmlns:a16="http://schemas.microsoft.com/office/drawing/2014/main" id="{00000000-0008-0000-0300-0000B60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901" name="Text Box 11">
          <a:extLst>
            <a:ext uri="{FF2B5EF4-FFF2-40B4-BE49-F238E27FC236}">
              <a16:creationId xmlns:a16="http://schemas.microsoft.com/office/drawing/2014/main" id="{00000000-0008-0000-0300-0000B70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02" name="Text Box 8">
          <a:extLst>
            <a:ext uri="{FF2B5EF4-FFF2-40B4-BE49-F238E27FC236}">
              <a16:creationId xmlns:a16="http://schemas.microsoft.com/office/drawing/2014/main" id="{00000000-0008-0000-0300-0000B8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03" name="Text Box 9">
          <a:extLst>
            <a:ext uri="{FF2B5EF4-FFF2-40B4-BE49-F238E27FC236}">
              <a16:creationId xmlns:a16="http://schemas.microsoft.com/office/drawing/2014/main" id="{00000000-0008-0000-0300-0000B9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04" name="Text Box 11">
          <a:extLst>
            <a:ext uri="{FF2B5EF4-FFF2-40B4-BE49-F238E27FC236}">
              <a16:creationId xmlns:a16="http://schemas.microsoft.com/office/drawing/2014/main" id="{00000000-0008-0000-0300-0000BA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905" name="Text Box 8">
          <a:extLst>
            <a:ext uri="{FF2B5EF4-FFF2-40B4-BE49-F238E27FC236}">
              <a16:creationId xmlns:a16="http://schemas.microsoft.com/office/drawing/2014/main" id="{00000000-0008-0000-0300-0000BB0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906" name="Text Box 9">
          <a:extLst>
            <a:ext uri="{FF2B5EF4-FFF2-40B4-BE49-F238E27FC236}">
              <a16:creationId xmlns:a16="http://schemas.microsoft.com/office/drawing/2014/main" id="{00000000-0008-0000-0300-0000BC0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907" name="Text Box 11">
          <a:extLst>
            <a:ext uri="{FF2B5EF4-FFF2-40B4-BE49-F238E27FC236}">
              <a16:creationId xmlns:a16="http://schemas.microsoft.com/office/drawing/2014/main" id="{00000000-0008-0000-0300-0000BD0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08" name="Text Box 8">
          <a:extLst>
            <a:ext uri="{FF2B5EF4-FFF2-40B4-BE49-F238E27FC236}">
              <a16:creationId xmlns:a16="http://schemas.microsoft.com/office/drawing/2014/main" id="{00000000-0008-0000-0300-0000BE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09" name="Text Box 9">
          <a:extLst>
            <a:ext uri="{FF2B5EF4-FFF2-40B4-BE49-F238E27FC236}">
              <a16:creationId xmlns:a16="http://schemas.microsoft.com/office/drawing/2014/main" id="{00000000-0008-0000-0300-0000BF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10" name="Text Box 11">
          <a:extLst>
            <a:ext uri="{FF2B5EF4-FFF2-40B4-BE49-F238E27FC236}">
              <a16:creationId xmlns:a16="http://schemas.microsoft.com/office/drawing/2014/main" id="{00000000-0008-0000-0300-0000C0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911" name="Text Box 8">
          <a:extLst>
            <a:ext uri="{FF2B5EF4-FFF2-40B4-BE49-F238E27FC236}">
              <a16:creationId xmlns:a16="http://schemas.microsoft.com/office/drawing/2014/main" id="{00000000-0008-0000-0300-0000C104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912" name="Text Box 11">
          <a:extLst>
            <a:ext uri="{FF2B5EF4-FFF2-40B4-BE49-F238E27FC236}">
              <a16:creationId xmlns:a16="http://schemas.microsoft.com/office/drawing/2014/main" id="{00000000-0008-0000-0300-0000C2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913" name="Text Box 11">
          <a:extLst>
            <a:ext uri="{FF2B5EF4-FFF2-40B4-BE49-F238E27FC236}">
              <a16:creationId xmlns:a16="http://schemas.microsoft.com/office/drawing/2014/main" id="{00000000-0008-0000-0300-0000C3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914" name="Text Box 11">
          <a:extLst>
            <a:ext uri="{FF2B5EF4-FFF2-40B4-BE49-F238E27FC236}">
              <a16:creationId xmlns:a16="http://schemas.microsoft.com/office/drawing/2014/main" id="{00000000-0008-0000-0300-0000C4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915" name="Text Box 11">
          <a:extLst>
            <a:ext uri="{FF2B5EF4-FFF2-40B4-BE49-F238E27FC236}">
              <a16:creationId xmlns:a16="http://schemas.microsoft.com/office/drawing/2014/main" id="{00000000-0008-0000-0300-0000C5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916" name="Text Box 11">
          <a:extLst>
            <a:ext uri="{FF2B5EF4-FFF2-40B4-BE49-F238E27FC236}">
              <a16:creationId xmlns:a16="http://schemas.microsoft.com/office/drawing/2014/main" id="{00000000-0008-0000-0300-0000C6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917" name="Text Box 11">
          <a:extLst>
            <a:ext uri="{FF2B5EF4-FFF2-40B4-BE49-F238E27FC236}">
              <a16:creationId xmlns:a16="http://schemas.microsoft.com/office/drawing/2014/main" id="{00000000-0008-0000-0300-0000C7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918" name="Text Box 11">
          <a:extLst>
            <a:ext uri="{FF2B5EF4-FFF2-40B4-BE49-F238E27FC236}">
              <a16:creationId xmlns:a16="http://schemas.microsoft.com/office/drawing/2014/main" id="{00000000-0008-0000-0300-0000C8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919" name="Text Box 11">
          <a:extLst>
            <a:ext uri="{FF2B5EF4-FFF2-40B4-BE49-F238E27FC236}">
              <a16:creationId xmlns:a16="http://schemas.microsoft.com/office/drawing/2014/main" id="{00000000-0008-0000-0300-0000C90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920" name="Text Box 8">
          <a:extLst>
            <a:ext uri="{FF2B5EF4-FFF2-40B4-BE49-F238E27FC236}">
              <a16:creationId xmlns:a16="http://schemas.microsoft.com/office/drawing/2014/main" id="{00000000-0008-0000-0300-0000CA04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21" name="Text Box 8">
          <a:extLst>
            <a:ext uri="{FF2B5EF4-FFF2-40B4-BE49-F238E27FC236}">
              <a16:creationId xmlns:a16="http://schemas.microsoft.com/office/drawing/2014/main" id="{00000000-0008-0000-0300-0000CB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22" name="Text Box 9">
          <a:extLst>
            <a:ext uri="{FF2B5EF4-FFF2-40B4-BE49-F238E27FC236}">
              <a16:creationId xmlns:a16="http://schemas.microsoft.com/office/drawing/2014/main" id="{00000000-0008-0000-0300-0000CC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23" name="Text Box 11">
          <a:extLst>
            <a:ext uri="{FF2B5EF4-FFF2-40B4-BE49-F238E27FC236}">
              <a16:creationId xmlns:a16="http://schemas.microsoft.com/office/drawing/2014/main" id="{00000000-0008-0000-0300-0000CD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24" name="Text Box 8">
          <a:extLst>
            <a:ext uri="{FF2B5EF4-FFF2-40B4-BE49-F238E27FC236}">
              <a16:creationId xmlns:a16="http://schemas.microsoft.com/office/drawing/2014/main" id="{00000000-0008-0000-0300-0000CE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25" name="Text Box 9">
          <a:extLst>
            <a:ext uri="{FF2B5EF4-FFF2-40B4-BE49-F238E27FC236}">
              <a16:creationId xmlns:a16="http://schemas.microsoft.com/office/drawing/2014/main" id="{00000000-0008-0000-0300-0000CF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26" name="Text Box 11">
          <a:extLst>
            <a:ext uri="{FF2B5EF4-FFF2-40B4-BE49-F238E27FC236}">
              <a16:creationId xmlns:a16="http://schemas.microsoft.com/office/drawing/2014/main" id="{00000000-0008-0000-0300-0000D0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27" name="Text Box 8">
          <a:extLst>
            <a:ext uri="{FF2B5EF4-FFF2-40B4-BE49-F238E27FC236}">
              <a16:creationId xmlns:a16="http://schemas.microsoft.com/office/drawing/2014/main" id="{00000000-0008-0000-0300-0000D1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28" name="Text Box 9">
          <a:extLst>
            <a:ext uri="{FF2B5EF4-FFF2-40B4-BE49-F238E27FC236}">
              <a16:creationId xmlns:a16="http://schemas.microsoft.com/office/drawing/2014/main" id="{00000000-0008-0000-0300-0000D2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29" name="Text Box 11">
          <a:extLst>
            <a:ext uri="{FF2B5EF4-FFF2-40B4-BE49-F238E27FC236}">
              <a16:creationId xmlns:a16="http://schemas.microsoft.com/office/drawing/2014/main" id="{00000000-0008-0000-0300-0000D3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30" name="Text Box 8">
          <a:extLst>
            <a:ext uri="{FF2B5EF4-FFF2-40B4-BE49-F238E27FC236}">
              <a16:creationId xmlns:a16="http://schemas.microsoft.com/office/drawing/2014/main" id="{00000000-0008-0000-0300-0000D4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31" name="Text Box 9">
          <a:extLst>
            <a:ext uri="{FF2B5EF4-FFF2-40B4-BE49-F238E27FC236}">
              <a16:creationId xmlns:a16="http://schemas.microsoft.com/office/drawing/2014/main" id="{00000000-0008-0000-0300-0000D5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32" name="Text Box 11">
          <a:extLst>
            <a:ext uri="{FF2B5EF4-FFF2-40B4-BE49-F238E27FC236}">
              <a16:creationId xmlns:a16="http://schemas.microsoft.com/office/drawing/2014/main" id="{00000000-0008-0000-0300-0000D6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33" name="Text Box 8">
          <a:extLst>
            <a:ext uri="{FF2B5EF4-FFF2-40B4-BE49-F238E27FC236}">
              <a16:creationId xmlns:a16="http://schemas.microsoft.com/office/drawing/2014/main" id="{00000000-0008-0000-0300-0000D7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34" name="Text Box 9">
          <a:extLst>
            <a:ext uri="{FF2B5EF4-FFF2-40B4-BE49-F238E27FC236}">
              <a16:creationId xmlns:a16="http://schemas.microsoft.com/office/drawing/2014/main" id="{00000000-0008-0000-0300-0000D8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35" name="Text Box 11">
          <a:extLst>
            <a:ext uri="{FF2B5EF4-FFF2-40B4-BE49-F238E27FC236}">
              <a16:creationId xmlns:a16="http://schemas.microsoft.com/office/drawing/2014/main" id="{00000000-0008-0000-0300-0000D9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36" name="Text Box 8">
          <a:extLst>
            <a:ext uri="{FF2B5EF4-FFF2-40B4-BE49-F238E27FC236}">
              <a16:creationId xmlns:a16="http://schemas.microsoft.com/office/drawing/2014/main" id="{00000000-0008-0000-0300-0000DA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37" name="Text Box 9">
          <a:extLst>
            <a:ext uri="{FF2B5EF4-FFF2-40B4-BE49-F238E27FC236}">
              <a16:creationId xmlns:a16="http://schemas.microsoft.com/office/drawing/2014/main" id="{00000000-0008-0000-0300-0000DB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38" name="Text Box 11">
          <a:extLst>
            <a:ext uri="{FF2B5EF4-FFF2-40B4-BE49-F238E27FC236}">
              <a16:creationId xmlns:a16="http://schemas.microsoft.com/office/drawing/2014/main" id="{00000000-0008-0000-0300-0000DC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39" name="Text Box 11">
          <a:extLst>
            <a:ext uri="{FF2B5EF4-FFF2-40B4-BE49-F238E27FC236}">
              <a16:creationId xmlns:a16="http://schemas.microsoft.com/office/drawing/2014/main" id="{00000000-0008-0000-0300-0000DD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40" name="Text Box 9">
          <a:extLst>
            <a:ext uri="{FF2B5EF4-FFF2-40B4-BE49-F238E27FC236}">
              <a16:creationId xmlns:a16="http://schemas.microsoft.com/office/drawing/2014/main" id="{00000000-0008-0000-0300-0000DE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41" name="Text Box 11">
          <a:extLst>
            <a:ext uri="{FF2B5EF4-FFF2-40B4-BE49-F238E27FC236}">
              <a16:creationId xmlns:a16="http://schemas.microsoft.com/office/drawing/2014/main" id="{00000000-0008-0000-0300-0000DF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42" name="Text Box 8">
          <a:extLst>
            <a:ext uri="{FF2B5EF4-FFF2-40B4-BE49-F238E27FC236}">
              <a16:creationId xmlns:a16="http://schemas.microsoft.com/office/drawing/2014/main" id="{00000000-0008-0000-0300-0000E0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43" name="Text Box 9">
          <a:extLst>
            <a:ext uri="{FF2B5EF4-FFF2-40B4-BE49-F238E27FC236}">
              <a16:creationId xmlns:a16="http://schemas.microsoft.com/office/drawing/2014/main" id="{00000000-0008-0000-0300-0000E1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44" name="Text Box 11">
          <a:extLst>
            <a:ext uri="{FF2B5EF4-FFF2-40B4-BE49-F238E27FC236}">
              <a16:creationId xmlns:a16="http://schemas.microsoft.com/office/drawing/2014/main" id="{00000000-0008-0000-0300-0000E2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45" name="Text Box 8">
          <a:extLst>
            <a:ext uri="{FF2B5EF4-FFF2-40B4-BE49-F238E27FC236}">
              <a16:creationId xmlns:a16="http://schemas.microsoft.com/office/drawing/2014/main" id="{00000000-0008-0000-0300-0000E3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46" name="Text Box 9">
          <a:extLst>
            <a:ext uri="{FF2B5EF4-FFF2-40B4-BE49-F238E27FC236}">
              <a16:creationId xmlns:a16="http://schemas.microsoft.com/office/drawing/2014/main" id="{00000000-0008-0000-0300-0000E4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47" name="Text Box 11">
          <a:extLst>
            <a:ext uri="{FF2B5EF4-FFF2-40B4-BE49-F238E27FC236}">
              <a16:creationId xmlns:a16="http://schemas.microsoft.com/office/drawing/2014/main" id="{00000000-0008-0000-0300-0000E5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48" name="Text Box 8">
          <a:extLst>
            <a:ext uri="{FF2B5EF4-FFF2-40B4-BE49-F238E27FC236}">
              <a16:creationId xmlns:a16="http://schemas.microsoft.com/office/drawing/2014/main" id="{00000000-0008-0000-0300-0000E6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49" name="Text Box 9">
          <a:extLst>
            <a:ext uri="{FF2B5EF4-FFF2-40B4-BE49-F238E27FC236}">
              <a16:creationId xmlns:a16="http://schemas.microsoft.com/office/drawing/2014/main" id="{00000000-0008-0000-0300-0000E7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50" name="Text Box 11">
          <a:extLst>
            <a:ext uri="{FF2B5EF4-FFF2-40B4-BE49-F238E27FC236}">
              <a16:creationId xmlns:a16="http://schemas.microsoft.com/office/drawing/2014/main" id="{00000000-0008-0000-0300-0000E8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51" name="Text Box 8">
          <a:extLst>
            <a:ext uri="{FF2B5EF4-FFF2-40B4-BE49-F238E27FC236}">
              <a16:creationId xmlns:a16="http://schemas.microsoft.com/office/drawing/2014/main" id="{00000000-0008-0000-0300-0000E9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52" name="Text Box 9">
          <a:extLst>
            <a:ext uri="{FF2B5EF4-FFF2-40B4-BE49-F238E27FC236}">
              <a16:creationId xmlns:a16="http://schemas.microsoft.com/office/drawing/2014/main" id="{00000000-0008-0000-0300-0000EA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53" name="Text Box 11">
          <a:extLst>
            <a:ext uri="{FF2B5EF4-FFF2-40B4-BE49-F238E27FC236}">
              <a16:creationId xmlns:a16="http://schemas.microsoft.com/office/drawing/2014/main" id="{00000000-0008-0000-0300-0000EB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54" name="Text Box 8">
          <a:extLst>
            <a:ext uri="{FF2B5EF4-FFF2-40B4-BE49-F238E27FC236}">
              <a16:creationId xmlns:a16="http://schemas.microsoft.com/office/drawing/2014/main" id="{00000000-0008-0000-0300-0000EC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55" name="Text Box 9">
          <a:extLst>
            <a:ext uri="{FF2B5EF4-FFF2-40B4-BE49-F238E27FC236}">
              <a16:creationId xmlns:a16="http://schemas.microsoft.com/office/drawing/2014/main" id="{00000000-0008-0000-0300-0000ED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56" name="Text Box 11">
          <a:extLst>
            <a:ext uri="{FF2B5EF4-FFF2-40B4-BE49-F238E27FC236}">
              <a16:creationId xmlns:a16="http://schemas.microsoft.com/office/drawing/2014/main" id="{00000000-0008-0000-0300-0000EE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57" name="Text Box 8">
          <a:extLst>
            <a:ext uri="{FF2B5EF4-FFF2-40B4-BE49-F238E27FC236}">
              <a16:creationId xmlns:a16="http://schemas.microsoft.com/office/drawing/2014/main" id="{00000000-0008-0000-0300-0000EF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58" name="Text Box 9">
          <a:extLst>
            <a:ext uri="{FF2B5EF4-FFF2-40B4-BE49-F238E27FC236}">
              <a16:creationId xmlns:a16="http://schemas.microsoft.com/office/drawing/2014/main" id="{00000000-0008-0000-0300-0000F0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59" name="Text Box 11">
          <a:extLst>
            <a:ext uri="{FF2B5EF4-FFF2-40B4-BE49-F238E27FC236}">
              <a16:creationId xmlns:a16="http://schemas.microsoft.com/office/drawing/2014/main" id="{00000000-0008-0000-0300-0000F1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60" name="Text Box 8">
          <a:extLst>
            <a:ext uri="{FF2B5EF4-FFF2-40B4-BE49-F238E27FC236}">
              <a16:creationId xmlns:a16="http://schemas.microsoft.com/office/drawing/2014/main" id="{00000000-0008-0000-0300-0000F2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61" name="Text Box 9">
          <a:extLst>
            <a:ext uri="{FF2B5EF4-FFF2-40B4-BE49-F238E27FC236}">
              <a16:creationId xmlns:a16="http://schemas.microsoft.com/office/drawing/2014/main" id="{00000000-0008-0000-0300-0000F3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62" name="Text Box 11">
          <a:extLst>
            <a:ext uri="{FF2B5EF4-FFF2-40B4-BE49-F238E27FC236}">
              <a16:creationId xmlns:a16="http://schemas.microsoft.com/office/drawing/2014/main" id="{00000000-0008-0000-0300-0000F4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63" name="Text Box 8">
          <a:extLst>
            <a:ext uri="{FF2B5EF4-FFF2-40B4-BE49-F238E27FC236}">
              <a16:creationId xmlns:a16="http://schemas.microsoft.com/office/drawing/2014/main" id="{00000000-0008-0000-0300-0000F5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64" name="Text Box 9">
          <a:extLst>
            <a:ext uri="{FF2B5EF4-FFF2-40B4-BE49-F238E27FC236}">
              <a16:creationId xmlns:a16="http://schemas.microsoft.com/office/drawing/2014/main" id="{00000000-0008-0000-0300-0000F6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65" name="Text Box 11">
          <a:extLst>
            <a:ext uri="{FF2B5EF4-FFF2-40B4-BE49-F238E27FC236}">
              <a16:creationId xmlns:a16="http://schemas.microsoft.com/office/drawing/2014/main" id="{00000000-0008-0000-0300-0000F7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66" name="Text Box 8">
          <a:extLst>
            <a:ext uri="{FF2B5EF4-FFF2-40B4-BE49-F238E27FC236}">
              <a16:creationId xmlns:a16="http://schemas.microsoft.com/office/drawing/2014/main" id="{00000000-0008-0000-0300-0000F8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67" name="Text Box 9">
          <a:extLst>
            <a:ext uri="{FF2B5EF4-FFF2-40B4-BE49-F238E27FC236}">
              <a16:creationId xmlns:a16="http://schemas.microsoft.com/office/drawing/2014/main" id="{00000000-0008-0000-0300-0000F9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68" name="Text Box 11">
          <a:extLst>
            <a:ext uri="{FF2B5EF4-FFF2-40B4-BE49-F238E27FC236}">
              <a16:creationId xmlns:a16="http://schemas.microsoft.com/office/drawing/2014/main" id="{00000000-0008-0000-0300-0000FA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69" name="Text Box 8">
          <a:extLst>
            <a:ext uri="{FF2B5EF4-FFF2-40B4-BE49-F238E27FC236}">
              <a16:creationId xmlns:a16="http://schemas.microsoft.com/office/drawing/2014/main" id="{00000000-0008-0000-0300-0000FB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70" name="Text Box 9">
          <a:extLst>
            <a:ext uri="{FF2B5EF4-FFF2-40B4-BE49-F238E27FC236}">
              <a16:creationId xmlns:a16="http://schemas.microsoft.com/office/drawing/2014/main" id="{00000000-0008-0000-0300-0000FC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71" name="Text Box 11">
          <a:extLst>
            <a:ext uri="{FF2B5EF4-FFF2-40B4-BE49-F238E27FC236}">
              <a16:creationId xmlns:a16="http://schemas.microsoft.com/office/drawing/2014/main" id="{00000000-0008-0000-0300-0000FD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72" name="Text Box 8">
          <a:extLst>
            <a:ext uri="{FF2B5EF4-FFF2-40B4-BE49-F238E27FC236}">
              <a16:creationId xmlns:a16="http://schemas.microsoft.com/office/drawing/2014/main" id="{00000000-0008-0000-0300-0000FE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73" name="Text Box 9">
          <a:extLst>
            <a:ext uri="{FF2B5EF4-FFF2-40B4-BE49-F238E27FC236}">
              <a16:creationId xmlns:a16="http://schemas.microsoft.com/office/drawing/2014/main" id="{00000000-0008-0000-0300-0000FF0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74" name="Text Box 11">
          <a:extLst>
            <a:ext uri="{FF2B5EF4-FFF2-40B4-BE49-F238E27FC236}">
              <a16:creationId xmlns:a16="http://schemas.microsoft.com/office/drawing/2014/main" id="{00000000-0008-0000-0300-000000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975" name="Text Box 8">
          <a:extLst>
            <a:ext uri="{FF2B5EF4-FFF2-40B4-BE49-F238E27FC236}">
              <a16:creationId xmlns:a16="http://schemas.microsoft.com/office/drawing/2014/main" id="{00000000-0008-0000-0300-00000105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976" name="Text Box 11">
          <a:extLst>
            <a:ext uri="{FF2B5EF4-FFF2-40B4-BE49-F238E27FC236}">
              <a16:creationId xmlns:a16="http://schemas.microsoft.com/office/drawing/2014/main" id="{00000000-0008-0000-0300-000002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77" name="Text Box 8">
          <a:extLst>
            <a:ext uri="{FF2B5EF4-FFF2-40B4-BE49-F238E27FC236}">
              <a16:creationId xmlns:a16="http://schemas.microsoft.com/office/drawing/2014/main" id="{00000000-0008-0000-0300-000003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78" name="Text Box 9">
          <a:extLst>
            <a:ext uri="{FF2B5EF4-FFF2-40B4-BE49-F238E27FC236}">
              <a16:creationId xmlns:a16="http://schemas.microsoft.com/office/drawing/2014/main" id="{00000000-0008-0000-0300-000004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79" name="Text Box 11">
          <a:extLst>
            <a:ext uri="{FF2B5EF4-FFF2-40B4-BE49-F238E27FC236}">
              <a16:creationId xmlns:a16="http://schemas.microsoft.com/office/drawing/2014/main" id="{00000000-0008-0000-0300-000005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6980" name="Text Box 11">
          <a:extLst>
            <a:ext uri="{FF2B5EF4-FFF2-40B4-BE49-F238E27FC236}">
              <a16:creationId xmlns:a16="http://schemas.microsoft.com/office/drawing/2014/main" id="{00000000-0008-0000-0300-00000605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981" name="Text Box 8">
          <a:extLst>
            <a:ext uri="{FF2B5EF4-FFF2-40B4-BE49-F238E27FC236}">
              <a16:creationId xmlns:a16="http://schemas.microsoft.com/office/drawing/2014/main" id="{00000000-0008-0000-0300-00000705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982" name="Text Box 9">
          <a:extLst>
            <a:ext uri="{FF2B5EF4-FFF2-40B4-BE49-F238E27FC236}">
              <a16:creationId xmlns:a16="http://schemas.microsoft.com/office/drawing/2014/main" id="{00000000-0008-0000-0300-00000805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983" name="Text Box 11">
          <a:extLst>
            <a:ext uri="{FF2B5EF4-FFF2-40B4-BE49-F238E27FC236}">
              <a16:creationId xmlns:a16="http://schemas.microsoft.com/office/drawing/2014/main" id="{00000000-0008-0000-0300-00000905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84" name="Text Box 8">
          <a:extLst>
            <a:ext uri="{FF2B5EF4-FFF2-40B4-BE49-F238E27FC236}">
              <a16:creationId xmlns:a16="http://schemas.microsoft.com/office/drawing/2014/main" id="{00000000-0008-0000-0300-00000A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85" name="Text Box 9">
          <a:extLst>
            <a:ext uri="{FF2B5EF4-FFF2-40B4-BE49-F238E27FC236}">
              <a16:creationId xmlns:a16="http://schemas.microsoft.com/office/drawing/2014/main" id="{00000000-0008-0000-0300-00000B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86" name="Text Box 11">
          <a:extLst>
            <a:ext uri="{FF2B5EF4-FFF2-40B4-BE49-F238E27FC236}">
              <a16:creationId xmlns:a16="http://schemas.microsoft.com/office/drawing/2014/main" id="{00000000-0008-0000-0300-00000C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987" name="Text Box 8">
          <a:extLst>
            <a:ext uri="{FF2B5EF4-FFF2-40B4-BE49-F238E27FC236}">
              <a16:creationId xmlns:a16="http://schemas.microsoft.com/office/drawing/2014/main" id="{00000000-0008-0000-0300-00000D05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988" name="Text Box 9">
          <a:extLst>
            <a:ext uri="{FF2B5EF4-FFF2-40B4-BE49-F238E27FC236}">
              <a16:creationId xmlns:a16="http://schemas.microsoft.com/office/drawing/2014/main" id="{00000000-0008-0000-0300-00000E05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6989" name="Text Box 11">
          <a:extLst>
            <a:ext uri="{FF2B5EF4-FFF2-40B4-BE49-F238E27FC236}">
              <a16:creationId xmlns:a16="http://schemas.microsoft.com/office/drawing/2014/main" id="{00000000-0008-0000-0300-00000F05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90" name="Text Box 8">
          <a:extLst>
            <a:ext uri="{FF2B5EF4-FFF2-40B4-BE49-F238E27FC236}">
              <a16:creationId xmlns:a16="http://schemas.microsoft.com/office/drawing/2014/main" id="{00000000-0008-0000-0300-000010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91" name="Text Box 9">
          <a:extLst>
            <a:ext uri="{FF2B5EF4-FFF2-40B4-BE49-F238E27FC236}">
              <a16:creationId xmlns:a16="http://schemas.microsoft.com/office/drawing/2014/main" id="{00000000-0008-0000-0300-000011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6992" name="Text Box 11">
          <a:extLst>
            <a:ext uri="{FF2B5EF4-FFF2-40B4-BE49-F238E27FC236}">
              <a16:creationId xmlns:a16="http://schemas.microsoft.com/office/drawing/2014/main" id="{00000000-0008-0000-0300-000012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6993" name="Text Box 8">
          <a:extLst>
            <a:ext uri="{FF2B5EF4-FFF2-40B4-BE49-F238E27FC236}">
              <a16:creationId xmlns:a16="http://schemas.microsoft.com/office/drawing/2014/main" id="{00000000-0008-0000-0300-00001305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994" name="Text Box 11">
          <a:extLst>
            <a:ext uri="{FF2B5EF4-FFF2-40B4-BE49-F238E27FC236}">
              <a16:creationId xmlns:a16="http://schemas.microsoft.com/office/drawing/2014/main" id="{00000000-0008-0000-0300-000014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995" name="Text Box 11">
          <a:extLst>
            <a:ext uri="{FF2B5EF4-FFF2-40B4-BE49-F238E27FC236}">
              <a16:creationId xmlns:a16="http://schemas.microsoft.com/office/drawing/2014/main" id="{00000000-0008-0000-0300-000015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996" name="Text Box 11">
          <a:extLst>
            <a:ext uri="{FF2B5EF4-FFF2-40B4-BE49-F238E27FC236}">
              <a16:creationId xmlns:a16="http://schemas.microsoft.com/office/drawing/2014/main" id="{00000000-0008-0000-0300-000016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997" name="Text Box 11">
          <a:extLst>
            <a:ext uri="{FF2B5EF4-FFF2-40B4-BE49-F238E27FC236}">
              <a16:creationId xmlns:a16="http://schemas.microsoft.com/office/drawing/2014/main" id="{00000000-0008-0000-0300-000017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998" name="Text Box 11">
          <a:extLst>
            <a:ext uri="{FF2B5EF4-FFF2-40B4-BE49-F238E27FC236}">
              <a16:creationId xmlns:a16="http://schemas.microsoft.com/office/drawing/2014/main" id="{00000000-0008-0000-0300-000018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6999" name="Text Box 11">
          <a:extLst>
            <a:ext uri="{FF2B5EF4-FFF2-40B4-BE49-F238E27FC236}">
              <a16:creationId xmlns:a16="http://schemas.microsoft.com/office/drawing/2014/main" id="{00000000-0008-0000-0300-000019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00" name="Text Box 11">
          <a:extLst>
            <a:ext uri="{FF2B5EF4-FFF2-40B4-BE49-F238E27FC236}">
              <a16:creationId xmlns:a16="http://schemas.microsoft.com/office/drawing/2014/main" id="{00000000-0008-0000-0300-00001A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01" name="Text Box 11">
          <a:extLst>
            <a:ext uri="{FF2B5EF4-FFF2-40B4-BE49-F238E27FC236}">
              <a16:creationId xmlns:a16="http://schemas.microsoft.com/office/drawing/2014/main" id="{00000000-0008-0000-0300-00001B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02" name="Text Box 11">
          <a:extLst>
            <a:ext uri="{FF2B5EF4-FFF2-40B4-BE49-F238E27FC236}">
              <a16:creationId xmlns:a16="http://schemas.microsoft.com/office/drawing/2014/main" id="{00000000-0008-0000-0300-00001C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003" name="Text Box 8">
          <a:extLst>
            <a:ext uri="{FF2B5EF4-FFF2-40B4-BE49-F238E27FC236}">
              <a16:creationId xmlns:a16="http://schemas.microsoft.com/office/drawing/2014/main" id="{00000000-0008-0000-0300-00001D05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47625</xdr:colOff>
      <xdr:row>36</xdr:row>
      <xdr:rowOff>0</xdr:rowOff>
    </xdr:from>
    <xdr:ext cx="76200" cy="28575"/>
    <xdr:sp macro="" textlink="">
      <xdr:nvSpPr>
        <xdr:cNvPr id="7004" name="Text Box 11">
          <a:extLst>
            <a:ext uri="{FF2B5EF4-FFF2-40B4-BE49-F238E27FC236}">
              <a16:creationId xmlns:a16="http://schemas.microsoft.com/office/drawing/2014/main" id="{00000000-0008-0000-0300-00001E050000}"/>
            </a:ext>
          </a:extLst>
        </xdr:cNvPr>
        <xdr:cNvSpPr txBox="1">
          <a:spLocks noChangeArrowheads="1"/>
        </xdr:cNvSpPr>
      </xdr:nvSpPr>
      <xdr:spPr bwMode="auto">
        <a:xfrm>
          <a:off x="371475"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05" name="Text Box 9">
          <a:extLst>
            <a:ext uri="{FF2B5EF4-FFF2-40B4-BE49-F238E27FC236}">
              <a16:creationId xmlns:a16="http://schemas.microsoft.com/office/drawing/2014/main" id="{00000000-0008-0000-0300-00001F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06" name="Text Box 11">
          <a:extLst>
            <a:ext uri="{FF2B5EF4-FFF2-40B4-BE49-F238E27FC236}">
              <a16:creationId xmlns:a16="http://schemas.microsoft.com/office/drawing/2014/main" id="{00000000-0008-0000-0300-000020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07" name="Text Box 8">
          <a:extLst>
            <a:ext uri="{FF2B5EF4-FFF2-40B4-BE49-F238E27FC236}">
              <a16:creationId xmlns:a16="http://schemas.microsoft.com/office/drawing/2014/main" id="{00000000-0008-0000-0300-000021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08" name="Text Box 9">
          <a:extLst>
            <a:ext uri="{FF2B5EF4-FFF2-40B4-BE49-F238E27FC236}">
              <a16:creationId xmlns:a16="http://schemas.microsoft.com/office/drawing/2014/main" id="{00000000-0008-0000-0300-000022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09" name="Text Box 11">
          <a:extLst>
            <a:ext uri="{FF2B5EF4-FFF2-40B4-BE49-F238E27FC236}">
              <a16:creationId xmlns:a16="http://schemas.microsoft.com/office/drawing/2014/main" id="{00000000-0008-0000-0300-000023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10" name="Text Box 8">
          <a:extLst>
            <a:ext uri="{FF2B5EF4-FFF2-40B4-BE49-F238E27FC236}">
              <a16:creationId xmlns:a16="http://schemas.microsoft.com/office/drawing/2014/main" id="{00000000-0008-0000-0300-000024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11" name="Text Box 9">
          <a:extLst>
            <a:ext uri="{FF2B5EF4-FFF2-40B4-BE49-F238E27FC236}">
              <a16:creationId xmlns:a16="http://schemas.microsoft.com/office/drawing/2014/main" id="{00000000-0008-0000-0300-000025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12" name="Text Box 11">
          <a:extLst>
            <a:ext uri="{FF2B5EF4-FFF2-40B4-BE49-F238E27FC236}">
              <a16:creationId xmlns:a16="http://schemas.microsoft.com/office/drawing/2014/main" id="{00000000-0008-0000-0300-000026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13" name="Text Box 8">
          <a:extLst>
            <a:ext uri="{FF2B5EF4-FFF2-40B4-BE49-F238E27FC236}">
              <a16:creationId xmlns:a16="http://schemas.microsoft.com/office/drawing/2014/main" id="{00000000-0008-0000-0300-000027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14" name="Text Box 9">
          <a:extLst>
            <a:ext uri="{FF2B5EF4-FFF2-40B4-BE49-F238E27FC236}">
              <a16:creationId xmlns:a16="http://schemas.microsoft.com/office/drawing/2014/main" id="{00000000-0008-0000-0300-000028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15" name="Text Box 11">
          <a:extLst>
            <a:ext uri="{FF2B5EF4-FFF2-40B4-BE49-F238E27FC236}">
              <a16:creationId xmlns:a16="http://schemas.microsoft.com/office/drawing/2014/main" id="{00000000-0008-0000-0300-000029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16" name="Text Box 8">
          <a:extLst>
            <a:ext uri="{FF2B5EF4-FFF2-40B4-BE49-F238E27FC236}">
              <a16:creationId xmlns:a16="http://schemas.microsoft.com/office/drawing/2014/main" id="{00000000-0008-0000-0300-00002A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17" name="Text Box 9">
          <a:extLst>
            <a:ext uri="{FF2B5EF4-FFF2-40B4-BE49-F238E27FC236}">
              <a16:creationId xmlns:a16="http://schemas.microsoft.com/office/drawing/2014/main" id="{00000000-0008-0000-0300-00002B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18" name="Text Box 11">
          <a:extLst>
            <a:ext uri="{FF2B5EF4-FFF2-40B4-BE49-F238E27FC236}">
              <a16:creationId xmlns:a16="http://schemas.microsoft.com/office/drawing/2014/main" id="{00000000-0008-0000-0300-00002C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19" name="Text Box 8">
          <a:extLst>
            <a:ext uri="{FF2B5EF4-FFF2-40B4-BE49-F238E27FC236}">
              <a16:creationId xmlns:a16="http://schemas.microsoft.com/office/drawing/2014/main" id="{00000000-0008-0000-0300-00002D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20" name="Text Box 9">
          <a:extLst>
            <a:ext uri="{FF2B5EF4-FFF2-40B4-BE49-F238E27FC236}">
              <a16:creationId xmlns:a16="http://schemas.microsoft.com/office/drawing/2014/main" id="{00000000-0008-0000-0300-00002E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21" name="Text Box 11">
          <a:extLst>
            <a:ext uri="{FF2B5EF4-FFF2-40B4-BE49-F238E27FC236}">
              <a16:creationId xmlns:a16="http://schemas.microsoft.com/office/drawing/2014/main" id="{00000000-0008-0000-0300-00002F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22" name="Text Box 8">
          <a:extLst>
            <a:ext uri="{FF2B5EF4-FFF2-40B4-BE49-F238E27FC236}">
              <a16:creationId xmlns:a16="http://schemas.microsoft.com/office/drawing/2014/main" id="{00000000-0008-0000-0300-000030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23" name="Text Box 9">
          <a:extLst>
            <a:ext uri="{FF2B5EF4-FFF2-40B4-BE49-F238E27FC236}">
              <a16:creationId xmlns:a16="http://schemas.microsoft.com/office/drawing/2014/main" id="{00000000-0008-0000-0300-000031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24" name="Text Box 11">
          <a:extLst>
            <a:ext uri="{FF2B5EF4-FFF2-40B4-BE49-F238E27FC236}">
              <a16:creationId xmlns:a16="http://schemas.microsoft.com/office/drawing/2014/main" id="{00000000-0008-0000-0300-000032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25" name="Text Box 8">
          <a:extLst>
            <a:ext uri="{FF2B5EF4-FFF2-40B4-BE49-F238E27FC236}">
              <a16:creationId xmlns:a16="http://schemas.microsoft.com/office/drawing/2014/main" id="{00000000-0008-0000-0300-000033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26" name="Text Box 9">
          <a:extLst>
            <a:ext uri="{FF2B5EF4-FFF2-40B4-BE49-F238E27FC236}">
              <a16:creationId xmlns:a16="http://schemas.microsoft.com/office/drawing/2014/main" id="{00000000-0008-0000-0300-000034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27" name="Text Box 11">
          <a:extLst>
            <a:ext uri="{FF2B5EF4-FFF2-40B4-BE49-F238E27FC236}">
              <a16:creationId xmlns:a16="http://schemas.microsoft.com/office/drawing/2014/main" id="{00000000-0008-0000-0300-000035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28" name="Text Box 8">
          <a:extLst>
            <a:ext uri="{FF2B5EF4-FFF2-40B4-BE49-F238E27FC236}">
              <a16:creationId xmlns:a16="http://schemas.microsoft.com/office/drawing/2014/main" id="{00000000-0008-0000-0300-000036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29" name="Text Box 9">
          <a:extLst>
            <a:ext uri="{FF2B5EF4-FFF2-40B4-BE49-F238E27FC236}">
              <a16:creationId xmlns:a16="http://schemas.microsoft.com/office/drawing/2014/main" id="{00000000-0008-0000-0300-000037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30" name="Text Box 11">
          <a:extLst>
            <a:ext uri="{FF2B5EF4-FFF2-40B4-BE49-F238E27FC236}">
              <a16:creationId xmlns:a16="http://schemas.microsoft.com/office/drawing/2014/main" id="{00000000-0008-0000-0300-000038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31" name="Text Box 8">
          <a:extLst>
            <a:ext uri="{FF2B5EF4-FFF2-40B4-BE49-F238E27FC236}">
              <a16:creationId xmlns:a16="http://schemas.microsoft.com/office/drawing/2014/main" id="{00000000-0008-0000-0300-000039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32" name="Text Box 9">
          <a:extLst>
            <a:ext uri="{FF2B5EF4-FFF2-40B4-BE49-F238E27FC236}">
              <a16:creationId xmlns:a16="http://schemas.microsoft.com/office/drawing/2014/main" id="{00000000-0008-0000-0300-00003A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33" name="Text Box 11">
          <a:extLst>
            <a:ext uri="{FF2B5EF4-FFF2-40B4-BE49-F238E27FC236}">
              <a16:creationId xmlns:a16="http://schemas.microsoft.com/office/drawing/2014/main" id="{00000000-0008-0000-0300-00003B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34" name="Text Box 8">
          <a:extLst>
            <a:ext uri="{FF2B5EF4-FFF2-40B4-BE49-F238E27FC236}">
              <a16:creationId xmlns:a16="http://schemas.microsoft.com/office/drawing/2014/main" id="{00000000-0008-0000-0300-00003C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35" name="Text Box 9">
          <a:extLst>
            <a:ext uri="{FF2B5EF4-FFF2-40B4-BE49-F238E27FC236}">
              <a16:creationId xmlns:a16="http://schemas.microsoft.com/office/drawing/2014/main" id="{00000000-0008-0000-0300-00003D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36" name="Text Box 11">
          <a:extLst>
            <a:ext uri="{FF2B5EF4-FFF2-40B4-BE49-F238E27FC236}">
              <a16:creationId xmlns:a16="http://schemas.microsoft.com/office/drawing/2014/main" id="{00000000-0008-0000-0300-00003E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37" name="Text Box 8">
          <a:extLst>
            <a:ext uri="{FF2B5EF4-FFF2-40B4-BE49-F238E27FC236}">
              <a16:creationId xmlns:a16="http://schemas.microsoft.com/office/drawing/2014/main" id="{00000000-0008-0000-0300-00003F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38" name="Text Box 9">
          <a:extLst>
            <a:ext uri="{FF2B5EF4-FFF2-40B4-BE49-F238E27FC236}">
              <a16:creationId xmlns:a16="http://schemas.microsoft.com/office/drawing/2014/main" id="{00000000-0008-0000-0300-000040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39" name="Text Box 11">
          <a:extLst>
            <a:ext uri="{FF2B5EF4-FFF2-40B4-BE49-F238E27FC236}">
              <a16:creationId xmlns:a16="http://schemas.microsoft.com/office/drawing/2014/main" id="{00000000-0008-0000-0300-000041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040" name="Text Box 8">
          <a:extLst>
            <a:ext uri="{FF2B5EF4-FFF2-40B4-BE49-F238E27FC236}">
              <a16:creationId xmlns:a16="http://schemas.microsoft.com/office/drawing/2014/main" id="{00000000-0008-0000-0300-00004205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41" name="Text Box 11">
          <a:extLst>
            <a:ext uri="{FF2B5EF4-FFF2-40B4-BE49-F238E27FC236}">
              <a16:creationId xmlns:a16="http://schemas.microsoft.com/office/drawing/2014/main" id="{00000000-0008-0000-0300-000043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42" name="Text Box 8">
          <a:extLst>
            <a:ext uri="{FF2B5EF4-FFF2-40B4-BE49-F238E27FC236}">
              <a16:creationId xmlns:a16="http://schemas.microsoft.com/office/drawing/2014/main" id="{00000000-0008-0000-0300-000044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43" name="Text Box 9">
          <a:extLst>
            <a:ext uri="{FF2B5EF4-FFF2-40B4-BE49-F238E27FC236}">
              <a16:creationId xmlns:a16="http://schemas.microsoft.com/office/drawing/2014/main" id="{00000000-0008-0000-0300-000045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44" name="Text Box 11">
          <a:extLst>
            <a:ext uri="{FF2B5EF4-FFF2-40B4-BE49-F238E27FC236}">
              <a16:creationId xmlns:a16="http://schemas.microsoft.com/office/drawing/2014/main" id="{00000000-0008-0000-0300-000046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045" name="Text Box 8">
          <a:extLst>
            <a:ext uri="{FF2B5EF4-FFF2-40B4-BE49-F238E27FC236}">
              <a16:creationId xmlns:a16="http://schemas.microsoft.com/office/drawing/2014/main" id="{00000000-0008-0000-0300-00004705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046" name="Text Box 9">
          <a:extLst>
            <a:ext uri="{FF2B5EF4-FFF2-40B4-BE49-F238E27FC236}">
              <a16:creationId xmlns:a16="http://schemas.microsoft.com/office/drawing/2014/main" id="{00000000-0008-0000-0300-00004805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047" name="Text Box 11">
          <a:extLst>
            <a:ext uri="{FF2B5EF4-FFF2-40B4-BE49-F238E27FC236}">
              <a16:creationId xmlns:a16="http://schemas.microsoft.com/office/drawing/2014/main" id="{00000000-0008-0000-0300-00004905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48" name="Text Box 8">
          <a:extLst>
            <a:ext uri="{FF2B5EF4-FFF2-40B4-BE49-F238E27FC236}">
              <a16:creationId xmlns:a16="http://schemas.microsoft.com/office/drawing/2014/main" id="{00000000-0008-0000-0300-00004A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49" name="Text Box 9">
          <a:extLst>
            <a:ext uri="{FF2B5EF4-FFF2-40B4-BE49-F238E27FC236}">
              <a16:creationId xmlns:a16="http://schemas.microsoft.com/office/drawing/2014/main" id="{00000000-0008-0000-0300-00004B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50" name="Text Box 11">
          <a:extLst>
            <a:ext uri="{FF2B5EF4-FFF2-40B4-BE49-F238E27FC236}">
              <a16:creationId xmlns:a16="http://schemas.microsoft.com/office/drawing/2014/main" id="{00000000-0008-0000-0300-00004C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051" name="Text Box 8">
          <a:extLst>
            <a:ext uri="{FF2B5EF4-FFF2-40B4-BE49-F238E27FC236}">
              <a16:creationId xmlns:a16="http://schemas.microsoft.com/office/drawing/2014/main" id="{00000000-0008-0000-0300-00004D05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052" name="Text Box 9">
          <a:extLst>
            <a:ext uri="{FF2B5EF4-FFF2-40B4-BE49-F238E27FC236}">
              <a16:creationId xmlns:a16="http://schemas.microsoft.com/office/drawing/2014/main" id="{00000000-0008-0000-0300-00004E05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053" name="Text Box 11">
          <a:extLst>
            <a:ext uri="{FF2B5EF4-FFF2-40B4-BE49-F238E27FC236}">
              <a16:creationId xmlns:a16="http://schemas.microsoft.com/office/drawing/2014/main" id="{00000000-0008-0000-0300-00004F05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54" name="Text Box 8">
          <a:extLst>
            <a:ext uri="{FF2B5EF4-FFF2-40B4-BE49-F238E27FC236}">
              <a16:creationId xmlns:a16="http://schemas.microsoft.com/office/drawing/2014/main" id="{00000000-0008-0000-0300-000050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55" name="Text Box 9">
          <a:extLst>
            <a:ext uri="{FF2B5EF4-FFF2-40B4-BE49-F238E27FC236}">
              <a16:creationId xmlns:a16="http://schemas.microsoft.com/office/drawing/2014/main" id="{00000000-0008-0000-0300-000051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056" name="Text Box 11">
          <a:extLst>
            <a:ext uri="{FF2B5EF4-FFF2-40B4-BE49-F238E27FC236}">
              <a16:creationId xmlns:a16="http://schemas.microsoft.com/office/drawing/2014/main" id="{00000000-0008-0000-0300-0000520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057" name="Text Box 8">
          <a:extLst>
            <a:ext uri="{FF2B5EF4-FFF2-40B4-BE49-F238E27FC236}">
              <a16:creationId xmlns:a16="http://schemas.microsoft.com/office/drawing/2014/main" id="{00000000-0008-0000-0300-00005305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58" name="Text Box 11">
          <a:extLst>
            <a:ext uri="{FF2B5EF4-FFF2-40B4-BE49-F238E27FC236}">
              <a16:creationId xmlns:a16="http://schemas.microsoft.com/office/drawing/2014/main" id="{00000000-0008-0000-0300-000054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59" name="Text Box 11">
          <a:extLst>
            <a:ext uri="{FF2B5EF4-FFF2-40B4-BE49-F238E27FC236}">
              <a16:creationId xmlns:a16="http://schemas.microsoft.com/office/drawing/2014/main" id="{00000000-0008-0000-0300-000055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60" name="Text Box 11">
          <a:extLst>
            <a:ext uri="{FF2B5EF4-FFF2-40B4-BE49-F238E27FC236}">
              <a16:creationId xmlns:a16="http://schemas.microsoft.com/office/drawing/2014/main" id="{00000000-0008-0000-0300-000056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61" name="Text Box 11">
          <a:extLst>
            <a:ext uri="{FF2B5EF4-FFF2-40B4-BE49-F238E27FC236}">
              <a16:creationId xmlns:a16="http://schemas.microsoft.com/office/drawing/2014/main" id="{00000000-0008-0000-0300-000057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62" name="Text Box 11">
          <a:extLst>
            <a:ext uri="{FF2B5EF4-FFF2-40B4-BE49-F238E27FC236}">
              <a16:creationId xmlns:a16="http://schemas.microsoft.com/office/drawing/2014/main" id="{00000000-0008-0000-0300-000058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63" name="Text Box 11">
          <a:extLst>
            <a:ext uri="{FF2B5EF4-FFF2-40B4-BE49-F238E27FC236}">
              <a16:creationId xmlns:a16="http://schemas.microsoft.com/office/drawing/2014/main" id="{00000000-0008-0000-0300-000059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64" name="Text Box 11">
          <a:extLst>
            <a:ext uri="{FF2B5EF4-FFF2-40B4-BE49-F238E27FC236}">
              <a16:creationId xmlns:a16="http://schemas.microsoft.com/office/drawing/2014/main" id="{00000000-0008-0000-0300-00005A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65" name="Text Box 11">
          <a:extLst>
            <a:ext uri="{FF2B5EF4-FFF2-40B4-BE49-F238E27FC236}">
              <a16:creationId xmlns:a16="http://schemas.microsoft.com/office/drawing/2014/main" id="{00000000-0008-0000-0300-00005B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66" name="Text Box 11">
          <a:extLst>
            <a:ext uri="{FF2B5EF4-FFF2-40B4-BE49-F238E27FC236}">
              <a16:creationId xmlns:a16="http://schemas.microsoft.com/office/drawing/2014/main" id="{00000000-0008-0000-0300-00005C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067" name="Text Box 8">
          <a:extLst>
            <a:ext uri="{FF2B5EF4-FFF2-40B4-BE49-F238E27FC236}">
              <a16:creationId xmlns:a16="http://schemas.microsoft.com/office/drawing/2014/main" id="{00000000-0008-0000-0300-00005D05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68" name="Text Box 11">
          <a:extLst>
            <a:ext uri="{FF2B5EF4-FFF2-40B4-BE49-F238E27FC236}">
              <a16:creationId xmlns:a16="http://schemas.microsoft.com/office/drawing/2014/main" id="{00000000-0008-0000-0300-00005E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69" name="Text Box 11">
          <a:extLst>
            <a:ext uri="{FF2B5EF4-FFF2-40B4-BE49-F238E27FC236}">
              <a16:creationId xmlns:a16="http://schemas.microsoft.com/office/drawing/2014/main" id="{00000000-0008-0000-0300-00005F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70" name="Text Box 11">
          <a:extLst>
            <a:ext uri="{FF2B5EF4-FFF2-40B4-BE49-F238E27FC236}">
              <a16:creationId xmlns:a16="http://schemas.microsoft.com/office/drawing/2014/main" id="{00000000-0008-0000-0300-000060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71" name="Text Box 11">
          <a:extLst>
            <a:ext uri="{FF2B5EF4-FFF2-40B4-BE49-F238E27FC236}">
              <a16:creationId xmlns:a16="http://schemas.microsoft.com/office/drawing/2014/main" id="{00000000-0008-0000-0300-000061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72" name="Text Box 11">
          <a:extLst>
            <a:ext uri="{FF2B5EF4-FFF2-40B4-BE49-F238E27FC236}">
              <a16:creationId xmlns:a16="http://schemas.microsoft.com/office/drawing/2014/main" id="{00000000-0008-0000-0300-000062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73" name="Text Box 11">
          <a:extLst>
            <a:ext uri="{FF2B5EF4-FFF2-40B4-BE49-F238E27FC236}">
              <a16:creationId xmlns:a16="http://schemas.microsoft.com/office/drawing/2014/main" id="{00000000-0008-0000-0300-000063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74" name="Text Box 11">
          <a:extLst>
            <a:ext uri="{FF2B5EF4-FFF2-40B4-BE49-F238E27FC236}">
              <a16:creationId xmlns:a16="http://schemas.microsoft.com/office/drawing/2014/main" id="{00000000-0008-0000-0300-000064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75" name="Text Box 11">
          <a:extLst>
            <a:ext uri="{FF2B5EF4-FFF2-40B4-BE49-F238E27FC236}">
              <a16:creationId xmlns:a16="http://schemas.microsoft.com/office/drawing/2014/main" id="{00000000-0008-0000-0300-000065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76" name="Text Box 11">
          <a:extLst>
            <a:ext uri="{FF2B5EF4-FFF2-40B4-BE49-F238E27FC236}">
              <a16:creationId xmlns:a16="http://schemas.microsoft.com/office/drawing/2014/main" id="{00000000-0008-0000-0300-000066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77" name="Text Box 11">
          <a:extLst>
            <a:ext uri="{FF2B5EF4-FFF2-40B4-BE49-F238E27FC236}">
              <a16:creationId xmlns:a16="http://schemas.microsoft.com/office/drawing/2014/main" id="{00000000-0008-0000-0300-000067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78" name="Text Box 11">
          <a:extLst>
            <a:ext uri="{FF2B5EF4-FFF2-40B4-BE49-F238E27FC236}">
              <a16:creationId xmlns:a16="http://schemas.microsoft.com/office/drawing/2014/main" id="{00000000-0008-0000-0300-000068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79" name="Text Box 11">
          <a:extLst>
            <a:ext uri="{FF2B5EF4-FFF2-40B4-BE49-F238E27FC236}">
              <a16:creationId xmlns:a16="http://schemas.microsoft.com/office/drawing/2014/main" id="{00000000-0008-0000-0300-000069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80" name="Text Box 11">
          <a:extLst>
            <a:ext uri="{FF2B5EF4-FFF2-40B4-BE49-F238E27FC236}">
              <a16:creationId xmlns:a16="http://schemas.microsoft.com/office/drawing/2014/main" id="{00000000-0008-0000-0300-00006A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81" name="Text Box 11">
          <a:extLst>
            <a:ext uri="{FF2B5EF4-FFF2-40B4-BE49-F238E27FC236}">
              <a16:creationId xmlns:a16="http://schemas.microsoft.com/office/drawing/2014/main" id="{00000000-0008-0000-0300-00006B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82" name="Text Box 11">
          <a:extLst>
            <a:ext uri="{FF2B5EF4-FFF2-40B4-BE49-F238E27FC236}">
              <a16:creationId xmlns:a16="http://schemas.microsoft.com/office/drawing/2014/main" id="{00000000-0008-0000-0300-00006C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83" name="Text Box 11">
          <a:extLst>
            <a:ext uri="{FF2B5EF4-FFF2-40B4-BE49-F238E27FC236}">
              <a16:creationId xmlns:a16="http://schemas.microsoft.com/office/drawing/2014/main" id="{00000000-0008-0000-0300-00006D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84" name="Text Box 11">
          <a:extLst>
            <a:ext uri="{FF2B5EF4-FFF2-40B4-BE49-F238E27FC236}">
              <a16:creationId xmlns:a16="http://schemas.microsoft.com/office/drawing/2014/main" id="{00000000-0008-0000-0300-00006E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85" name="Text Box 11">
          <a:extLst>
            <a:ext uri="{FF2B5EF4-FFF2-40B4-BE49-F238E27FC236}">
              <a16:creationId xmlns:a16="http://schemas.microsoft.com/office/drawing/2014/main" id="{00000000-0008-0000-0300-00006F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86" name="Text Box 11">
          <a:extLst>
            <a:ext uri="{FF2B5EF4-FFF2-40B4-BE49-F238E27FC236}">
              <a16:creationId xmlns:a16="http://schemas.microsoft.com/office/drawing/2014/main" id="{00000000-0008-0000-0300-000070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87" name="Text Box 11">
          <a:extLst>
            <a:ext uri="{FF2B5EF4-FFF2-40B4-BE49-F238E27FC236}">
              <a16:creationId xmlns:a16="http://schemas.microsoft.com/office/drawing/2014/main" id="{00000000-0008-0000-0300-000071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88" name="Text Box 11">
          <a:extLst>
            <a:ext uri="{FF2B5EF4-FFF2-40B4-BE49-F238E27FC236}">
              <a16:creationId xmlns:a16="http://schemas.microsoft.com/office/drawing/2014/main" id="{00000000-0008-0000-0300-000072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89" name="Text Box 11">
          <a:extLst>
            <a:ext uri="{FF2B5EF4-FFF2-40B4-BE49-F238E27FC236}">
              <a16:creationId xmlns:a16="http://schemas.microsoft.com/office/drawing/2014/main" id="{00000000-0008-0000-0300-000073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90" name="Text Box 11">
          <a:extLst>
            <a:ext uri="{FF2B5EF4-FFF2-40B4-BE49-F238E27FC236}">
              <a16:creationId xmlns:a16="http://schemas.microsoft.com/office/drawing/2014/main" id="{00000000-0008-0000-0300-000074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91" name="Text Box 11">
          <a:extLst>
            <a:ext uri="{FF2B5EF4-FFF2-40B4-BE49-F238E27FC236}">
              <a16:creationId xmlns:a16="http://schemas.microsoft.com/office/drawing/2014/main" id="{00000000-0008-0000-0300-000075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92" name="Text Box 11">
          <a:extLst>
            <a:ext uri="{FF2B5EF4-FFF2-40B4-BE49-F238E27FC236}">
              <a16:creationId xmlns:a16="http://schemas.microsoft.com/office/drawing/2014/main" id="{00000000-0008-0000-0300-000076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93" name="Text Box 11">
          <a:extLst>
            <a:ext uri="{FF2B5EF4-FFF2-40B4-BE49-F238E27FC236}">
              <a16:creationId xmlns:a16="http://schemas.microsoft.com/office/drawing/2014/main" id="{00000000-0008-0000-0300-000077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94" name="Text Box 11">
          <a:extLst>
            <a:ext uri="{FF2B5EF4-FFF2-40B4-BE49-F238E27FC236}">
              <a16:creationId xmlns:a16="http://schemas.microsoft.com/office/drawing/2014/main" id="{00000000-0008-0000-0300-000078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95" name="Text Box 11">
          <a:extLst>
            <a:ext uri="{FF2B5EF4-FFF2-40B4-BE49-F238E27FC236}">
              <a16:creationId xmlns:a16="http://schemas.microsoft.com/office/drawing/2014/main" id="{00000000-0008-0000-0300-000079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96" name="Text Box 11">
          <a:extLst>
            <a:ext uri="{FF2B5EF4-FFF2-40B4-BE49-F238E27FC236}">
              <a16:creationId xmlns:a16="http://schemas.microsoft.com/office/drawing/2014/main" id="{00000000-0008-0000-0300-00007A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97" name="Text Box 11">
          <a:extLst>
            <a:ext uri="{FF2B5EF4-FFF2-40B4-BE49-F238E27FC236}">
              <a16:creationId xmlns:a16="http://schemas.microsoft.com/office/drawing/2014/main" id="{00000000-0008-0000-0300-00007B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98" name="Text Box 11">
          <a:extLst>
            <a:ext uri="{FF2B5EF4-FFF2-40B4-BE49-F238E27FC236}">
              <a16:creationId xmlns:a16="http://schemas.microsoft.com/office/drawing/2014/main" id="{00000000-0008-0000-0300-00007C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099" name="Text Box 11">
          <a:extLst>
            <a:ext uri="{FF2B5EF4-FFF2-40B4-BE49-F238E27FC236}">
              <a16:creationId xmlns:a16="http://schemas.microsoft.com/office/drawing/2014/main" id="{00000000-0008-0000-0300-00007D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00" name="Text Box 11">
          <a:extLst>
            <a:ext uri="{FF2B5EF4-FFF2-40B4-BE49-F238E27FC236}">
              <a16:creationId xmlns:a16="http://schemas.microsoft.com/office/drawing/2014/main" id="{00000000-0008-0000-0300-00007E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01" name="Text Box 11">
          <a:extLst>
            <a:ext uri="{FF2B5EF4-FFF2-40B4-BE49-F238E27FC236}">
              <a16:creationId xmlns:a16="http://schemas.microsoft.com/office/drawing/2014/main" id="{00000000-0008-0000-0300-00007F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02" name="Text Box 11">
          <a:extLst>
            <a:ext uri="{FF2B5EF4-FFF2-40B4-BE49-F238E27FC236}">
              <a16:creationId xmlns:a16="http://schemas.microsoft.com/office/drawing/2014/main" id="{00000000-0008-0000-0300-000080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03" name="Text Box 11">
          <a:extLst>
            <a:ext uri="{FF2B5EF4-FFF2-40B4-BE49-F238E27FC236}">
              <a16:creationId xmlns:a16="http://schemas.microsoft.com/office/drawing/2014/main" id="{00000000-0008-0000-0300-000081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04" name="Text Box 11">
          <a:extLst>
            <a:ext uri="{FF2B5EF4-FFF2-40B4-BE49-F238E27FC236}">
              <a16:creationId xmlns:a16="http://schemas.microsoft.com/office/drawing/2014/main" id="{00000000-0008-0000-0300-000082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05" name="Text Box 11">
          <a:extLst>
            <a:ext uri="{FF2B5EF4-FFF2-40B4-BE49-F238E27FC236}">
              <a16:creationId xmlns:a16="http://schemas.microsoft.com/office/drawing/2014/main" id="{00000000-0008-0000-0300-000083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06" name="Text Box 11">
          <a:extLst>
            <a:ext uri="{FF2B5EF4-FFF2-40B4-BE49-F238E27FC236}">
              <a16:creationId xmlns:a16="http://schemas.microsoft.com/office/drawing/2014/main" id="{00000000-0008-0000-0300-000084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07" name="Text Box 11">
          <a:extLst>
            <a:ext uri="{FF2B5EF4-FFF2-40B4-BE49-F238E27FC236}">
              <a16:creationId xmlns:a16="http://schemas.microsoft.com/office/drawing/2014/main" id="{00000000-0008-0000-0300-000085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08" name="Text Box 11">
          <a:extLst>
            <a:ext uri="{FF2B5EF4-FFF2-40B4-BE49-F238E27FC236}">
              <a16:creationId xmlns:a16="http://schemas.microsoft.com/office/drawing/2014/main" id="{00000000-0008-0000-0300-000086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09" name="Text Box 11">
          <a:extLst>
            <a:ext uri="{FF2B5EF4-FFF2-40B4-BE49-F238E27FC236}">
              <a16:creationId xmlns:a16="http://schemas.microsoft.com/office/drawing/2014/main" id="{00000000-0008-0000-0300-000087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10" name="Text Box 11">
          <a:extLst>
            <a:ext uri="{FF2B5EF4-FFF2-40B4-BE49-F238E27FC236}">
              <a16:creationId xmlns:a16="http://schemas.microsoft.com/office/drawing/2014/main" id="{00000000-0008-0000-0300-000088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11" name="Text Box 11">
          <a:extLst>
            <a:ext uri="{FF2B5EF4-FFF2-40B4-BE49-F238E27FC236}">
              <a16:creationId xmlns:a16="http://schemas.microsoft.com/office/drawing/2014/main" id="{00000000-0008-0000-0300-000089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12" name="Text Box 11">
          <a:extLst>
            <a:ext uri="{FF2B5EF4-FFF2-40B4-BE49-F238E27FC236}">
              <a16:creationId xmlns:a16="http://schemas.microsoft.com/office/drawing/2014/main" id="{00000000-0008-0000-0300-00008A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13" name="Text Box 11">
          <a:extLst>
            <a:ext uri="{FF2B5EF4-FFF2-40B4-BE49-F238E27FC236}">
              <a16:creationId xmlns:a16="http://schemas.microsoft.com/office/drawing/2014/main" id="{00000000-0008-0000-0300-00008B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14" name="Text Box 11">
          <a:extLst>
            <a:ext uri="{FF2B5EF4-FFF2-40B4-BE49-F238E27FC236}">
              <a16:creationId xmlns:a16="http://schemas.microsoft.com/office/drawing/2014/main" id="{00000000-0008-0000-0300-00008C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15" name="Text Box 11">
          <a:extLst>
            <a:ext uri="{FF2B5EF4-FFF2-40B4-BE49-F238E27FC236}">
              <a16:creationId xmlns:a16="http://schemas.microsoft.com/office/drawing/2014/main" id="{00000000-0008-0000-0300-00008D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16" name="Text Box 11">
          <a:extLst>
            <a:ext uri="{FF2B5EF4-FFF2-40B4-BE49-F238E27FC236}">
              <a16:creationId xmlns:a16="http://schemas.microsoft.com/office/drawing/2014/main" id="{00000000-0008-0000-0300-00008E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17" name="Text Box 11">
          <a:extLst>
            <a:ext uri="{FF2B5EF4-FFF2-40B4-BE49-F238E27FC236}">
              <a16:creationId xmlns:a16="http://schemas.microsoft.com/office/drawing/2014/main" id="{00000000-0008-0000-0300-00008F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18" name="Text Box 11">
          <a:extLst>
            <a:ext uri="{FF2B5EF4-FFF2-40B4-BE49-F238E27FC236}">
              <a16:creationId xmlns:a16="http://schemas.microsoft.com/office/drawing/2014/main" id="{00000000-0008-0000-0300-000090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19" name="Text Box 11">
          <a:extLst>
            <a:ext uri="{FF2B5EF4-FFF2-40B4-BE49-F238E27FC236}">
              <a16:creationId xmlns:a16="http://schemas.microsoft.com/office/drawing/2014/main" id="{00000000-0008-0000-0300-000091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20" name="Text Box 11">
          <a:extLst>
            <a:ext uri="{FF2B5EF4-FFF2-40B4-BE49-F238E27FC236}">
              <a16:creationId xmlns:a16="http://schemas.microsoft.com/office/drawing/2014/main" id="{00000000-0008-0000-0300-000092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21" name="Text Box 11">
          <a:extLst>
            <a:ext uri="{FF2B5EF4-FFF2-40B4-BE49-F238E27FC236}">
              <a16:creationId xmlns:a16="http://schemas.microsoft.com/office/drawing/2014/main" id="{00000000-0008-0000-0300-000093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22" name="Text Box 11">
          <a:extLst>
            <a:ext uri="{FF2B5EF4-FFF2-40B4-BE49-F238E27FC236}">
              <a16:creationId xmlns:a16="http://schemas.microsoft.com/office/drawing/2014/main" id="{00000000-0008-0000-0300-000094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23" name="Text Box 11">
          <a:extLst>
            <a:ext uri="{FF2B5EF4-FFF2-40B4-BE49-F238E27FC236}">
              <a16:creationId xmlns:a16="http://schemas.microsoft.com/office/drawing/2014/main" id="{00000000-0008-0000-0300-000095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24" name="Text Box 11">
          <a:extLst>
            <a:ext uri="{FF2B5EF4-FFF2-40B4-BE49-F238E27FC236}">
              <a16:creationId xmlns:a16="http://schemas.microsoft.com/office/drawing/2014/main" id="{00000000-0008-0000-0300-000096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25" name="Text Box 11">
          <a:extLst>
            <a:ext uri="{FF2B5EF4-FFF2-40B4-BE49-F238E27FC236}">
              <a16:creationId xmlns:a16="http://schemas.microsoft.com/office/drawing/2014/main" id="{00000000-0008-0000-0300-000097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26" name="Text Box 11">
          <a:extLst>
            <a:ext uri="{FF2B5EF4-FFF2-40B4-BE49-F238E27FC236}">
              <a16:creationId xmlns:a16="http://schemas.microsoft.com/office/drawing/2014/main" id="{00000000-0008-0000-0300-000098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27" name="Text Box 11">
          <a:extLst>
            <a:ext uri="{FF2B5EF4-FFF2-40B4-BE49-F238E27FC236}">
              <a16:creationId xmlns:a16="http://schemas.microsoft.com/office/drawing/2014/main" id="{00000000-0008-0000-0300-000099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28" name="Text Box 11">
          <a:extLst>
            <a:ext uri="{FF2B5EF4-FFF2-40B4-BE49-F238E27FC236}">
              <a16:creationId xmlns:a16="http://schemas.microsoft.com/office/drawing/2014/main" id="{00000000-0008-0000-0300-00009A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29" name="Text Box 11">
          <a:extLst>
            <a:ext uri="{FF2B5EF4-FFF2-40B4-BE49-F238E27FC236}">
              <a16:creationId xmlns:a16="http://schemas.microsoft.com/office/drawing/2014/main" id="{00000000-0008-0000-0300-00009B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30" name="Text Box 11">
          <a:extLst>
            <a:ext uri="{FF2B5EF4-FFF2-40B4-BE49-F238E27FC236}">
              <a16:creationId xmlns:a16="http://schemas.microsoft.com/office/drawing/2014/main" id="{00000000-0008-0000-0300-00009C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31" name="Text Box 11">
          <a:extLst>
            <a:ext uri="{FF2B5EF4-FFF2-40B4-BE49-F238E27FC236}">
              <a16:creationId xmlns:a16="http://schemas.microsoft.com/office/drawing/2014/main" id="{00000000-0008-0000-0300-00009D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32" name="Text Box 11">
          <a:extLst>
            <a:ext uri="{FF2B5EF4-FFF2-40B4-BE49-F238E27FC236}">
              <a16:creationId xmlns:a16="http://schemas.microsoft.com/office/drawing/2014/main" id="{00000000-0008-0000-0300-00009E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33" name="Text Box 11">
          <a:extLst>
            <a:ext uri="{FF2B5EF4-FFF2-40B4-BE49-F238E27FC236}">
              <a16:creationId xmlns:a16="http://schemas.microsoft.com/office/drawing/2014/main" id="{00000000-0008-0000-0300-00009F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5442</xdr:colOff>
      <xdr:row>36</xdr:row>
      <xdr:rowOff>0</xdr:rowOff>
    </xdr:from>
    <xdr:ext cx="149679" cy="28575"/>
    <xdr:sp macro="" textlink="">
      <xdr:nvSpPr>
        <xdr:cNvPr id="7134" name="Text Box 11">
          <a:extLst>
            <a:ext uri="{FF2B5EF4-FFF2-40B4-BE49-F238E27FC236}">
              <a16:creationId xmlns:a16="http://schemas.microsoft.com/office/drawing/2014/main" id="{00000000-0008-0000-0300-0000A0050000}"/>
            </a:ext>
          </a:extLst>
        </xdr:cNvPr>
        <xdr:cNvSpPr txBox="1">
          <a:spLocks noChangeArrowheads="1"/>
        </xdr:cNvSpPr>
      </xdr:nvSpPr>
      <xdr:spPr bwMode="auto">
        <a:xfrm>
          <a:off x="329292" y="9553575"/>
          <a:ext cx="14967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19050</xdr:colOff>
      <xdr:row>36</xdr:row>
      <xdr:rowOff>0</xdr:rowOff>
    </xdr:from>
    <xdr:ext cx="149679" cy="28575"/>
    <xdr:sp macro="" textlink="">
      <xdr:nvSpPr>
        <xdr:cNvPr id="7135" name="Text Box 11">
          <a:extLst>
            <a:ext uri="{FF2B5EF4-FFF2-40B4-BE49-F238E27FC236}">
              <a16:creationId xmlns:a16="http://schemas.microsoft.com/office/drawing/2014/main" id="{00000000-0008-0000-0300-0000A1050000}"/>
            </a:ext>
          </a:extLst>
        </xdr:cNvPr>
        <xdr:cNvSpPr txBox="1">
          <a:spLocks noChangeArrowheads="1"/>
        </xdr:cNvSpPr>
      </xdr:nvSpPr>
      <xdr:spPr bwMode="auto">
        <a:xfrm>
          <a:off x="342900" y="9553575"/>
          <a:ext cx="14967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36" name="Text Box 11">
          <a:extLst>
            <a:ext uri="{FF2B5EF4-FFF2-40B4-BE49-F238E27FC236}">
              <a16:creationId xmlns:a16="http://schemas.microsoft.com/office/drawing/2014/main" id="{00000000-0008-0000-0300-0000A2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37" name="Text Box 11">
          <a:extLst>
            <a:ext uri="{FF2B5EF4-FFF2-40B4-BE49-F238E27FC236}">
              <a16:creationId xmlns:a16="http://schemas.microsoft.com/office/drawing/2014/main" id="{00000000-0008-0000-0300-0000A3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38" name="Text Box 11">
          <a:extLst>
            <a:ext uri="{FF2B5EF4-FFF2-40B4-BE49-F238E27FC236}">
              <a16:creationId xmlns:a16="http://schemas.microsoft.com/office/drawing/2014/main" id="{00000000-0008-0000-0300-0000A4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39" name="Text Box 11">
          <a:extLst>
            <a:ext uri="{FF2B5EF4-FFF2-40B4-BE49-F238E27FC236}">
              <a16:creationId xmlns:a16="http://schemas.microsoft.com/office/drawing/2014/main" id="{00000000-0008-0000-0300-0000A5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40" name="Text Box 11">
          <a:extLst>
            <a:ext uri="{FF2B5EF4-FFF2-40B4-BE49-F238E27FC236}">
              <a16:creationId xmlns:a16="http://schemas.microsoft.com/office/drawing/2014/main" id="{00000000-0008-0000-0300-0000A6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41" name="Text Box 11">
          <a:extLst>
            <a:ext uri="{FF2B5EF4-FFF2-40B4-BE49-F238E27FC236}">
              <a16:creationId xmlns:a16="http://schemas.microsoft.com/office/drawing/2014/main" id="{00000000-0008-0000-0300-0000A7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42" name="Text Box 11">
          <a:extLst>
            <a:ext uri="{FF2B5EF4-FFF2-40B4-BE49-F238E27FC236}">
              <a16:creationId xmlns:a16="http://schemas.microsoft.com/office/drawing/2014/main" id="{00000000-0008-0000-0300-0000A8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43" name="Text Box 11">
          <a:extLst>
            <a:ext uri="{FF2B5EF4-FFF2-40B4-BE49-F238E27FC236}">
              <a16:creationId xmlns:a16="http://schemas.microsoft.com/office/drawing/2014/main" id="{00000000-0008-0000-0300-0000A9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44" name="Text Box 11">
          <a:extLst>
            <a:ext uri="{FF2B5EF4-FFF2-40B4-BE49-F238E27FC236}">
              <a16:creationId xmlns:a16="http://schemas.microsoft.com/office/drawing/2014/main" id="{00000000-0008-0000-0300-0000AA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45" name="Text Box 11">
          <a:extLst>
            <a:ext uri="{FF2B5EF4-FFF2-40B4-BE49-F238E27FC236}">
              <a16:creationId xmlns:a16="http://schemas.microsoft.com/office/drawing/2014/main" id="{00000000-0008-0000-0300-0000AB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46" name="Text Box 11">
          <a:extLst>
            <a:ext uri="{FF2B5EF4-FFF2-40B4-BE49-F238E27FC236}">
              <a16:creationId xmlns:a16="http://schemas.microsoft.com/office/drawing/2014/main" id="{00000000-0008-0000-0300-0000AC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47" name="Text Box 11">
          <a:extLst>
            <a:ext uri="{FF2B5EF4-FFF2-40B4-BE49-F238E27FC236}">
              <a16:creationId xmlns:a16="http://schemas.microsoft.com/office/drawing/2014/main" id="{00000000-0008-0000-0300-0000AD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48" name="Text Box 11">
          <a:extLst>
            <a:ext uri="{FF2B5EF4-FFF2-40B4-BE49-F238E27FC236}">
              <a16:creationId xmlns:a16="http://schemas.microsoft.com/office/drawing/2014/main" id="{00000000-0008-0000-0300-0000AE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49" name="Text Box 11">
          <a:extLst>
            <a:ext uri="{FF2B5EF4-FFF2-40B4-BE49-F238E27FC236}">
              <a16:creationId xmlns:a16="http://schemas.microsoft.com/office/drawing/2014/main" id="{00000000-0008-0000-0300-0000AF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50" name="Text Box 11">
          <a:extLst>
            <a:ext uri="{FF2B5EF4-FFF2-40B4-BE49-F238E27FC236}">
              <a16:creationId xmlns:a16="http://schemas.microsoft.com/office/drawing/2014/main" id="{00000000-0008-0000-0300-0000B0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51" name="Text Box 11">
          <a:extLst>
            <a:ext uri="{FF2B5EF4-FFF2-40B4-BE49-F238E27FC236}">
              <a16:creationId xmlns:a16="http://schemas.microsoft.com/office/drawing/2014/main" id="{00000000-0008-0000-0300-0000B1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52" name="Text Box 11">
          <a:extLst>
            <a:ext uri="{FF2B5EF4-FFF2-40B4-BE49-F238E27FC236}">
              <a16:creationId xmlns:a16="http://schemas.microsoft.com/office/drawing/2014/main" id="{00000000-0008-0000-0300-0000B2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53" name="Text Box 11">
          <a:extLst>
            <a:ext uri="{FF2B5EF4-FFF2-40B4-BE49-F238E27FC236}">
              <a16:creationId xmlns:a16="http://schemas.microsoft.com/office/drawing/2014/main" id="{00000000-0008-0000-0300-0000B3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54" name="Text Box 11">
          <a:extLst>
            <a:ext uri="{FF2B5EF4-FFF2-40B4-BE49-F238E27FC236}">
              <a16:creationId xmlns:a16="http://schemas.microsoft.com/office/drawing/2014/main" id="{00000000-0008-0000-0300-0000B4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55" name="Text Box 11">
          <a:extLst>
            <a:ext uri="{FF2B5EF4-FFF2-40B4-BE49-F238E27FC236}">
              <a16:creationId xmlns:a16="http://schemas.microsoft.com/office/drawing/2014/main" id="{00000000-0008-0000-0300-0000B5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56" name="Text Box 11">
          <a:extLst>
            <a:ext uri="{FF2B5EF4-FFF2-40B4-BE49-F238E27FC236}">
              <a16:creationId xmlns:a16="http://schemas.microsoft.com/office/drawing/2014/main" id="{00000000-0008-0000-0300-0000B6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57" name="Text Box 11">
          <a:extLst>
            <a:ext uri="{FF2B5EF4-FFF2-40B4-BE49-F238E27FC236}">
              <a16:creationId xmlns:a16="http://schemas.microsoft.com/office/drawing/2014/main" id="{00000000-0008-0000-0300-0000B7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58" name="Text Box 11">
          <a:extLst>
            <a:ext uri="{FF2B5EF4-FFF2-40B4-BE49-F238E27FC236}">
              <a16:creationId xmlns:a16="http://schemas.microsoft.com/office/drawing/2014/main" id="{00000000-0008-0000-0300-0000B8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59" name="Text Box 11">
          <a:extLst>
            <a:ext uri="{FF2B5EF4-FFF2-40B4-BE49-F238E27FC236}">
              <a16:creationId xmlns:a16="http://schemas.microsoft.com/office/drawing/2014/main" id="{00000000-0008-0000-0300-0000B9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60" name="Text Box 11">
          <a:extLst>
            <a:ext uri="{FF2B5EF4-FFF2-40B4-BE49-F238E27FC236}">
              <a16:creationId xmlns:a16="http://schemas.microsoft.com/office/drawing/2014/main" id="{00000000-0008-0000-0300-0000BA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61" name="Text Box 11">
          <a:extLst>
            <a:ext uri="{FF2B5EF4-FFF2-40B4-BE49-F238E27FC236}">
              <a16:creationId xmlns:a16="http://schemas.microsoft.com/office/drawing/2014/main" id="{00000000-0008-0000-0300-0000BB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62" name="Text Box 11">
          <a:extLst>
            <a:ext uri="{FF2B5EF4-FFF2-40B4-BE49-F238E27FC236}">
              <a16:creationId xmlns:a16="http://schemas.microsoft.com/office/drawing/2014/main" id="{00000000-0008-0000-0300-0000BC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63" name="Text Box 11">
          <a:extLst>
            <a:ext uri="{FF2B5EF4-FFF2-40B4-BE49-F238E27FC236}">
              <a16:creationId xmlns:a16="http://schemas.microsoft.com/office/drawing/2014/main" id="{00000000-0008-0000-0300-0000BD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64" name="Text Box 11">
          <a:extLst>
            <a:ext uri="{FF2B5EF4-FFF2-40B4-BE49-F238E27FC236}">
              <a16:creationId xmlns:a16="http://schemas.microsoft.com/office/drawing/2014/main" id="{00000000-0008-0000-0300-0000BE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65" name="Text Box 11">
          <a:extLst>
            <a:ext uri="{FF2B5EF4-FFF2-40B4-BE49-F238E27FC236}">
              <a16:creationId xmlns:a16="http://schemas.microsoft.com/office/drawing/2014/main" id="{00000000-0008-0000-0300-0000BF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66" name="Text Box 11">
          <a:extLst>
            <a:ext uri="{FF2B5EF4-FFF2-40B4-BE49-F238E27FC236}">
              <a16:creationId xmlns:a16="http://schemas.microsoft.com/office/drawing/2014/main" id="{00000000-0008-0000-0300-0000C0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67" name="Text Box 11">
          <a:extLst>
            <a:ext uri="{FF2B5EF4-FFF2-40B4-BE49-F238E27FC236}">
              <a16:creationId xmlns:a16="http://schemas.microsoft.com/office/drawing/2014/main" id="{00000000-0008-0000-0300-0000C1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68" name="Text Box 11">
          <a:extLst>
            <a:ext uri="{FF2B5EF4-FFF2-40B4-BE49-F238E27FC236}">
              <a16:creationId xmlns:a16="http://schemas.microsoft.com/office/drawing/2014/main" id="{00000000-0008-0000-0300-0000C2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69" name="Text Box 11">
          <a:extLst>
            <a:ext uri="{FF2B5EF4-FFF2-40B4-BE49-F238E27FC236}">
              <a16:creationId xmlns:a16="http://schemas.microsoft.com/office/drawing/2014/main" id="{00000000-0008-0000-0300-0000C3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70" name="Text Box 11">
          <a:extLst>
            <a:ext uri="{FF2B5EF4-FFF2-40B4-BE49-F238E27FC236}">
              <a16:creationId xmlns:a16="http://schemas.microsoft.com/office/drawing/2014/main" id="{00000000-0008-0000-0300-0000C4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71" name="Text Box 11">
          <a:extLst>
            <a:ext uri="{FF2B5EF4-FFF2-40B4-BE49-F238E27FC236}">
              <a16:creationId xmlns:a16="http://schemas.microsoft.com/office/drawing/2014/main" id="{00000000-0008-0000-0300-0000C5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72" name="Text Box 11">
          <a:extLst>
            <a:ext uri="{FF2B5EF4-FFF2-40B4-BE49-F238E27FC236}">
              <a16:creationId xmlns:a16="http://schemas.microsoft.com/office/drawing/2014/main" id="{00000000-0008-0000-0300-0000C6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73" name="Text Box 11">
          <a:extLst>
            <a:ext uri="{FF2B5EF4-FFF2-40B4-BE49-F238E27FC236}">
              <a16:creationId xmlns:a16="http://schemas.microsoft.com/office/drawing/2014/main" id="{00000000-0008-0000-0300-0000C7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74" name="Text Box 11">
          <a:extLst>
            <a:ext uri="{FF2B5EF4-FFF2-40B4-BE49-F238E27FC236}">
              <a16:creationId xmlns:a16="http://schemas.microsoft.com/office/drawing/2014/main" id="{00000000-0008-0000-0300-0000C8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75" name="Text Box 11">
          <a:extLst>
            <a:ext uri="{FF2B5EF4-FFF2-40B4-BE49-F238E27FC236}">
              <a16:creationId xmlns:a16="http://schemas.microsoft.com/office/drawing/2014/main" id="{00000000-0008-0000-0300-0000C9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76" name="Text Box 11">
          <a:extLst>
            <a:ext uri="{FF2B5EF4-FFF2-40B4-BE49-F238E27FC236}">
              <a16:creationId xmlns:a16="http://schemas.microsoft.com/office/drawing/2014/main" id="{00000000-0008-0000-0300-0000CA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77" name="Text Box 11">
          <a:extLst>
            <a:ext uri="{FF2B5EF4-FFF2-40B4-BE49-F238E27FC236}">
              <a16:creationId xmlns:a16="http://schemas.microsoft.com/office/drawing/2014/main" id="{00000000-0008-0000-0300-0000CB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78" name="Text Box 11">
          <a:extLst>
            <a:ext uri="{FF2B5EF4-FFF2-40B4-BE49-F238E27FC236}">
              <a16:creationId xmlns:a16="http://schemas.microsoft.com/office/drawing/2014/main" id="{00000000-0008-0000-0300-0000CC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79" name="Text Box 11">
          <a:extLst>
            <a:ext uri="{FF2B5EF4-FFF2-40B4-BE49-F238E27FC236}">
              <a16:creationId xmlns:a16="http://schemas.microsoft.com/office/drawing/2014/main" id="{00000000-0008-0000-0300-0000CD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80" name="Text Box 11">
          <a:extLst>
            <a:ext uri="{FF2B5EF4-FFF2-40B4-BE49-F238E27FC236}">
              <a16:creationId xmlns:a16="http://schemas.microsoft.com/office/drawing/2014/main" id="{00000000-0008-0000-0300-0000CE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81" name="Text Box 11">
          <a:extLst>
            <a:ext uri="{FF2B5EF4-FFF2-40B4-BE49-F238E27FC236}">
              <a16:creationId xmlns:a16="http://schemas.microsoft.com/office/drawing/2014/main" id="{00000000-0008-0000-0300-0000CF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82" name="Text Box 11">
          <a:extLst>
            <a:ext uri="{FF2B5EF4-FFF2-40B4-BE49-F238E27FC236}">
              <a16:creationId xmlns:a16="http://schemas.microsoft.com/office/drawing/2014/main" id="{00000000-0008-0000-0300-0000D0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83" name="Text Box 11">
          <a:extLst>
            <a:ext uri="{FF2B5EF4-FFF2-40B4-BE49-F238E27FC236}">
              <a16:creationId xmlns:a16="http://schemas.microsoft.com/office/drawing/2014/main" id="{00000000-0008-0000-0300-0000D1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84" name="Text Box 11">
          <a:extLst>
            <a:ext uri="{FF2B5EF4-FFF2-40B4-BE49-F238E27FC236}">
              <a16:creationId xmlns:a16="http://schemas.microsoft.com/office/drawing/2014/main" id="{00000000-0008-0000-0300-0000D2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85" name="Text Box 11">
          <a:extLst>
            <a:ext uri="{FF2B5EF4-FFF2-40B4-BE49-F238E27FC236}">
              <a16:creationId xmlns:a16="http://schemas.microsoft.com/office/drawing/2014/main" id="{00000000-0008-0000-0300-0000D3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86" name="Text Box 11">
          <a:extLst>
            <a:ext uri="{FF2B5EF4-FFF2-40B4-BE49-F238E27FC236}">
              <a16:creationId xmlns:a16="http://schemas.microsoft.com/office/drawing/2014/main" id="{00000000-0008-0000-0300-0000D4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87" name="Text Box 11">
          <a:extLst>
            <a:ext uri="{FF2B5EF4-FFF2-40B4-BE49-F238E27FC236}">
              <a16:creationId xmlns:a16="http://schemas.microsoft.com/office/drawing/2014/main" id="{00000000-0008-0000-0300-0000D5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88" name="Text Box 11">
          <a:extLst>
            <a:ext uri="{FF2B5EF4-FFF2-40B4-BE49-F238E27FC236}">
              <a16:creationId xmlns:a16="http://schemas.microsoft.com/office/drawing/2014/main" id="{00000000-0008-0000-0300-0000D6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89" name="Text Box 11">
          <a:extLst>
            <a:ext uri="{FF2B5EF4-FFF2-40B4-BE49-F238E27FC236}">
              <a16:creationId xmlns:a16="http://schemas.microsoft.com/office/drawing/2014/main" id="{00000000-0008-0000-0300-0000D7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90" name="Text Box 11">
          <a:extLst>
            <a:ext uri="{FF2B5EF4-FFF2-40B4-BE49-F238E27FC236}">
              <a16:creationId xmlns:a16="http://schemas.microsoft.com/office/drawing/2014/main" id="{00000000-0008-0000-0300-0000D8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91" name="Text Box 11">
          <a:extLst>
            <a:ext uri="{FF2B5EF4-FFF2-40B4-BE49-F238E27FC236}">
              <a16:creationId xmlns:a16="http://schemas.microsoft.com/office/drawing/2014/main" id="{00000000-0008-0000-0300-0000D9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92" name="Text Box 11">
          <a:extLst>
            <a:ext uri="{FF2B5EF4-FFF2-40B4-BE49-F238E27FC236}">
              <a16:creationId xmlns:a16="http://schemas.microsoft.com/office/drawing/2014/main" id="{00000000-0008-0000-0300-0000DA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93" name="Text Box 11">
          <a:extLst>
            <a:ext uri="{FF2B5EF4-FFF2-40B4-BE49-F238E27FC236}">
              <a16:creationId xmlns:a16="http://schemas.microsoft.com/office/drawing/2014/main" id="{00000000-0008-0000-0300-0000DB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94" name="Text Box 11">
          <a:extLst>
            <a:ext uri="{FF2B5EF4-FFF2-40B4-BE49-F238E27FC236}">
              <a16:creationId xmlns:a16="http://schemas.microsoft.com/office/drawing/2014/main" id="{00000000-0008-0000-0300-0000DC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95" name="Text Box 11">
          <a:extLst>
            <a:ext uri="{FF2B5EF4-FFF2-40B4-BE49-F238E27FC236}">
              <a16:creationId xmlns:a16="http://schemas.microsoft.com/office/drawing/2014/main" id="{00000000-0008-0000-0300-0000DD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96" name="Text Box 11">
          <a:extLst>
            <a:ext uri="{FF2B5EF4-FFF2-40B4-BE49-F238E27FC236}">
              <a16:creationId xmlns:a16="http://schemas.microsoft.com/office/drawing/2014/main" id="{00000000-0008-0000-0300-0000DE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97" name="Text Box 11">
          <a:extLst>
            <a:ext uri="{FF2B5EF4-FFF2-40B4-BE49-F238E27FC236}">
              <a16:creationId xmlns:a16="http://schemas.microsoft.com/office/drawing/2014/main" id="{00000000-0008-0000-0300-0000DF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98" name="Text Box 11">
          <a:extLst>
            <a:ext uri="{FF2B5EF4-FFF2-40B4-BE49-F238E27FC236}">
              <a16:creationId xmlns:a16="http://schemas.microsoft.com/office/drawing/2014/main" id="{00000000-0008-0000-0300-0000E0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199" name="Text Box 11">
          <a:extLst>
            <a:ext uri="{FF2B5EF4-FFF2-40B4-BE49-F238E27FC236}">
              <a16:creationId xmlns:a16="http://schemas.microsoft.com/office/drawing/2014/main" id="{00000000-0008-0000-0300-0000E1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00" name="Text Box 11">
          <a:extLst>
            <a:ext uri="{FF2B5EF4-FFF2-40B4-BE49-F238E27FC236}">
              <a16:creationId xmlns:a16="http://schemas.microsoft.com/office/drawing/2014/main" id="{00000000-0008-0000-0300-0000E2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01" name="Text Box 11">
          <a:extLst>
            <a:ext uri="{FF2B5EF4-FFF2-40B4-BE49-F238E27FC236}">
              <a16:creationId xmlns:a16="http://schemas.microsoft.com/office/drawing/2014/main" id="{00000000-0008-0000-0300-0000E3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02" name="Text Box 11">
          <a:extLst>
            <a:ext uri="{FF2B5EF4-FFF2-40B4-BE49-F238E27FC236}">
              <a16:creationId xmlns:a16="http://schemas.microsoft.com/office/drawing/2014/main" id="{00000000-0008-0000-0300-0000E4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03" name="Text Box 11">
          <a:extLst>
            <a:ext uri="{FF2B5EF4-FFF2-40B4-BE49-F238E27FC236}">
              <a16:creationId xmlns:a16="http://schemas.microsoft.com/office/drawing/2014/main" id="{00000000-0008-0000-0300-0000E5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04" name="Text Box 11">
          <a:extLst>
            <a:ext uri="{FF2B5EF4-FFF2-40B4-BE49-F238E27FC236}">
              <a16:creationId xmlns:a16="http://schemas.microsoft.com/office/drawing/2014/main" id="{00000000-0008-0000-0300-0000E6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05" name="Text Box 11">
          <a:extLst>
            <a:ext uri="{FF2B5EF4-FFF2-40B4-BE49-F238E27FC236}">
              <a16:creationId xmlns:a16="http://schemas.microsoft.com/office/drawing/2014/main" id="{00000000-0008-0000-0300-0000E7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06" name="Text Box 11">
          <a:extLst>
            <a:ext uri="{FF2B5EF4-FFF2-40B4-BE49-F238E27FC236}">
              <a16:creationId xmlns:a16="http://schemas.microsoft.com/office/drawing/2014/main" id="{00000000-0008-0000-0300-0000E8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07" name="Text Box 11">
          <a:extLst>
            <a:ext uri="{FF2B5EF4-FFF2-40B4-BE49-F238E27FC236}">
              <a16:creationId xmlns:a16="http://schemas.microsoft.com/office/drawing/2014/main" id="{00000000-0008-0000-0300-0000E9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08" name="Text Box 11">
          <a:extLst>
            <a:ext uri="{FF2B5EF4-FFF2-40B4-BE49-F238E27FC236}">
              <a16:creationId xmlns:a16="http://schemas.microsoft.com/office/drawing/2014/main" id="{00000000-0008-0000-0300-0000EA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09" name="Text Box 11">
          <a:extLst>
            <a:ext uri="{FF2B5EF4-FFF2-40B4-BE49-F238E27FC236}">
              <a16:creationId xmlns:a16="http://schemas.microsoft.com/office/drawing/2014/main" id="{00000000-0008-0000-0300-0000EB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10" name="Text Box 11">
          <a:extLst>
            <a:ext uri="{FF2B5EF4-FFF2-40B4-BE49-F238E27FC236}">
              <a16:creationId xmlns:a16="http://schemas.microsoft.com/office/drawing/2014/main" id="{00000000-0008-0000-0300-0000EC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11" name="Text Box 11">
          <a:extLst>
            <a:ext uri="{FF2B5EF4-FFF2-40B4-BE49-F238E27FC236}">
              <a16:creationId xmlns:a16="http://schemas.microsoft.com/office/drawing/2014/main" id="{00000000-0008-0000-0300-0000ED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12" name="Text Box 11">
          <a:extLst>
            <a:ext uri="{FF2B5EF4-FFF2-40B4-BE49-F238E27FC236}">
              <a16:creationId xmlns:a16="http://schemas.microsoft.com/office/drawing/2014/main" id="{00000000-0008-0000-0300-0000EE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13" name="Text Box 11">
          <a:extLst>
            <a:ext uri="{FF2B5EF4-FFF2-40B4-BE49-F238E27FC236}">
              <a16:creationId xmlns:a16="http://schemas.microsoft.com/office/drawing/2014/main" id="{00000000-0008-0000-0300-0000EF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14" name="Text Box 11">
          <a:extLst>
            <a:ext uri="{FF2B5EF4-FFF2-40B4-BE49-F238E27FC236}">
              <a16:creationId xmlns:a16="http://schemas.microsoft.com/office/drawing/2014/main" id="{00000000-0008-0000-0300-0000F0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15" name="Text Box 11">
          <a:extLst>
            <a:ext uri="{FF2B5EF4-FFF2-40B4-BE49-F238E27FC236}">
              <a16:creationId xmlns:a16="http://schemas.microsoft.com/office/drawing/2014/main" id="{00000000-0008-0000-0300-0000F1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16" name="Text Box 11">
          <a:extLst>
            <a:ext uri="{FF2B5EF4-FFF2-40B4-BE49-F238E27FC236}">
              <a16:creationId xmlns:a16="http://schemas.microsoft.com/office/drawing/2014/main" id="{00000000-0008-0000-0300-0000F2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17" name="Text Box 11">
          <a:extLst>
            <a:ext uri="{FF2B5EF4-FFF2-40B4-BE49-F238E27FC236}">
              <a16:creationId xmlns:a16="http://schemas.microsoft.com/office/drawing/2014/main" id="{00000000-0008-0000-0300-0000F3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18" name="Text Box 11">
          <a:extLst>
            <a:ext uri="{FF2B5EF4-FFF2-40B4-BE49-F238E27FC236}">
              <a16:creationId xmlns:a16="http://schemas.microsoft.com/office/drawing/2014/main" id="{00000000-0008-0000-0300-0000F4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19" name="Text Box 11">
          <a:extLst>
            <a:ext uri="{FF2B5EF4-FFF2-40B4-BE49-F238E27FC236}">
              <a16:creationId xmlns:a16="http://schemas.microsoft.com/office/drawing/2014/main" id="{00000000-0008-0000-0300-0000F5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114299</xdr:colOff>
      <xdr:row>36</xdr:row>
      <xdr:rowOff>0</xdr:rowOff>
    </xdr:from>
    <xdr:ext cx="149679" cy="28575"/>
    <xdr:sp macro="" textlink="">
      <xdr:nvSpPr>
        <xdr:cNvPr id="7220" name="Text Box 11">
          <a:extLst>
            <a:ext uri="{FF2B5EF4-FFF2-40B4-BE49-F238E27FC236}">
              <a16:creationId xmlns:a16="http://schemas.microsoft.com/office/drawing/2014/main" id="{00000000-0008-0000-0300-0000F6050000}"/>
            </a:ext>
          </a:extLst>
        </xdr:cNvPr>
        <xdr:cNvSpPr txBox="1">
          <a:spLocks noChangeArrowheads="1"/>
        </xdr:cNvSpPr>
      </xdr:nvSpPr>
      <xdr:spPr bwMode="auto">
        <a:xfrm>
          <a:off x="438149" y="9553575"/>
          <a:ext cx="14967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21" name="Text Box 11">
          <a:extLst>
            <a:ext uri="{FF2B5EF4-FFF2-40B4-BE49-F238E27FC236}">
              <a16:creationId xmlns:a16="http://schemas.microsoft.com/office/drawing/2014/main" id="{00000000-0008-0000-0300-0000F7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22" name="Text Box 11">
          <a:extLst>
            <a:ext uri="{FF2B5EF4-FFF2-40B4-BE49-F238E27FC236}">
              <a16:creationId xmlns:a16="http://schemas.microsoft.com/office/drawing/2014/main" id="{00000000-0008-0000-0300-0000F8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23" name="Text Box 11">
          <a:extLst>
            <a:ext uri="{FF2B5EF4-FFF2-40B4-BE49-F238E27FC236}">
              <a16:creationId xmlns:a16="http://schemas.microsoft.com/office/drawing/2014/main" id="{00000000-0008-0000-0300-0000F9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24" name="Text Box 11">
          <a:extLst>
            <a:ext uri="{FF2B5EF4-FFF2-40B4-BE49-F238E27FC236}">
              <a16:creationId xmlns:a16="http://schemas.microsoft.com/office/drawing/2014/main" id="{00000000-0008-0000-0300-0000FA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25" name="Text Box 11">
          <a:extLst>
            <a:ext uri="{FF2B5EF4-FFF2-40B4-BE49-F238E27FC236}">
              <a16:creationId xmlns:a16="http://schemas.microsoft.com/office/drawing/2014/main" id="{00000000-0008-0000-0300-0000FB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26" name="Text Box 11">
          <a:extLst>
            <a:ext uri="{FF2B5EF4-FFF2-40B4-BE49-F238E27FC236}">
              <a16:creationId xmlns:a16="http://schemas.microsoft.com/office/drawing/2014/main" id="{00000000-0008-0000-0300-0000FC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27" name="Text Box 11">
          <a:extLst>
            <a:ext uri="{FF2B5EF4-FFF2-40B4-BE49-F238E27FC236}">
              <a16:creationId xmlns:a16="http://schemas.microsoft.com/office/drawing/2014/main" id="{00000000-0008-0000-0300-0000FD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28" name="Text Box 11">
          <a:extLst>
            <a:ext uri="{FF2B5EF4-FFF2-40B4-BE49-F238E27FC236}">
              <a16:creationId xmlns:a16="http://schemas.microsoft.com/office/drawing/2014/main" id="{00000000-0008-0000-0300-0000FE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29" name="Text Box 11">
          <a:extLst>
            <a:ext uri="{FF2B5EF4-FFF2-40B4-BE49-F238E27FC236}">
              <a16:creationId xmlns:a16="http://schemas.microsoft.com/office/drawing/2014/main" id="{00000000-0008-0000-0300-0000FF0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30" name="Text Box 11">
          <a:extLst>
            <a:ext uri="{FF2B5EF4-FFF2-40B4-BE49-F238E27FC236}">
              <a16:creationId xmlns:a16="http://schemas.microsoft.com/office/drawing/2014/main" id="{00000000-0008-0000-0300-000000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31" name="Text Box 11">
          <a:extLst>
            <a:ext uri="{FF2B5EF4-FFF2-40B4-BE49-F238E27FC236}">
              <a16:creationId xmlns:a16="http://schemas.microsoft.com/office/drawing/2014/main" id="{00000000-0008-0000-0300-000001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32" name="Text Box 11">
          <a:extLst>
            <a:ext uri="{FF2B5EF4-FFF2-40B4-BE49-F238E27FC236}">
              <a16:creationId xmlns:a16="http://schemas.microsoft.com/office/drawing/2014/main" id="{00000000-0008-0000-0300-000002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33" name="Text Box 11">
          <a:extLst>
            <a:ext uri="{FF2B5EF4-FFF2-40B4-BE49-F238E27FC236}">
              <a16:creationId xmlns:a16="http://schemas.microsoft.com/office/drawing/2014/main" id="{00000000-0008-0000-0300-000003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34" name="Text Box 11">
          <a:extLst>
            <a:ext uri="{FF2B5EF4-FFF2-40B4-BE49-F238E27FC236}">
              <a16:creationId xmlns:a16="http://schemas.microsoft.com/office/drawing/2014/main" id="{00000000-0008-0000-0300-000004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35" name="Text Box 11">
          <a:extLst>
            <a:ext uri="{FF2B5EF4-FFF2-40B4-BE49-F238E27FC236}">
              <a16:creationId xmlns:a16="http://schemas.microsoft.com/office/drawing/2014/main" id="{00000000-0008-0000-0300-000005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36" name="Text Box 11">
          <a:extLst>
            <a:ext uri="{FF2B5EF4-FFF2-40B4-BE49-F238E27FC236}">
              <a16:creationId xmlns:a16="http://schemas.microsoft.com/office/drawing/2014/main" id="{00000000-0008-0000-0300-000006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37" name="Text Box 11">
          <a:extLst>
            <a:ext uri="{FF2B5EF4-FFF2-40B4-BE49-F238E27FC236}">
              <a16:creationId xmlns:a16="http://schemas.microsoft.com/office/drawing/2014/main" id="{00000000-0008-0000-0300-000007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38" name="Text Box 11">
          <a:extLst>
            <a:ext uri="{FF2B5EF4-FFF2-40B4-BE49-F238E27FC236}">
              <a16:creationId xmlns:a16="http://schemas.microsoft.com/office/drawing/2014/main" id="{00000000-0008-0000-0300-000008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39" name="Text Box 11">
          <a:extLst>
            <a:ext uri="{FF2B5EF4-FFF2-40B4-BE49-F238E27FC236}">
              <a16:creationId xmlns:a16="http://schemas.microsoft.com/office/drawing/2014/main" id="{00000000-0008-0000-0300-000009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40" name="Text Box 11">
          <a:extLst>
            <a:ext uri="{FF2B5EF4-FFF2-40B4-BE49-F238E27FC236}">
              <a16:creationId xmlns:a16="http://schemas.microsoft.com/office/drawing/2014/main" id="{00000000-0008-0000-0300-00000A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41" name="Text Box 11">
          <a:extLst>
            <a:ext uri="{FF2B5EF4-FFF2-40B4-BE49-F238E27FC236}">
              <a16:creationId xmlns:a16="http://schemas.microsoft.com/office/drawing/2014/main" id="{00000000-0008-0000-0300-00000B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42" name="Text Box 11">
          <a:extLst>
            <a:ext uri="{FF2B5EF4-FFF2-40B4-BE49-F238E27FC236}">
              <a16:creationId xmlns:a16="http://schemas.microsoft.com/office/drawing/2014/main" id="{00000000-0008-0000-0300-00000C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43" name="Text Box 11">
          <a:extLst>
            <a:ext uri="{FF2B5EF4-FFF2-40B4-BE49-F238E27FC236}">
              <a16:creationId xmlns:a16="http://schemas.microsoft.com/office/drawing/2014/main" id="{00000000-0008-0000-0300-00000D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44" name="Text Box 11">
          <a:extLst>
            <a:ext uri="{FF2B5EF4-FFF2-40B4-BE49-F238E27FC236}">
              <a16:creationId xmlns:a16="http://schemas.microsoft.com/office/drawing/2014/main" id="{00000000-0008-0000-0300-00000E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45" name="Text Box 11">
          <a:extLst>
            <a:ext uri="{FF2B5EF4-FFF2-40B4-BE49-F238E27FC236}">
              <a16:creationId xmlns:a16="http://schemas.microsoft.com/office/drawing/2014/main" id="{00000000-0008-0000-0300-00000F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46" name="Text Box 11">
          <a:extLst>
            <a:ext uri="{FF2B5EF4-FFF2-40B4-BE49-F238E27FC236}">
              <a16:creationId xmlns:a16="http://schemas.microsoft.com/office/drawing/2014/main" id="{00000000-0008-0000-0300-000010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47" name="Text Box 11">
          <a:extLst>
            <a:ext uri="{FF2B5EF4-FFF2-40B4-BE49-F238E27FC236}">
              <a16:creationId xmlns:a16="http://schemas.microsoft.com/office/drawing/2014/main" id="{00000000-0008-0000-0300-000011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48" name="Text Box 11">
          <a:extLst>
            <a:ext uri="{FF2B5EF4-FFF2-40B4-BE49-F238E27FC236}">
              <a16:creationId xmlns:a16="http://schemas.microsoft.com/office/drawing/2014/main" id="{00000000-0008-0000-0300-000012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49" name="Text Box 11">
          <a:extLst>
            <a:ext uri="{FF2B5EF4-FFF2-40B4-BE49-F238E27FC236}">
              <a16:creationId xmlns:a16="http://schemas.microsoft.com/office/drawing/2014/main" id="{00000000-0008-0000-0300-000013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50" name="Text Box 11">
          <a:extLst>
            <a:ext uri="{FF2B5EF4-FFF2-40B4-BE49-F238E27FC236}">
              <a16:creationId xmlns:a16="http://schemas.microsoft.com/office/drawing/2014/main" id="{00000000-0008-0000-0300-000014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51" name="Text Box 11">
          <a:extLst>
            <a:ext uri="{FF2B5EF4-FFF2-40B4-BE49-F238E27FC236}">
              <a16:creationId xmlns:a16="http://schemas.microsoft.com/office/drawing/2014/main" id="{00000000-0008-0000-0300-000015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52" name="Text Box 11">
          <a:extLst>
            <a:ext uri="{FF2B5EF4-FFF2-40B4-BE49-F238E27FC236}">
              <a16:creationId xmlns:a16="http://schemas.microsoft.com/office/drawing/2014/main" id="{00000000-0008-0000-0300-000016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53" name="Text Box 11">
          <a:extLst>
            <a:ext uri="{FF2B5EF4-FFF2-40B4-BE49-F238E27FC236}">
              <a16:creationId xmlns:a16="http://schemas.microsoft.com/office/drawing/2014/main" id="{00000000-0008-0000-0300-000017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54" name="Text Box 11">
          <a:extLst>
            <a:ext uri="{FF2B5EF4-FFF2-40B4-BE49-F238E27FC236}">
              <a16:creationId xmlns:a16="http://schemas.microsoft.com/office/drawing/2014/main" id="{00000000-0008-0000-0300-000018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55" name="Text Box 11">
          <a:extLst>
            <a:ext uri="{FF2B5EF4-FFF2-40B4-BE49-F238E27FC236}">
              <a16:creationId xmlns:a16="http://schemas.microsoft.com/office/drawing/2014/main" id="{00000000-0008-0000-0300-000019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56" name="Text Box 11">
          <a:extLst>
            <a:ext uri="{FF2B5EF4-FFF2-40B4-BE49-F238E27FC236}">
              <a16:creationId xmlns:a16="http://schemas.microsoft.com/office/drawing/2014/main" id="{00000000-0008-0000-0300-00001A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57" name="Text Box 11">
          <a:extLst>
            <a:ext uri="{FF2B5EF4-FFF2-40B4-BE49-F238E27FC236}">
              <a16:creationId xmlns:a16="http://schemas.microsoft.com/office/drawing/2014/main" id="{00000000-0008-0000-0300-00001B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58" name="Text Box 11">
          <a:extLst>
            <a:ext uri="{FF2B5EF4-FFF2-40B4-BE49-F238E27FC236}">
              <a16:creationId xmlns:a16="http://schemas.microsoft.com/office/drawing/2014/main" id="{00000000-0008-0000-0300-00001C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59" name="Text Box 11">
          <a:extLst>
            <a:ext uri="{FF2B5EF4-FFF2-40B4-BE49-F238E27FC236}">
              <a16:creationId xmlns:a16="http://schemas.microsoft.com/office/drawing/2014/main" id="{00000000-0008-0000-0300-00001D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60" name="Text Box 11">
          <a:extLst>
            <a:ext uri="{FF2B5EF4-FFF2-40B4-BE49-F238E27FC236}">
              <a16:creationId xmlns:a16="http://schemas.microsoft.com/office/drawing/2014/main" id="{00000000-0008-0000-0300-00001E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61" name="Text Box 11">
          <a:extLst>
            <a:ext uri="{FF2B5EF4-FFF2-40B4-BE49-F238E27FC236}">
              <a16:creationId xmlns:a16="http://schemas.microsoft.com/office/drawing/2014/main" id="{00000000-0008-0000-0300-00001F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62" name="Text Box 11">
          <a:extLst>
            <a:ext uri="{FF2B5EF4-FFF2-40B4-BE49-F238E27FC236}">
              <a16:creationId xmlns:a16="http://schemas.microsoft.com/office/drawing/2014/main" id="{00000000-0008-0000-0300-000020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263" name="Text Box 11">
          <a:extLst>
            <a:ext uri="{FF2B5EF4-FFF2-40B4-BE49-F238E27FC236}">
              <a16:creationId xmlns:a16="http://schemas.microsoft.com/office/drawing/2014/main" id="{00000000-0008-0000-0300-000021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64" name="Text Box 8">
          <a:extLst>
            <a:ext uri="{FF2B5EF4-FFF2-40B4-BE49-F238E27FC236}">
              <a16:creationId xmlns:a16="http://schemas.microsoft.com/office/drawing/2014/main" id="{00000000-0008-0000-0300-000022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65" name="Text Box 9">
          <a:extLst>
            <a:ext uri="{FF2B5EF4-FFF2-40B4-BE49-F238E27FC236}">
              <a16:creationId xmlns:a16="http://schemas.microsoft.com/office/drawing/2014/main" id="{00000000-0008-0000-0300-000023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66" name="Text Box 11">
          <a:extLst>
            <a:ext uri="{FF2B5EF4-FFF2-40B4-BE49-F238E27FC236}">
              <a16:creationId xmlns:a16="http://schemas.microsoft.com/office/drawing/2014/main" id="{00000000-0008-0000-0300-000024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67" name="Text Box 8">
          <a:extLst>
            <a:ext uri="{FF2B5EF4-FFF2-40B4-BE49-F238E27FC236}">
              <a16:creationId xmlns:a16="http://schemas.microsoft.com/office/drawing/2014/main" id="{00000000-0008-0000-0300-000025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68" name="Text Box 9">
          <a:extLst>
            <a:ext uri="{FF2B5EF4-FFF2-40B4-BE49-F238E27FC236}">
              <a16:creationId xmlns:a16="http://schemas.microsoft.com/office/drawing/2014/main" id="{00000000-0008-0000-0300-000026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69" name="Text Box 11">
          <a:extLst>
            <a:ext uri="{FF2B5EF4-FFF2-40B4-BE49-F238E27FC236}">
              <a16:creationId xmlns:a16="http://schemas.microsoft.com/office/drawing/2014/main" id="{00000000-0008-0000-0300-000027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70" name="Text Box 11">
          <a:extLst>
            <a:ext uri="{FF2B5EF4-FFF2-40B4-BE49-F238E27FC236}">
              <a16:creationId xmlns:a16="http://schemas.microsoft.com/office/drawing/2014/main" id="{00000000-0008-0000-0300-000028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71" name="Text Box 9">
          <a:extLst>
            <a:ext uri="{FF2B5EF4-FFF2-40B4-BE49-F238E27FC236}">
              <a16:creationId xmlns:a16="http://schemas.microsoft.com/office/drawing/2014/main" id="{00000000-0008-0000-0300-000029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72" name="Text Box 11">
          <a:extLst>
            <a:ext uri="{FF2B5EF4-FFF2-40B4-BE49-F238E27FC236}">
              <a16:creationId xmlns:a16="http://schemas.microsoft.com/office/drawing/2014/main" id="{00000000-0008-0000-0300-00002A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73" name="Text Box 8">
          <a:extLst>
            <a:ext uri="{FF2B5EF4-FFF2-40B4-BE49-F238E27FC236}">
              <a16:creationId xmlns:a16="http://schemas.microsoft.com/office/drawing/2014/main" id="{00000000-0008-0000-0300-00002B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74" name="Text Box 9">
          <a:extLst>
            <a:ext uri="{FF2B5EF4-FFF2-40B4-BE49-F238E27FC236}">
              <a16:creationId xmlns:a16="http://schemas.microsoft.com/office/drawing/2014/main" id="{00000000-0008-0000-0300-00002C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75" name="Text Box 11">
          <a:extLst>
            <a:ext uri="{FF2B5EF4-FFF2-40B4-BE49-F238E27FC236}">
              <a16:creationId xmlns:a16="http://schemas.microsoft.com/office/drawing/2014/main" id="{00000000-0008-0000-0300-00002D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76" name="Text Box 8">
          <a:extLst>
            <a:ext uri="{FF2B5EF4-FFF2-40B4-BE49-F238E27FC236}">
              <a16:creationId xmlns:a16="http://schemas.microsoft.com/office/drawing/2014/main" id="{00000000-0008-0000-0300-00002E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77" name="Text Box 9">
          <a:extLst>
            <a:ext uri="{FF2B5EF4-FFF2-40B4-BE49-F238E27FC236}">
              <a16:creationId xmlns:a16="http://schemas.microsoft.com/office/drawing/2014/main" id="{00000000-0008-0000-0300-00002F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78" name="Text Box 11">
          <a:extLst>
            <a:ext uri="{FF2B5EF4-FFF2-40B4-BE49-F238E27FC236}">
              <a16:creationId xmlns:a16="http://schemas.microsoft.com/office/drawing/2014/main" id="{00000000-0008-0000-0300-000030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79" name="Text Box 8">
          <a:extLst>
            <a:ext uri="{FF2B5EF4-FFF2-40B4-BE49-F238E27FC236}">
              <a16:creationId xmlns:a16="http://schemas.microsoft.com/office/drawing/2014/main" id="{00000000-0008-0000-0300-000031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80" name="Text Box 9">
          <a:extLst>
            <a:ext uri="{FF2B5EF4-FFF2-40B4-BE49-F238E27FC236}">
              <a16:creationId xmlns:a16="http://schemas.microsoft.com/office/drawing/2014/main" id="{00000000-0008-0000-0300-000032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81" name="Text Box 11">
          <a:extLst>
            <a:ext uri="{FF2B5EF4-FFF2-40B4-BE49-F238E27FC236}">
              <a16:creationId xmlns:a16="http://schemas.microsoft.com/office/drawing/2014/main" id="{00000000-0008-0000-0300-000033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82" name="Text Box 8">
          <a:extLst>
            <a:ext uri="{FF2B5EF4-FFF2-40B4-BE49-F238E27FC236}">
              <a16:creationId xmlns:a16="http://schemas.microsoft.com/office/drawing/2014/main" id="{00000000-0008-0000-0300-000034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83" name="Text Box 9">
          <a:extLst>
            <a:ext uri="{FF2B5EF4-FFF2-40B4-BE49-F238E27FC236}">
              <a16:creationId xmlns:a16="http://schemas.microsoft.com/office/drawing/2014/main" id="{00000000-0008-0000-0300-000035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84" name="Text Box 11">
          <a:extLst>
            <a:ext uri="{FF2B5EF4-FFF2-40B4-BE49-F238E27FC236}">
              <a16:creationId xmlns:a16="http://schemas.microsoft.com/office/drawing/2014/main" id="{00000000-0008-0000-0300-000036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85" name="Text Box 8">
          <a:extLst>
            <a:ext uri="{FF2B5EF4-FFF2-40B4-BE49-F238E27FC236}">
              <a16:creationId xmlns:a16="http://schemas.microsoft.com/office/drawing/2014/main" id="{00000000-0008-0000-0300-000037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86" name="Text Box 9">
          <a:extLst>
            <a:ext uri="{FF2B5EF4-FFF2-40B4-BE49-F238E27FC236}">
              <a16:creationId xmlns:a16="http://schemas.microsoft.com/office/drawing/2014/main" id="{00000000-0008-0000-0300-000038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87" name="Text Box 11">
          <a:extLst>
            <a:ext uri="{FF2B5EF4-FFF2-40B4-BE49-F238E27FC236}">
              <a16:creationId xmlns:a16="http://schemas.microsoft.com/office/drawing/2014/main" id="{00000000-0008-0000-0300-000039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88" name="Text Box 8">
          <a:extLst>
            <a:ext uri="{FF2B5EF4-FFF2-40B4-BE49-F238E27FC236}">
              <a16:creationId xmlns:a16="http://schemas.microsoft.com/office/drawing/2014/main" id="{00000000-0008-0000-0300-00003A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89" name="Text Box 9">
          <a:extLst>
            <a:ext uri="{FF2B5EF4-FFF2-40B4-BE49-F238E27FC236}">
              <a16:creationId xmlns:a16="http://schemas.microsoft.com/office/drawing/2014/main" id="{00000000-0008-0000-0300-00003B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90" name="Text Box 11">
          <a:extLst>
            <a:ext uri="{FF2B5EF4-FFF2-40B4-BE49-F238E27FC236}">
              <a16:creationId xmlns:a16="http://schemas.microsoft.com/office/drawing/2014/main" id="{00000000-0008-0000-0300-00003C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91" name="Text Box 8">
          <a:extLst>
            <a:ext uri="{FF2B5EF4-FFF2-40B4-BE49-F238E27FC236}">
              <a16:creationId xmlns:a16="http://schemas.microsoft.com/office/drawing/2014/main" id="{00000000-0008-0000-0300-00003D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92" name="Text Box 9">
          <a:extLst>
            <a:ext uri="{FF2B5EF4-FFF2-40B4-BE49-F238E27FC236}">
              <a16:creationId xmlns:a16="http://schemas.microsoft.com/office/drawing/2014/main" id="{00000000-0008-0000-0300-00003E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93" name="Text Box 11">
          <a:extLst>
            <a:ext uri="{FF2B5EF4-FFF2-40B4-BE49-F238E27FC236}">
              <a16:creationId xmlns:a16="http://schemas.microsoft.com/office/drawing/2014/main" id="{00000000-0008-0000-0300-00003F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94" name="Text Box 8">
          <a:extLst>
            <a:ext uri="{FF2B5EF4-FFF2-40B4-BE49-F238E27FC236}">
              <a16:creationId xmlns:a16="http://schemas.microsoft.com/office/drawing/2014/main" id="{00000000-0008-0000-0300-000040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95" name="Text Box 9">
          <a:extLst>
            <a:ext uri="{FF2B5EF4-FFF2-40B4-BE49-F238E27FC236}">
              <a16:creationId xmlns:a16="http://schemas.microsoft.com/office/drawing/2014/main" id="{00000000-0008-0000-0300-000041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96" name="Text Box 11">
          <a:extLst>
            <a:ext uri="{FF2B5EF4-FFF2-40B4-BE49-F238E27FC236}">
              <a16:creationId xmlns:a16="http://schemas.microsoft.com/office/drawing/2014/main" id="{00000000-0008-0000-0300-000042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97" name="Text Box 8">
          <a:extLst>
            <a:ext uri="{FF2B5EF4-FFF2-40B4-BE49-F238E27FC236}">
              <a16:creationId xmlns:a16="http://schemas.microsoft.com/office/drawing/2014/main" id="{00000000-0008-0000-0300-000043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98" name="Text Box 9">
          <a:extLst>
            <a:ext uri="{FF2B5EF4-FFF2-40B4-BE49-F238E27FC236}">
              <a16:creationId xmlns:a16="http://schemas.microsoft.com/office/drawing/2014/main" id="{00000000-0008-0000-0300-000044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299" name="Text Box 11">
          <a:extLst>
            <a:ext uri="{FF2B5EF4-FFF2-40B4-BE49-F238E27FC236}">
              <a16:creationId xmlns:a16="http://schemas.microsoft.com/office/drawing/2014/main" id="{00000000-0008-0000-0300-000045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00" name="Text Box 8">
          <a:extLst>
            <a:ext uri="{FF2B5EF4-FFF2-40B4-BE49-F238E27FC236}">
              <a16:creationId xmlns:a16="http://schemas.microsoft.com/office/drawing/2014/main" id="{00000000-0008-0000-0300-000046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01" name="Text Box 9">
          <a:extLst>
            <a:ext uri="{FF2B5EF4-FFF2-40B4-BE49-F238E27FC236}">
              <a16:creationId xmlns:a16="http://schemas.microsoft.com/office/drawing/2014/main" id="{00000000-0008-0000-0300-000047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02" name="Text Box 11">
          <a:extLst>
            <a:ext uri="{FF2B5EF4-FFF2-40B4-BE49-F238E27FC236}">
              <a16:creationId xmlns:a16="http://schemas.microsoft.com/office/drawing/2014/main" id="{00000000-0008-0000-0300-000048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03" name="Text Box 8">
          <a:extLst>
            <a:ext uri="{FF2B5EF4-FFF2-40B4-BE49-F238E27FC236}">
              <a16:creationId xmlns:a16="http://schemas.microsoft.com/office/drawing/2014/main" id="{00000000-0008-0000-0300-000049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04" name="Text Box 9">
          <a:extLst>
            <a:ext uri="{FF2B5EF4-FFF2-40B4-BE49-F238E27FC236}">
              <a16:creationId xmlns:a16="http://schemas.microsoft.com/office/drawing/2014/main" id="{00000000-0008-0000-0300-00004A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05" name="Text Box 11">
          <a:extLst>
            <a:ext uri="{FF2B5EF4-FFF2-40B4-BE49-F238E27FC236}">
              <a16:creationId xmlns:a16="http://schemas.microsoft.com/office/drawing/2014/main" id="{00000000-0008-0000-0300-00004B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306" name="Text Box 8">
          <a:extLst>
            <a:ext uri="{FF2B5EF4-FFF2-40B4-BE49-F238E27FC236}">
              <a16:creationId xmlns:a16="http://schemas.microsoft.com/office/drawing/2014/main" id="{00000000-0008-0000-0300-00004C06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307" name="Text Box 11">
          <a:extLst>
            <a:ext uri="{FF2B5EF4-FFF2-40B4-BE49-F238E27FC236}">
              <a16:creationId xmlns:a16="http://schemas.microsoft.com/office/drawing/2014/main" id="{00000000-0008-0000-0300-00004D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08" name="Text Box 8">
          <a:extLst>
            <a:ext uri="{FF2B5EF4-FFF2-40B4-BE49-F238E27FC236}">
              <a16:creationId xmlns:a16="http://schemas.microsoft.com/office/drawing/2014/main" id="{00000000-0008-0000-0300-00004E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09" name="Text Box 9">
          <a:extLst>
            <a:ext uri="{FF2B5EF4-FFF2-40B4-BE49-F238E27FC236}">
              <a16:creationId xmlns:a16="http://schemas.microsoft.com/office/drawing/2014/main" id="{00000000-0008-0000-0300-00004F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10" name="Text Box 11">
          <a:extLst>
            <a:ext uri="{FF2B5EF4-FFF2-40B4-BE49-F238E27FC236}">
              <a16:creationId xmlns:a16="http://schemas.microsoft.com/office/drawing/2014/main" id="{00000000-0008-0000-0300-000050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7311" name="Text Box 11">
          <a:extLst>
            <a:ext uri="{FF2B5EF4-FFF2-40B4-BE49-F238E27FC236}">
              <a16:creationId xmlns:a16="http://schemas.microsoft.com/office/drawing/2014/main" id="{00000000-0008-0000-0300-00005106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312" name="Text Box 8">
          <a:extLst>
            <a:ext uri="{FF2B5EF4-FFF2-40B4-BE49-F238E27FC236}">
              <a16:creationId xmlns:a16="http://schemas.microsoft.com/office/drawing/2014/main" id="{00000000-0008-0000-0300-0000520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313" name="Text Box 9">
          <a:extLst>
            <a:ext uri="{FF2B5EF4-FFF2-40B4-BE49-F238E27FC236}">
              <a16:creationId xmlns:a16="http://schemas.microsoft.com/office/drawing/2014/main" id="{00000000-0008-0000-0300-0000530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314" name="Text Box 11">
          <a:extLst>
            <a:ext uri="{FF2B5EF4-FFF2-40B4-BE49-F238E27FC236}">
              <a16:creationId xmlns:a16="http://schemas.microsoft.com/office/drawing/2014/main" id="{00000000-0008-0000-0300-0000540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15" name="Text Box 8">
          <a:extLst>
            <a:ext uri="{FF2B5EF4-FFF2-40B4-BE49-F238E27FC236}">
              <a16:creationId xmlns:a16="http://schemas.microsoft.com/office/drawing/2014/main" id="{00000000-0008-0000-0300-000055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16" name="Text Box 9">
          <a:extLst>
            <a:ext uri="{FF2B5EF4-FFF2-40B4-BE49-F238E27FC236}">
              <a16:creationId xmlns:a16="http://schemas.microsoft.com/office/drawing/2014/main" id="{00000000-0008-0000-0300-000056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17" name="Text Box 11">
          <a:extLst>
            <a:ext uri="{FF2B5EF4-FFF2-40B4-BE49-F238E27FC236}">
              <a16:creationId xmlns:a16="http://schemas.microsoft.com/office/drawing/2014/main" id="{00000000-0008-0000-0300-000057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318" name="Text Box 8">
          <a:extLst>
            <a:ext uri="{FF2B5EF4-FFF2-40B4-BE49-F238E27FC236}">
              <a16:creationId xmlns:a16="http://schemas.microsoft.com/office/drawing/2014/main" id="{00000000-0008-0000-0300-0000580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319" name="Text Box 9">
          <a:extLst>
            <a:ext uri="{FF2B5EF4-FFF2-40B4-BE49-F238E27FC236}">
              <a16:creationId xmlns:a16="http://schemas.microsoft.com/office/drawing/2014/main" id="{00000000-0008-0000-0300-0000590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320" name="Text Box 11">
          <a:extLst>
            <a:ext uri="{FF2B5EF4-FFF2-40B4-BE49-F238E27FC236}">
              <a16:creationId xmlns:a16="http://schemas.microsoft.com/office/drawing/2014/main" id="{00000000-0008-0000-0300-00005A0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21" name="Text Box 8">
          <a:extLst>
            <a:ext uri="{FF2B5EF4-FFF2-40B4-BE49-F238E27FC236}">
              <a16:creationId xmlns:a16="http://schemas.microsoft.com/office/drawing/2014/main" id="{00000000-0008-0000-0300-00005B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22" name="Text Box 9">
          <a:extLst>
            <a:ext uri="{FF2B5EF4-FFF2-40B4-BE49-F238E27FC236}">
              <a16:creationId xmlns:a16="http://schemas.microsoft.com/office/drawing/2014/main" id="{00000000-0008-0000-0300-00005C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23" name="Text Box 11">
          <a:extLst>
            <a:ext uri="{FF2B5EF4-FFF2-40B4-BE49-F238E27FC236}">
              <a16:creationId xmlns:a16="http://schemas.microsoft.com/office/drawing/2014/main" id="{00000000-0008-0000-0300-00005D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324" name="Text Box 8">
          <a:extLst>
            <a:ext uri="{FF2B5EF4-FFF2-40B4-BE49-F238E27FC236}">
              <a16:creationId xmlns:a16="http://schemas.microsoft.com/office/drawing/2014/main" id="{00000000-0008-0000-0300-00005E06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325" name="Text Box 11">
          <a:extLst>
            <a:ext uri="{FF2B5EF4-FFF2-40B4-BE49-F238E27FC236}">
              <a16:creationId xmlns:a16="http://schemas.microsoft.com/office/drawing/2014/main" id="{00000000-0008-0000-0300-00005F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326" name="Text Box 11">
          <a:extLst>
            <a:ext uri="{FF2B5EF4-FFF2-40B4-BE49-F238E27FC236}">
              <a16:creationId xmlns:a16="http://schemas.microsoft.com/office/drawing/2014/main" id="{00000000-0008-0000-0300-000060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327" name="Text Box 11">
          <a:extLst>
            <a:ext uri="{FF2B5EF4-FFF2-40B4-BE49-F238E27FC236}">
              <a16:creationId xmlns:a16="http://schemas.microsoft.com/office/drawing/2014/main" id="{00000000-0008-0000-0300-000061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328" name="Text Box 11">
          <a:extLst>
            <a:ext uri="{FF2B5EF4-FFF2-40B4-BE49-F238E27FC236}">
              <a16:creationId xmlns:a16="http://schemas.microsoft.com/office/drawing/2014/main" id="{00000000-0008-0000-0300-000062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329" name="Text Box 11">
          <a:extLst>
            <a:ext uri="{FF2B5EF4-FFF2-40B4-BE49-F238E27FC236}">
              <a16:creationId xmlns:a16="http://schemas.microsoft.com/office/drawing/2014/main" id="{00000000-0008-0000-0300-000063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330" name="Text Box 11">
          <a:extLst>
            <a:ext uri="{FF2B5EF4-FFF2-40B4-BE49-F238E27FC236}">
              <a16:creationId xmlns:a16="http://schemas.microsoft.com/office/drawing/2014/main" id="{00000000-0008-0000-0300-000064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331" name="Text Box 11">
          <a:extLst>
            <a:ext uri="{FF2B5EF4-FFF2-40B4-BE49-F238E27FC236}">
              <a16:creationId xmlns:a16="http://schemas.microsoft.com/office/drawing/2014/main" id="{00000000-0008-0000-0300-000065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332" name="Text Box 11">
          <a:extLst>
            <a:ext uri="{FF2B5EF4-FFF2-40B4-BE49-F238E27FC236}">
              <a16:creationId xmlns:a16="http://schemas.microsoft.com/office/drawing/2014/main" id="{00000000-0008-0000-0300-000066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333" name="Text Box 11">
          <a:extLst>
            <a:ext uri="{FF2B5EF4-FFF2-40B4-BE49-F238E27FC236}">
              <a16:creationId xmlns:a16="http://schemas.microsoft.com/office/drawing/2014/main" id="{00000000-0008-0000-0300-000067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334" name="Text Box 8">
          <a:extLst>
            <a:ext uri="{FF2B5EF4-FFF2-40B4-BE49-F238E27FC236}">
              <a16:creationId xmlns:a16="http://schemas.microsoft.com/office/drawing/2014/main" id="{00000000-0008-0000-0300-00006806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335" name="Text Box 11">
          <a:extLst>
            <a:ext uri="{FF2B5EF4-FFF2-40B4-BE49-F238E27FC236}">
              <a16:creationId xmlns:a16="http://schemas.microsoft.com/office/drawing/2014/main" id="{00000000-0008-0000-0300-000069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36" name="Text Box 9">
          <a:extLst>
            <a:ext uri="{FF2B5EF4-FFF2-40B4-BE49-F238E27FC236}">
              <a16:creationId xmlns:a16="http://schemas.microsoft.com/office/drawing/2014/main" id="{00000000-0008-0000-0300-00006A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37" name="Text Box 11">
          <a:extLst>
            <a:ext uri="{FF2B5EF4-FFF2-40B4-BE49-F238E27FC236}">
              <a16:creationId xmlns:a16="http://schemas.microsoft.com/office/drawing/2014/main" id="{00000000-0008-0000-0300-00006B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38" name="Text Box 8">
          <a:extLst>
            <a:ext uri="{FF2B5EF4-FFF2-40B4-BE49-F238E27FC236}">
              <a16:creationId xmlns:a16="http://schemas.microsoft.com/office/drawing/2014/main" id="{00000000-0008-0000-0300-00006C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39" name="Text Box 9">
          <a:extLst>
            <a:ext uri="{FF2B5EF4-FFF2-40B4-BE49-F238E27FC236}">
              <a16:creationId xmlns:a16="http://schemas.microsoft.com/office/drawing/2014/main" id="{00000000-0008-0000-0300-00006D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40" name="Text Box 11">
          <a:extLst>
            <a:ext uri="{FF2B5EF4-FFF2-40B4-BE49-F238E27FC236}">
              <a16:creationId xmlns:a16="http://schemas.microsoft.com/office/drawing/2014/main" id="{00000000-0008-0000-0300-00006E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41" name="Text Box 8">
          <a:extLst>
            <a:ext uri="{FF2B5EF4-FFF2-40B4-BE49-F238E27FC236}">
              <a16:creationId xmlns:a16="http://schemas.microsoft.com/office/drawing/2014/main" id="{00000000-0008-0000-0300-00006F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42" name="Text Box 9">
          <a:extLst>
            <a:ext uri="{FF2B5EF4-FFF2-40B4-BE49-F238E27FC236}">
              <a16:creationId xmlns:a16="http://schemas.microsoft.com/office/drawing/2014/main" id="{00000000-0008-0000-0300-000070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43" name="Text Box 11">
          <a:extLst>
            <a:ext uri="{FF2B5EF4-FFF2-40B4-BE49-F238E27FC236}">
              <a16:creationId xmlns:a16="http://schemas.microsoft.com/office/drawing/2014/main" id="{00000000-0008-0000-0300-000071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44" name="Text Box 8">
          <a:extLst>
            <a:ext uri="{FF2B5EF4-FFF2-40B4-BE49-F238E27FC236}">
              <a16:creationId xmlns:a16="http://schemas.microsoft.com/office/drawing/2014/main" id="{00000000-0008-0000-0300-000072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45" name="Text Box 9">
          <a:extLst>
            <a:ext uri="{FF2B5EF4-FFF2-40B4-BE49-F238E27FC236}">
              <a16:creationId xmlns:a16="http://schemas.microsoft.com/office/drawing/2014/main" id="{00000000-0008-0000-0300-000073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46" name="Text Box 11">
          <a:extLst>
            <a:ext uri="{FF2B5EF4-FFF2-40B4-BE49-F238E27FC236}">
              <a16:creationId xmlns:a16="http://schemas.microsoft.com/office/drawing/2014/main" id="{00000000-0008-0000-0300-000074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47" name="Text Box 8">
          <a:extLst>
            <a:ext uri="{FF2B5EF4-FFF2-40B4-BE49-F238E27FC236}">
              <a16:creationId xmlns:a16="http://schemas.microsoft.com/office/drawing/2014/main" id="{00000000-0008-0000-0300-000075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48" name="Text Box 9">
          <a:extLst>
            <a:ext uri="{FF2B5EF4-FFF2-40B4-BE49-F238E27FC236}">
              <a16:creationId xmlns:a16="http://schemas.microsoft.com/office/drawing/2014/main" id="{00000000-0008-0000-0300-000076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49" name="Text Box 11">
          <a:extLst>
            <a:ext uri="{FF2B5EF4-FFF2-40B4-BE49-F238E27FC236}">
              <a16:creationId xmlns:a16="http://schemas.microsoft.com/office/drawing/2014/main" id="{00000000-0008-0000-0300-000077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50" name="Text Box 8">
          <a:extLst>
            <a:ext uri="{FF2B5EF4-FFF2-40B4-BE49-F238E27FC236}">
              <a16:creationId xmlns:a16="http://schemas.microsoft.com/office/drawing/2014/main" id="{00000000-0008-0000-0300-000078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51" name="Text Box 9">
          <a:extLst>
            <a:ext uri="{FF2B5EF4-FFF2-40B4-BE49-F238E27FC236}">
              <a16:creationId xmlns:a16="http://schemas.microsoft.com/office/drawing/2014/main" id="{00000000-0008-0000-0300-000079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52" name="Text Box 11">
          <a:extLst>
            <a:ext uri="{FF2B5EF4-FFF2-40B4-BE49-F238E27FC236}">
              <a16:creationId xmlns:a16="http://schemas.microsoft.com/office/drawing/2014/main" id="{00000000-0008-0000-0300-00007A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53" name="Text Box 8">
          <a:extLst>
            <a:ext uri="{FF2B5EF4-FFF2-40B4-BE49-F238E27FC236}">
              <a16:creationId xmlns:a16="http://schemas.microsoft.com/office/drawing/2014/main" id="{00000000-0008-0000-0300-00007B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54" name="Text Box 9">
          <a:extLst>
            <a:ext uri="{FF2B5EF4-FFF2-40B4-BE49-F238E27FC236}">
              <a16:creationId xmlns:a16="http://schemas.microsoft.com/office/drawing/2014/main" id="{00000000-0008-0000-0300-00007C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55" name="Text Box 11">
          <a:extLst>
            <a:ext uri="{FF2B5EF4-FFF2-40B4-BE49-F238E27FC236}">
              <a16:creationId xmlns:a16="http://schemas.microsoft.com/office/drawing/2014/main" id="{00000000-0008-0000-0300-00007D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56" name="Text Box 8">
          <a:extLst>
            <a:ext uri="{FF2B5EF4-FFF2-40B4-BE49-F238E27FC236}">
              <a16:creationId xmlns:a16="http://schemas.microsoft.com/office/drawing/2014/main" id="{00000000-0008-0000-0300-00007E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57" name="Text Box 9">
          <a:extLst>
            <a:ext uri="{FF2B5EF4-FFF2-40B4-BE49-F238E27FC236}">
              <a16:creationId xmlns:a16="http://schemas.microsoft.com/office/drawing/2014/main" id="{00000000-0008-0000-0300-00007F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58" name="Text Box 11">
          <a:extLst>
            <a:ext uri="{FF2B5EF4-FFF2-40B4-BE49-F238E27FC236}">
              <a16:creationId xmlns:a16="http://schemas.microsoft.com/office/drawing/2014/main" id="{00000000-0008-0000-0300-000080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59" name="Text Box 8">
          <a:extLst>
            <a:ext uri="{FF2B5EF4-FFF2-40B4-BE49-F238E27FC236}">
              <a16:creationId xmlns:a16="http://schemas.microsoft.com/office/drawing/2014/main" id="{00000000-0008-0000-0300-000081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60" name="Text Box 9">
          <a:extLst>
            <a:ext uri="{FF2B5EF4-FFF2-40B4-BE49-F238E27FC236}">
              <a16:creationId xmlns:a16="http://schemas.microsoft.com/office/drawing/2014/main" id="{00000000-0008-0000-0300-000082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61" name="Text Box 11">
          <a:extLst>
            <a:ext uri="{FF2B5EF4-FFF2-40B4-BE49-F238E27FC236}">
              <a16:creationId xmlns:a16="http://schemas.microsoft.com/office/drawing/2014/main" id="{00000000-0008-0000-0300-000083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62" name="Text Box 8">
          <a:extLst>
            <a:ext uri="{FF2B5EF4-FFF2-40B4-BE49-F238E27FC236}">
              <a16:creationId xmlns:a16="http://schemas.microsoft.com/office/drawing/2014/main" id="{00000000-0008-0000-0300-000084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63" name="Text Box 9">
          <a:extLst>
            <a:ext uri="{FF2B5EF4-FFF2-40B4-BE49-F238E27FC236}">
              <a16:creationId xmlns:a16="http://schemas.microsoft.com/office/drawing/2014/main" id="{00000000-0008-0000-0300-000085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64" name="Text Box 11">
          <a:extLst>
            <a:ext uri="{FF2B5EF4-FFF2-40B4-BE49-F238E27FC236}">
              <a16:creationId xmlns:a16="http://schemas.microsoft.com/office/drawing/2014/main" id="{00000000-0008-0000-0300-000086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65" name="Text Box 8">
          <a:extLst>
            <a:ext uri="{FF2B5EF4-FFF2-40B4-BE49-F238E27FC236}">
              <a16:creationId xmlns:a16="http://schemas.microsoft.com/office/drawing/2014/main" id="{00000000-0008-0000-0300-000087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66" name="Text Box 9">
          <a:extLst>
            <a:ext uri="{FF2B5EF4-FFF2-40B4-BE49-F238E27FC236}">
              <a16:creationId xmlns:a16="http://schemas.microsoft.com/office/drawing/2014/main" id="{00000000-0008-0000-0300-000088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67" name="Text Box 11">
          <a:extLst>
            <a:ext uri="{FF2B5EF4-FFF2-40B4-BE49-F238E27FC236}">
              <a16:creationId xmlns:a16="http://schemas.microsoft.com/office/drawing/2014/main" id="{00000000-0008-0000-0300-000089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68" name="Text Box 8">
          <a:extLst>
            <a:ext uri="{FF2B5EF4-FFF2-40B4-BE49-F238E27FC236}">
              <a16:creationId xmlns:a16="http://schemas.microsoft.com/office/drawing/2014/main" id="{00000000-0008-0000-0300-00008A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69" name="Text Box 9">
          <a:extLst>
            <a:ext uri="{FF2B5EF4-FFF2-40B4-BE49-F238E27FC236}">
              <a16:creationId xmlns:a16="http://schemas.microsoft.com/office/drawing/2014/main" id="{00000000-0008-0000-0300-00008B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70" name="Text Box 11">
          <a:extLst>
            <a:ext uri="{FF2B5EF4-FFF2-40B4-BE49-F238E27FC236}">
              <a16:creationId xmlns:a16="http://schemas.microsoft.com/office/drawing/2014/main" id="{00000000-0008-0000-0300-00008C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371" name="Text Box 8">
          <a:extLst>
            <a:ext uri="{FF2B5EF4-FFF2-40B4-BE49-F238E27FC236}">
              <a16:creationId xmlns:a16="http://schemas.microsoft.com/office/drawing/2014/main" id="{00000000-0008-0000-0300-00008D06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372" name="Text Box 11">
          <a:extLst>
            <a:ext uri="{FF2B5EF4-FFF2-40B4-BE49-F238E27FC236}">
              <a16:creationId xmlns:a16="http://schemas.microsoft.com/office/drawing/2014/main" id="{00000000-0008-0000-0300-00008E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73" name="Text Box 8">
          <a:extLst>
            <a:ext uri="{FF2B5EF4-FFF2-40B4-BE49-F238E27FC236}">
              <a16:creationId xmlns:a16="http://schemas.microsoft.com/office/drawing/2014/main" id="{00000000-0008-0000-0300-00008F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74" name="Text Box 9">
          <a:extLst>
            <a:ext uri="{FF2B5EF4-FFF2-40B4-BE49-F238E27FC236}">
              <a16:creationId xmlns:a16="http://schemas.microsoft.com/office/drawing/2014/main" id="{00000000-0008-0000-0300-000090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75" name="Text Box 11">
          <a:extLst>
            <a:ext uri="{FF2B5EF4-FFF2-40B4-BE49-F238E27FC236}">
              <a16:creationId xmlns:a16="http://schemas.microsoft.com/office/drawing/2014/main" id="{00000000-0008-0000-0300-000091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376" name="Text Box 8">
          <a:extLst>
            <a:ext uri="{FF2B5EF4-FFF2-40B4-BE49-F238E27FC236}">
              <a16:creationId xmlns:a16="http://schemas.microsoft.com/office/drawing/2014/main" id="{00000000-0008-0000-0300-0000920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377" name="Text Box 9">
          <a:extLst>
            <a:ext uri="{FF2B5EF4-FFF2-40B4-BE49-F238E27FC236}">
              <a16:creationId xmlns:a16="http://schemas.microsoft.com/office/drawing/2014/main" id="{00000000-0008-0000-0300-0000930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378" name="Text Box 11">
          <a:extLst>
            <a:ext uri="{FF2B5EF4-FFF2-40B4-BE49-F238E27FC236}">
              <a16:creationId xmlns:a16="http://schemas.microsoft.com/office/drawing/2014/main" id="{00000000-0008-0000-0300-0000940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79" name="Text Box 8">
          <a:extLst>
            <a:ext uri="{FF2B5EF4-FFF2-40B4-BE49-F238E27FC236}">
              <a16:creationId xmlns:a16="http://schemas.microsoft.com/office/drawing/2014/main" id="{00000000-0008-0000-0300-000095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80" name="Text Box 9">
          <a:extLst>
            <a:ext uri="{FF2B5EF4-FFF2-40B4-BE49-F238E27FC236}">
              <a16:creationId xmlns:a16="http://schemas.microsoft.com/office/drawing/2014/main" id="{00000000-0008-0000-0300-000096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81" name="Text Box 11">
          <a:extLst>
            <a:ext uri="{FF2B5EF4-FFF2-40B4-BE49-F238E27FC236}">
              <a16:creationId xmlns:a16="http://schemas.microsoft.com/office/drawing/2014/main" id="{00000000-0008-0000-0300-000097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382" name="Text Box 8">
          <a:extLst>
            <a:ext uri="{FF2B5EF4-FFF2-40B4-BE49-F238E27FC236}">
              <a16:creationId xmlns:a16="http://schemas.microsoft.com/office/drawing/2014/main" id="{00000000-0008-0000-0300-0000980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383" name="Text Box 9">
          <a:extLst>
            <a:ext uri="{FF2B5EF4-FFF2-40B4-BE49-F238E27FC236}">
              <a16:creationId xmlns:a16="http://schemas.microsoft.com/office/drawing/2014/main" id="{00000000-0008-0000-0300-0000990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384" name="Text Box 11">
          <a:extLst>
            <a:ext uri="{FF2B5EF4-FFF2-40B4-BE49-F238E27FC236}">
              <a16:creationId xmlns:a16="http://schemas.microsoft.com/office/drawing/2014/main" id="{00000000-0008-0000-0300-00009A0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85" name="Text Box 8">
          <a:extLst>
            <a:ext uri="{FF2B5EF4-FFF2-40B4-BE49-F238E27FC236}">
              <a16:creationId xmlns:a16="http://schemas.microsoft.com/office/drawing/2014/main" id="{00000000-0008-0000-0300-00009B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86" name="Text Box 9">
          <a:extLst>
            <a:ext uri="{FF2B5EF4-FFF2-40B4-BE49-F238E27FC236}">
              <a16:creationId xmlns:a16="http://schemas.microsoft.com/office/drawing/2014/main" id="{00000000-0008-0000-0300-00009C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387" name="Text Box 11">
          <a:extLst>
            <a:ext uri="{FF2B5EF4-FFF2-40B4-BE49-F238E27FC236}">
              <a16:creationId xmlns:a16="http://schemas.microsoft.com/office/drawing/2014/main" id="{00000000-0008-0000-0300-00009D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388" name="Text Box 8">
          <a:extLst>
            <a:ext uri="{FF2B5EF4-FFF2-40B4-BE49-F238E27FC236}">
              <a16:creationId xmlns:a16="http://schemas.microsoft.com/office/drawing/2014/main" id="{00000000-0008-0000-0300-00009E06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389" name="Text Box 11">
          <a:extLst>
            <a:ext uri="{FF2B5EF4-FFF2-40B4-BE49-F238E27FC236}">
              <a16:creationId xmlns:a16="http://schemas.microsoft.com/office/drawing/2014/main" id="{00000000-0008-0000-0300-00009F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390" name="Text Box 11">
          <a:extLst>
            <a:ext uri="{FF2B5EF4-FFF2-40B4-BE49-F238E27FC236}">
              <a16:creationId xmlns:a16="http://schemas.microsoft.com/office/drawing/2014/main" id="{00000000-0008-0000-0300-0000A0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391" name="Text Box 11">
          <a:extLst>
            <a:ext uri="{FF2B5EF4-FFF2-40B4-BE49-F238E27FC236}">
              <a16:creationId xmlns:a16="http://schemas.microsoft.com/office/drawing/2014/main" id="{00000000-0008-0000-0300-0000A1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392" name="Text Box 11">
          <a:extLst>
            <a:ext uri="{FF2B5EF4-FFF2-40B4-BE49-F238E27FC236}">
              <a16:creationId xmlns:a16="http://schemas.microsoft.com/office/drawing/2014/main" id="{00000000-0008-0000-0300-0000A2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393" name="Text Box 11">
          <a:extLst>
            <a:ext uri="{FF2B5EF4-FFF2-40B4-BE49-F238E27FC236}">
              <a16:creationId xmlns:a16="http://schemas.microsoft.com/office/drawing/2014/main" id="{00000000-0008-0000-0300-0000A3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394" name="Text Box 11">
          <a:extLst>
            <a:ext uri="{FF2B5EF4-FFF2-40B4-BE49-F238E27FC236}">
              <a16:creationId xmlns:a16="http://schemas.microsoft.com/office/drawing/2014/main" id="{00000000-0008-0000-0300-0000A4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395" name="Text Box 11">
          <a:extLst>
            <a:ext uri="{FF2B5EF4-FFF2-40B4-BE49-F238E27FC236}">
              <a16:creationId xmlns:a16="http://schemas.microsoft.com/office/drawing/2014/main" id="{00000000-0008-0000-0300-0000A5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396" name="Text Box 11">
          <a:extLst>
            <a:ext uri="{FF2B5EF4-FFF2-40B4-BE49-F238E27FC236}">
              <a16:creationId xmlns:a16="http://schemas.microsoft.com/office/drawing/2014/main" id="{00000000-0008-0000-0300-0000A6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397" name="Text Box 11">
          <a:extLst>
            <a:ext uri="{FF2B5EF4-FFF2-40B4-BE49-F238E27FC236}">
              <a16:creationId xmlns:a16="http://schemas.microsoft.com/office/drawing/2014/main" id="{00000000-0008-0000-0300-0000A7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398" name="Text Box 8">
          <a:extLst>
            <a:ext uri="{FF2B5EF4-FFF2-40B4-BE49-F238E27FC236}">
              <a16:creationId xmlns:a16="http://schemas.microsoft.com/office/drawing/2014/main" id="{00000000-0008-0000-0300-0000A806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399" name="Text Box 11">
          <a:extLst>
            <a:ext uri="{FF2B5EF4-FFF2-40B4-BE49-F238E27FC236}">
              <a16:creationId xmlns:a16="http://schemas.microsoft.com/office/drawing/2014/main" id="{00000000-0008-0000-0300-0000A9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00" name="Text Box 8">
          <a:extLst>
            <a:ext uri="{FF2B5EF4-FFF2-40B4-BE49-F238E27FC236}">
              <a16:creationId xmlns:a16="http://schemas.microsoft.com/office/drawing/2014/main" id="{00000000-0008-0000-0300-0000AA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01" name="Text Box 9">
          <a:extLst>
            <a:ext uri="{FF2B5EF4-FFF2-40B4-BE49-F238E27FC236}">
              <a16:creationId xmlns:a16="http://schemas.microsoft.com/office/drawing/2014/main" id="{00000000-0008-0000-0300-0000AB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02" name="Text Box 11">
          <a:extLst>
            <a:ext uri="{FF2B5EF4-FFF2-40B4-BE49-F238E27FC236}">
              <a16:creationId xmlns:a16="http://schemas.microsoft.com/office/drawing/2014/main" id="{00000000-0008-0000-0300-0000AC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03" name="Text Box 8">
          <a:extLst>
            <a:ext uri="{FF2B5EF4-FFF2-40B4-BE49-F238E27FC236}">
              <a16:creationId xmlns:a16="http://schemas.microsoft.com/office/drawing/2014/main" id="{00000000-0008-0000-0300-0000AD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04" name="Text Box 9">
          <a:extLst>
            <a:ext uri="{FF2B5EF4-FFF2-40B4-BE49-F238E27FC236}">
              <a16:creationId xmlns:a16="http://schemas.microsoft.com/office/drawing/2014/main" id="{00000000-0008-0000-0300-0000AE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05" name="Text Box 11">
          <a:extLst>
            <a:ext uri="{FF2B5EF4-FFF2-40B4-BE49-F238E27FC236}">
              <a16:creationId xmlns:a16="http://schemas.microsoft.com/office/drawing/2014/main" id="{00000000-0008-0000-0300-0000AF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06" name="Text Box 11">
          <a:extLst>
            <a:ext uri="{FF2B5EF4-FFF2-40B4-BE49-F238E27FC236}">
              <a16:creationId xmlns:a16="http://schemas.microsoft.com/office/drawing/2014/main" id="{00000000-0008-0000-0300-0000B0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07" name="Text Box 9">
          <a:extLst>
            <a:ext uri="{FF2B5EF4-FFF2-40B4-BE49-F238E27FC236}">
              <a16:creationId xmlns:a16="http://schemas.microsoft.com/office/drawing/2014/main" id="{00000000-0008-0000-0300-0000B1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08" name="Text Box 11">
          <a:extLst>
            <a:ext uri="{FF2B5EF4-FFF2-40B4-BE49-F238E27FC236}">
              <a16:creationId xmlns:a16="http://schemas.microsoft.com/office/drawing/2014/main" id="{00000000-0008-0000-0300-0000B2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09" name="Text Box 8">
          <a:extLst>
            <a:ext uri="{FF2B5EF4-FFF2-40B4-BE49-F238E27FC236}">
              <a16:creationId xmlns:a16="http://schemas.microsoft.com/office/drawing/2014/main" id="{00000000-0008-0000-0300-0000B3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10" name="Text Box 9">
          <a:extLst>
            <a:ext uri="{FF2B5EF4-FFF2-40B4-BE49-F238E27FC236}">
              <a16:creationId xmlns:a16="http://schemas.microsoft.com/office/drawing/2014/main" id="{00000000-0008-0000-0300-0000B4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11" name="Text Box 11">
          <a:extLst>
            <a:ext uri="{FF2B5EF4-FFF2-40B4-BE49-F238E27FC236}">
              <a16:creationId xmlns:a16="http://schemas.microsoft.com/office/drawing/2014/main" id="{00000000-0008-0000-0300-0000B5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12" name="Text Box 8">
          <a:extLst>
            <a:ext uri="{FF2B5EF4-FFF2-40B4-BE49-F238E27FC236}">
              <a16:creationId xmlns:a16="http://schemas.microsoft.com/office/drawing/2014/main" id="{00000000-0008-0000-0300-0000B6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13" name="Text Box 9">
          <a:extLst>
            <a:ext uri="{FF2B5EF4-FFF2-40B4-BE49-F238E27FC236}">
              <a16:creationId xmlns:a16="http://schemas.microsoft.com/office/drawing/2014/main" id="{00000000-0008-0000-0300-0000B7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14" name="Text Box 11">
          <a:extLst>
            <a:ext uri="{FF2B5EF4-FFF2-40B4-BE49-F238E27FC236}">
              <a16:creationId xmlns:a16="http://schemas.microsoft.com/office/drawing/2014/main" id="{00000000-0008-0000-0300-0000B8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15" name="Text Box 8">
          <a:extLst>
            <a:ext uri="{FF2B5EF4-FFF2-40B4-BE49-F238E27FC236}">
              <a16:creationId xmlns:a16="http://schemas.microsoft.com/office/drawing/2014/main" id="{00000000-0008-0000-0300-0000B9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16" name="Text Box 9">
          <a:extLst>
            <a:ext uri="{FF2B5EF4-FFF2-40B4-BE49-F238E27FC236}">
              <a16:creationId xmlns:a16="http://schemas.microsoft.com/office/drawing/2014/main" id="{00000000-0008-0000-0300-0000BA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17" name="Text Box 11">
          <a:extLst>
            <a:ext uri="{FF2B5EF4-FFF2-40B4-BE49-F238E27FC236}">
              <a16:creationId xmlns:a16="http://schemas.microsoft.com/office/drawing/2014/main" id="{00000000-0008-0000-0300-0000BB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18" name="Text Box 8">
          <a:extLst>
            <a:ext uri="{FF2B5EF4-FFF2-40B4-BE49-F238E27FC236}">
              <a16:creationId xmlns:a16="http://schemas.microsoft.com/office/drawing/2014/main" id="{00000000-0008-0000-0300-0000BC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19" name="Text Box 9">
          <a:extLst>
            <a:ext uri="{FF2B5EF4-FFF2-40B4-BE49-F238E27FC236}">
              <a16:creationId xmlns:a16="http://schemas.microsoft.com/office/drawing/2014/main" id="{00000000-0008-0000-0300-0000BD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20" name="Text Box 11">
          <a:extLst>
            <a:ext uri="{FF2B5EF4-FFF2-40B4-BE49-F238E27FC236}">
              <a16:creationId xmlns:a16="http://schemas.microsoft.com/office/drawing/2014/main" id="{00000000-0008-0000-0300-0000BE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21" name="Text Box 8">
          <a:extLst>
            <a:ext uri="{FF2B5EF4-FFF2-40B4-BE49-F238E27FC236}">
              <a16:creationId xmlns:a16="http://schemas.microsoft.com/office/drawing/2014/main" id="{00000000-0008-0000-0300-0000BF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22" name="Text Box 9">
          <a:extLst>
            <a:ext uri="{FF2B5EF4-FFF2-40B4-BE49-F238E27FC236}">
              <a16:creationId xmlns:a16="http://schemas.microsoft.com/office/drawing/2014/main" id="{00000000-0008-0000-0300-0000C0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23" name="Text Box 11">
          <a:extLst>
            <a:ext uri="{FF2B5EF4-FFF2-40B4-BE49-F238E27FC236}">
              <a16:creationId xmlns:a16="http://schemas.microsoft.com/office/drawing/2014/main" id="{00000000-0008-0000-0300-0000C1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24" name="Text Box 8">
          <a:extLst>
            <a:ext uri="{FF2B5EF4-FFF2-40B4-BE49-F238E27FC236}">
              <a16:creationId xmlns:a16="http://schemas.microsoft.com/office/drawing/2014/main" id="{00000000-0008-0000-0300-0000C2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25" name="Text Box 9">
          <a:extLst>
            <a:ext uri="{FF2B5EF4-FFF2-40B4-BE49-F238E27FC236}">
              <a16:creationId xmlns:a16="http://schemas.microsoft.com/office/drawing/2014/main" id="{00000000-0008-0000-0300-0000C3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26" name="Text Box 11">
          <a:extLst>
            <a:ext uri="{FF2B5EF4-FFF2-40B4-BE49-F238E27FC236}">
              <a16:creationId xmlns:a16="http://schemas.microsoft.com/office/drawing/2014/main" id="{00000000-0008-0000-0300-0000C4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27" name="Text Box 8">
          <a:extLst>
            <a:ext uri="{FF2B5EF4-FFF2-40B4-BE49-F238E27FC236}">
              <a16:creationId xmlns:a16="http://schemas.microsoft.com/office/drawing/2014/main" id="{00000000-0008-0000-0300-0000C5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28" name="Text Box 9">
          <a:extLst>
            <a:ext uri="{FF2B5EF4-FFF2-40B4-BE49-F238E27FC236}">
              <a16:creationId xmlns:a16="http://schemas.microsoft.com/office/drawing/2014/main" id="{00000000-0008-0000-0300-0000C6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29" name="Text Box 11">
          <a:extLst>
            <a:ext uri="{FF2B5EF4-FFF2-40B4-BE49-F238E27FC236}">
              <a16:creationId xmlns:a16="http://schemas.microsoft.com/office/drawing/2014/main" id="{00000000-0008-0000-0300-0000C7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30" name="Text Box 8">
          <a:extLst>
            <a:ext uri="{FF2B5EF4-FFF2-40B4-BE49-F238E27FC236}">
              <a16:creationId xmlns:a16="http://schemas.microsoft.com/office/drawing/2014/main" id="{00000000-0008-0000-0300-0000C8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31" name="Text Box 9">
          <a:extLst>
            <a:ext uri="{FF2B5EF4-FFF2-40B4-BE49-F238E27FC236}">
              <a16:creationId xmlns:a16="http://schemas.microsoft.com/office/drawing/2014/main" id="{00000000-0008-0000-0300-0000C9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32" name="Text Box 11">
          <a:extLst>
            <a:ext uri="{FF2B5EF4-FFF2-40B4-BE49-F238E27FC236}">
              <a16:creationId xmlns:a16="http://schemas.microsoft.com/office/drawing/2014/main" id="{00000000-0008-0000-0300-0000CA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33" name="Text Box 8">
          <a:extLst>
            <a:ext uri="{FF2B5EF4-FFF2-40B4-BE49-F238E27FC236}">
              <a16:creationId xmlns:a16="http://schemas.microsoft.com/office/drawing/2014/main" id="{00000000-0008-0000-0300-0000CB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34" name="Text Box 9">
          <a:extLst>
            <a:ext uri="{FF2B5EF4-FFF2-40B4-BE49-F238E27FC236}">
              <a16:creationId xmlns:a16="http://schemas.microsoft.com/office/drawing/2014/main" id="{00000000-0008-0000-0300-0000CC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35" name="Text Box 11">
          <a:extLst>
            <a:ext uri="{FF2B5EF4-FFF2-40B4-BE49-F238E27FC236}">
              <a16:creationId xmlns:a16="http://schemas.microsoft.com/office/drawing/2014/main" id="{00000000-0008-0000-0300-0000CD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36" name="Text Box 8">
          <a:extLst>
            <a:ext uri="{FF2B5EF4-FFF2-40B4-BE49-F238E27FC236}">
              <a16:creationId xmlns:a16="http://schemas.microsoft.com/office/drawing/2014/main" id="{00000000-0008-0000-0300-0000CE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37" name="Text Box 9">
          <a:extLst>
            <a:ext uri="{FF2B5EF4-FFF2-40B4-BE49-F238E27FC236}">
              <a16:creationId xmlns:a16="http://schemas.microsoft.com/office/drawing/2014/main" id="{00000000-0008-0000-0300-0000CF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38" name="Text Box 11">
          <a:extLst>
            <a:ext uri="{FF2B5EF4-FFF2-40B4-BE49-F238E27FC236}">
              <a16:creationId xmlns:a16="http://schemas.microsoft.com/office/drawing/2014/main" id="{00000000-0008-0000-0300-0000D0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39" name="Text Box 8">
          <a:extLst>
            <a:ext uri="{FF2B5EF4-FFF2-40B4-BE49-F238E27FC236}">
              <a16:creationId xmlns:a16="http://schemas.microsoft.com/office/drawing/2014/main" id="{00000000-0008-0000-0300-0000D1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40" name="Text Box 9">
          <a:extLst>
            <a:ext uri="{FF2B5EF4-FFF2-40B4-BE49-F238E27FC236}">
              <a16:creationId xmlns:a16="http://schemas.microsoft.com/office/drawing/2014/main" id="{00000000-0008-0000-0300-0000D2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41" name="Text Box 11">
          <a:extLst>
            <a:ext uri="{FF2B5EF4-FFF2-40B4-BE49-F238E27FC236}">
              <a16:creationId xmlns:a16="http://schemas.microsoft.com/office/drawing/2014/main" id="{00000000-0008-0000-0300-0000D3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442" name="Text Box 8">
          <a:extLst>
            <a:ext uri="{FF2B5EF4-FFF2-40B4-BE49-F238E27FC236}">
              <a16:creationId xmlns:a16="http://schemas.microsoft.com/office/drawing/2014/main" id="{00000000-0008-0000-0300-0000D406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443" name="Text Box 11">
          <a:extLst>
            <a:ext uri="{FF2B5EF4-FFF2-40B4-BE49-F238E27FC236}">
              <a16:creationId xmlns:a16="http://schemas.microsoft.com/office/drawing/2014/main" id="{00000000-0008-0000-0300-0000D5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44" name="Text Box 8">
          <a:extLst>
            <a:ext uri="{FF2B5EF4-FFF2-40B4-BE49-F238E27FC236}">
              <a16:creationId xmlns:a16="http://schemas.microsoft.com/office/drawing/2014/main" id="{00000000-0008-0000-0300-0000D6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45" name="Text Box 9">
          <a:extLst>
            <a:ext uri="{FF2B5EF4-FFF2-40B4-BE49-F238E27FC236}">
              <a16:creationId xmlns:a16="http://schemas.microsoft.com/office/drawing/2014/main" id="{00000000-0008-0000-0300-0000D7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46" name="Text Box 11">
          <a:extLst>
            <a:ext uri="{FF2B5EF4-FFF2-40B4-BE49-F238E27FC236}">
              <a16:creationId xmlns:a16="http://schemas.microsoft.com/office/drawing/2014/main" id="{00000000-0008-0000-0300-0000D8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7447" name="Text Box 11">
          <a:extLst>
            <a:ext uri="{FF2B5EF4-FFF2-40B4-BE49-F238E27FC236}">
              <a16:creationId xmlns:a16="http://schemas.microsoft.com/office/drawing/2014/main" id="{00000000-0008-0000-0300-0000D906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448" name="Text Box 8">
          <a:extLst>
            <a:ext uri="{FF2B5EF4-FFF2-40B4-BE49-F238E27FC236}">
              <a16:creationId xmlns:a16="http://schemas.microsoft.com/office/drawing/2014/main" id="{00000000-0008-0000-0300-0000DA0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449" name="Text Box 9">
          <a:extLst>
            <a:ext uri="{FF2B5EF4-FFF2-40B4-BE49-F238E27FC236}">
              <a16:creationId xmlns:a16="http://schemas.microsoft.com/office/drawing/2014/main" id="{00000000-0008-0000-0300-0000DB0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450" name="Text Box 11">
          <a:extLst>
            <a:ext uri="{FF2B5EF4-FFF2-40B4-BE49-F238E27FC236}">
              <a16:creationId xmlns:a16="http://schemas.microsoft.com/office/drawing/2014/main" id="{00000000-0008-0000-0300-0000DC0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51" name="Text Box 8">
          <a:extLst>
            <a:ext uri="{FF2B5EF4-FFF2-40B4-BE49-F238E27FC236}">
              <a16:creationId xmlns:a16="http://schemas.microsoft.com/office/drawing/2014/main" id="{00000000-0008-0000-0300-0000DD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52" name="Text Box 9">
          <a:extLst>
            <a:ext uri="{FF2B5EF4-FFF2-40B4-BE49-F238E27FC236}">
              <a16:creationId xmlns:a16="http://schemas.microsoft.com/office/drawing/2014/main" id="{00000000-0008-0000-0300-0000DE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53" name="Text Box 11">
          <a:extLst>
            <a:ext uri="{FF2B5EF4-FFF2-40B4-BE49-F238E27FC236}">
              <a16:creationId xmlns:a16="http://schemas.microsoft.com/office/drawing/2014/main" id="{00000000-0008-0000-0300-0000DF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454" name="Text Box 8">
          <a:extLst>
            <a:ext uri="{FF2B5EF4-FFF2-40B4-BE49-F238E27FC236}">
              <a16:creationId xmlns:a16="http://schemas.microsoft.com/office/drawing/2014/main" id="{00000000-0008-0000-0300-0000E00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455" name="Text Box 9">
          <a:extLst>
            <a:ext uri="{FF2B5EF4-FFF2-40B4-BE49-F238E27FC236}">
              <a16:creationId xmlns:a16="http://schemas.microsoft.com/office/drawing/2014/main" id="{00000000-0008-0000-0300-0000E10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456" name="Text Box 11">
          <a:extLst>
            <a:ext uri="{FF2B5EF4-FFF2-40B4-BE49-F238E27FC236}">
              <a16:creationId xmlns:a16="http://schemas.microsoft.com/office/drawing/2014/main" id="{00000000-0008-0000-0300-0000E20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57" name="Text Box 8">
          <a:extLst>
            <a:ext uri="{FF2B5EF4-FFF2-40B4-BE49-F238E27FC236}">
              <a16:creationId xmlns:a16="http://schemas.microsoft.com/office/drawing/2014/main" id="{00000000-0008-0000-0300-0000E3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58" name="Text Box 9">
          <a:extLst>
            <a:ext uri="{FF2B5EF4-FFF2-40B4-BE49-F238E27FC236}">
              <a16:creationId xmlns:a16="http://schemas.microsoft.com/office/drawing/2014/main" id="{00000000-0008-0000-0300-0000E4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59" name="Text Box 11">
          <a:extLst>
            <a:ext uri="{FF2B5EF4-FFF2-40B4-BE49-F238E27FC236}">
              <a16:creationId xmlns:a16="http://schemas.microsoft.com/office/drawing/2014/main" id="{00000000-0008-0000-0300-0000E5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460" name="Text Box 8">
          <a:extLst>
            <a:ext uri="{FF2B5EF4-FFF2-40B4-BE49-F238E27FC236}">
              <a16:creationId xmlns:a16="http://schemas.microsoft.com/office/drawing/2014/main" id="{00000000-0008-0000-0300-0000E606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461" name="Text Box 11">
          <a:extLst>
            <a:ext uri="{FF2B5EF4-FFF2-40B4-BE49-F238E27FC236}">
              <a16:creationId xmlns:a16="http://schemas.microsoft.com/office/drawing/2014/main" id="{00000000-0008-0000-0300-0000E7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462" name="Text Box 11">
          <a:extLst>
            <a:ext uri="{FF2B5EF4-FFF2-40B4-BE49-F238E27FC236}">
              <a16:creationId xmlns:a16="http://schemas.microsoft.com/office/drawing/2014/main" id="{00000000-0008-0000-0300-0000E8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463" name="Text Box 11">
          <a:extLst>
            <a:ext uri="{FF2B5EF4-FFF2-40B4-BE49-F238E27FC236}">
              <a16:creationId xmlns:a16="http://schemas.microsoft.com/office/drawing/2014/main" id="{00000000-0008-0000-0300-0000E9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464" name="Text Box 11">
          <a:extLst>
            <a:ext uri="{FF2B5EF4-FFF2-40B4-BE49-F238E27FC236}">
              <a16:creationId xmlns:a16="http://schemas.microsoft.com/office/drawing/2014/main" id="{00000000-0008-0000-0300-0000EA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465" name="Text Box 11">
          <a:extLst>
            <a:ext uri="{FF2B5EF4-FFF2-40B4-BE49-F238E27FC236}">
              <a16:creationId xmlns:a16="http://schemas.microsoft.com/office/drawing/2014/main" id="{00000000-0008-0000-0300-0000EB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466" name="Text Box 11">
          <a:extLst>
            <a:ext uri="{FF2B5EF4-FFF2-40B4-BE49-F238E27FC236}">
              <a16:creationId xmlns:a16="http://schemas.microsoft.com/office/drawing/2014/main" id="{00000000-0008-0000-0300-0000EC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467" name="Text Box 11">
          <a:extLst>
            <a:ext uri="{FF2B5EF4-FFF2-40B4-BE49-F238E27FC236}">
              <a16:creationId xmlns:a16="http://schemas.microsoft.com/office/drawing/2014/main" id="{00000000-0008-0000-0300-0000ED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468" name="Text Box 11">
          <a:extLst>
            <a:ext uri="{FF2B5EF4-FFF2-40B4-BE49-F238E27FC236}">
              <a16:creationId xmlns:a16="http://schemas.microsoft.com/office/drawing/2014/main" id="{00000000-0008-0000-0300-0000EE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469" name="Text Box 11">
          <a:extLst>
            <a:ext uri="{FF2B5EF4-FFF2-40B4-BE49-F238E27FC236}">
              <a16:creationId xmlns:a16="http://schemas.microsoft.com/office/drawing/2014/main" id="{00000000-0008-0000-0300-0000EF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470" name="Text Box 8">
          <a:extLst>
            <a:ext uri="{FF2B5EF4-FFF2-40B4-BE49-F238E27FC236}">
              <a16:creationId xmlns:a16="http://schemas.microsoft.com/office/drawing/2014/main" id="{00000000-0008-0000-0300-0000F006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471" name="Text Box 11">
          <a:extLst>
            <a:ext uri="{FF2B5EF4-FFF2-40B4-BE49-F238E27FC236}">
              <a16:creationId xmlns:a16="http://schemas.microsoft.com/office/drawing/2014/main" id="{00000000-0008-0000-0300-0000F10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72" name="Text Box 9">
          <a:extLst>
            <a:ext uri="{FF2B5EF4-FFF2-40B4-BE49-F238E27FC236}">
              <a16:creationId xmlns:a16="http://schemas.microsoft.com/office/drawing/2014/main" id="{00000000-0008-0000-0300-0000F2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73" name="Text Box 11">
          <a:extLst>
            <a:ext uri="{FF2B5EF4-FFF2-40B4-BE49-F238E27FC236}">
              <a16:creationId xmlns:a16="http://schemas.microsoft.com/office/drawing/2014/main" id="{00000000-0008-0000-0300-0000F3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74" name="Text Box 8">
          <a:extLst>
            <a:ext uri="{FF2B5EF4-FFF2-40B4-BE49-F238E27FC236}">
              <a16:creationId xmlns:a16="http://schemas.microsoft.com/office/drawing/2014/main" id="{00000000-0008-0000-0300-0000F4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75" name="Text Box 9">
          <a:extLst>
            <a:ext uri="{FF2B5EF4-FFF2-40B4-BE49-F238E27FC236}">
              <a16:creationId xmlns:a16="http://schemas.microsoft.com/office/drawing/2014/main" id="{00000000-0008-0000-0300-0000F5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76" name="Text Box 11">
          <a:extLst>
            <a:ext uri="{FF2B5EF4-FFF2-40B4-BE49-F238E27FC236}">
              <a16:creationId xmlns:a16="http://schemas.microsoft.com/office/drawing/2014/main" id="{00000000-0008-0000-0300-0000F6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77" name="Text Box 8">
          <a:extLst>
            <a:ext uri="{FF2B5EF4-FFF2-40B4-BE49-F238E27FC236}">
              <a16:creationId xmlns:a16="http://schemas.microsoft.com/office/drawing/2014/main" id="{00000000-0008-0000-0300-0000F7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78" name="Text Box 9">
          <a:extLst>
            <a:ext uri="{FF2B5EF4-FFF2-40B4-BE49-F238E27FC236}">
              <a16:creationId xmlns:a16="http://schemas.microsoft.com/office/drawing/2014/main" id="{00000000-0008-0000-0300-0000F8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79" name="Text Box 11">
          <a:extLst>
            <a:ext uri="{FF2B5EF4-FFF2-40B4-BE49-F238E27FC236}">
              <a16:creationId xmlns:a16="http://schemas.microsoft.com/office/drawing/2014/main" id="{00000000-0008-0000-0300-0000F9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80" name="Text Box 8">
          <a:extLst>
            <a:ext uri="{FF2B5EF4-FFF2-40B4-BE49-F238E27FC236}">
              <a16:creationId xmlns:a16="http://schemas.microsoft.com/office/drawing/2014/main" id="{00000000-0008-0000-0300-0000FA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81" name="Text Box 9">
          <a:extLst>
            <a:ext uri="{FF2B5EF4-FFF2-40B4-BE49-F238E27FC236}">
              <a16:creationId xmlns:a16="http://schemas.microsoft.com/office/drawing/2014/main" id="{00000000-0008-0000-0300-0000FB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82" name="Text Box 11">
          <a:extLst>
            <a:ext uri="{FF2B5EF4-FFF2-40B4-BE49-F238E27FC236}">
              <a16:creationId xmlns:a16="http://schemas.microsoft.com/office/drawing/2014/main" id="{00000000-0008-0000-0300-0000FC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83" name="Text Box 8">
          <a:extLst>
            <a:ext uri="{FF2B5EF4-FFF2-40B4-BE49-F238E27FC236}">
              <a16:creationId xmlns:a16="http://schemas.microsoft.com/office/drawing/2014/main" id="{00000000-0008-0000-0300-0000FD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84" name="Text Box 9">
          <a:extLst>
            <a:ext uri="{FF2B5EF4-FFF2-40B4-BE49-F238E27FC236}">
              <a16:creationId xmlns:a16="http://schemas.microsoft.com/office/drawing/2014/main" id="{00000000-0008-0000-0300-0000FE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85" name="Text Box 11">
          <a:extLst>
            <a:ext uri="{FF2B5EF4-FFF2-40B4-BE49-F238E27FC236}">
              <a16:creationId xmlns:a16="http://schemas.microsoft.com/office/drawing/2014/main" id="{00000000-0008-0000-0300-0000FF0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86" name="Text Box 8">
          <a:extLst>
            <a:ext uri="{FF2B5EF4-FFF2-40B4-BE49-F238E27FC236}">
              <a16:creationId xmlns:a16="http://schemas.microsoft.com/office/drawing/2014/main" id="{00000000-0008-0000-0300-000000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87" name="Text Box 9">
          <a:extLst>
            <a:ext uri="{FF2B5EF4-FFF2-40B4-BE49-F238E27FC236}">
              <a16:creationId xmlns:a16="http://schemas.microsoft.com/office/drawing/2014/main" id="{00000000-0008-0000-0300-000001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88" name="Text Box 11">
          <a:extLst>
            <a:ext uri="{FF2B5EF4-FFF2-40B4-BE49-F238E27FC236}">
              <a16:creationId xmlns:a16="http://schemas.microsoft.com/office/drawing/2014/main" id="{00000000-0008-0000-0300-000002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89" name="Text Box 8">
          <a:extLst>
            <a:ext uri="{FF2B5EF4-FFF2-40B4-BE49-F238E27FC236}">
              <a16:creationId xmlns:a16="http://schemas.microsoft.com/office/drawing/2014/main" id="{00000000-0008-0000-0300-000003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90" name="Text Box 9">
          <a:extLst>
            <a:ext uri="{FF2B5EF4-FFF2-40B4-BE49-F238E27FC236}">
              <a16:creationId xmlns:a16="http://schemas.microsoft.com/office/drawing/2014/main" id="{00000000-0008-0000-0300-000004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91" name="Text Box 11">
          <a:extLst>
            <a:ext uri="{FF2B5EF4-FFF2-40B4-BE49-F238E27FC236}">
              <a16:creationId xmlns:a16="http://schemas.microsoft.com/office/drawing/2014/main" id="{00000000-0008-0000-0300-000005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92" name="Text Box 8">
          <a:extLst>
            <a:ext uri="{FF2B5EF4-FFF2-40B4-BE49-F238E27FC236}">
              <a16:creationId xmlns:a16="http://schemas.microsoft.com/office/drawing/2014/main" id="{00000000-0008-0000-0300-000006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93" name="Text Box 9">
          <a:extLst>
            <a:ext uri="{FF2B5EF4-FFF2-40B4-BE49-F238E27FC236}">
              <a16:creationId xmlns:a16="http://schemas.microsoft.com/office/drawing/2014/main" id="{00000000-0008-0000-0300-000007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94" name="Text Box 11">
          <a:extLst>
            <a:ext uri="{FF2B5EF4-FFF2-40B4-BE49-F238E27FC236}">
              <a16:creationId xmlns:a16="http://schemas.microsoft.com/office/drawing/2014/main" id="{00000000-0008-0000-0300-000008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95" name="Text Box 8">
          <a:extLst>
            <a:ext uri="{FF2B5EF4-FFF2-40B4-BE49-F238E27FC236}">
              <a16:creationId xmlns:a16="http://schemas.microsoft.com/office/drawing/2014/main" id="{00000000-0008-0000-0300-000009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96" name="Text Box 9">
          <a:extLst>
            <a:ext uri="{FF2B5EF4-FFF2-40B4-BE49-F238E27FC236}">
              <a16:creationId xmlns:a16="http://schemas.microsoft.com/office/drawing/2014/main" id="{00000000-0008-0000-0300-00000A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97" name="Text Box 11">
          <a:extLst>
            <a:ext uri="{FF2B5EF4-FFF2-40B4-BE49-F238E27FC236}">
              <a16:creationId xmlns:a16="http://schemas.microsoft.com/office/drawing/2014/main" id="{00000000-0008-0000-0300-00000B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98" name="Text Box 8">
          <a:extLst>
            <a:ext uri="{FF2B5EF4-FFF2-40B4-BE49-F238E27FC236}">
              <a16:creationId xmlns:a16="http://schemas.microsoft.com/office/drawing/2014/main" id="{00000000-0008-0000-0300-00000C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499" name="Text Box 9">
          <a:extLst>
            <a:ext uri="{FF2B5EF4-FFF2-40B4-BE49-F238E27FC236}">
              <a16:creationId xmlns:a16="http://schemas.microsoft.com/office/drawing/2014/main" id="{00000000-0008-0000-0300-00000D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00" name="Text Box 11">
          <a:extLst>
            <a:ext uri="{FF2B5EF4-FFF2-40B4-BE49-F238E27FC236}">
              <a16:creationId xmlns:a16="http://schemas.microsoft.com/office/drawing/2014/main" id="{00000000-0008-0000-0300-00000E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01" name="Text Box 8">
          <a:extLst>
            <a:ext uri="{FF2B5EF4-FFF2-40B4-BE49-F238E27FC236}">
              <a16:creationId xmlns:a16="http://schemas.microsoft.com/office/drawing/2014/main" id="{00000000-0008-0000-0300-00000F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02" name="Text Box 9">
          <a:extLst>
            <a:ext uri="{FF2B5EF4-FFF2-40B4-BE49-F238E27FC236}">
              <a16:creationId xmlns:a16="http://schemas.microsoft.com/office/drawing/2014/main" id="{00000000-0008-0000-0300-000010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03" name="Text Box 11">
          <a:extLst>
            <a:ext uri="{FF2B5EF4-FFF2-40B4-BE49-F238E27FC236}">
              <a16:creationId xmlns:a16="http://schemas.microsoft.com/office/drawing/2014/main" id="{00000000-0008-0000-0300-000011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04" name="Text Box 8">
          <a:extLst>
            <a:ext uri="{FF2B5EF4-FFF2-40B4-BE49-F238E27FC236}">
              <a16:creationId xmlns:a16="http://schemas.microsoft.com/office/drawing/2014/main" id="{00000000-0008-0000-0300-000012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05" name="Text Box 9">
          <a:extLst>
            <a:ext uri="{FF2B5EF4-FFF2-40B4-BE49-F238E27FC236}">
              <a16:creationId xmlns:a16="http://schemas.microsoft.com/office/drawing/2014/main" id="{00000000-0008-0000-0300-000013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06" name="Text Box 11">
          <a:extLst>
            <a:ext uri="{FF2B5EF4-FFF2-40B4-BE49-F238E27FC236}">
              <a16:creationId xmlns:a16="http://schemas.microsoft.com/office/drawing/2014/main" id="{00000000-0008-0000-0300-000014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507" name="Text Box 8">
          <a:extLst>
            <a:ext uri="{FF2B5EF4-FFF2-40B4-BE49-F238E27FC236}">
              <a16:creationId xmlns:a16="http://schemas.microsoft.com/office/drawing/2014/main" id="{00000000-0008-0000-0300-00001507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508" name="Text Box 11">
          <a:extLst>
            <a:ext uri="{FF2B5EF4-FFF2-40B4-BE49-F238E27FC236}">
              <a16:creationId xmlns:a16="http://schemas.microsoft.com/office/drawing/2014/main" id="{00000000-0008-0000-0300-000016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09" name="Text Box 8">
          <a:extLst>
            <a:ext uri="{FF2B5EF4-FFF2-40B4-BE49-F238E27FC236}">
              <a16:creationId xmlns:a16="http://schemas.microsoft.com/office/drawing/2014/main" id="{00000000-0008-0000-0300-000017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10" name="Text Box 9">
          <a:extLst>
            <a:ext uri="{FF2B5EF4-FFF2-40B4-BE49-F238E27FC236}">
              <a16:creationId xmlns:a16="http://schemas.microsoft.com/office/drawing/2014/main" id="{00000000-0008-0000-0300-000018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11" name="Text Box 11">
          <a:extLst>
            <a:ext uri="{FF2B5EF4-FFF2-40B4-BE49-F238E27FC236}">
              <a16:creationId xmlns:a16="http://schemas.microsoft.com/office/drawing/2014/main" id="{00000000-0008-0000-0300-000019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512" name="Text Box 8">
          <a:extLst>
            <a:ext uri="{FF2B5EF4-FFF2-40B4-BE49-F238E27FC236}">
              <a16:creationId xmlns:a16="http://schemas.microsoft.com/office/drawing/2014/main" id="{00000000-0008-0000-0300-00001A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513" name="Text Box 9">
          <a:extLst>
            <a:ext uri="{FF2B5EF4-FFF2-40B4-BE49-F238E27FC236}">
              <a16:creationId xmlns:a16="http://schemas.microsoft.com/office/drawing/2014/main" id="{00000000-0008-0000-0300-00001B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514" name="Text Box 11">
          <a:extLst>
            <a:ext uri="{FF2B5EF4-FFF2-40B4-BE49-F238E27FC236}">
              <a16:creationId xmlns:a16="http://schemas.microsoft.com/office/drawing/2014/main" id="{00000000-0008-0000-0300-00001C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15" name="Text Box 8">
          <a:extLst>
            <a:ext uri="{FF2B5EF4-FFF2-40B4-BE49-F238E27FC236}">
              <a16:creationId xmlns:a16="http://schemas.microsoft.com/office/drawing/2014/main" id="{00000000-0008-0000-0300-00001D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16" name="Text Box 9">
          <a:extLst>
            <a:ext uri="{FF2B5EF4-FFF2-40B4-BE49-F238E27FC236}">
              <a16:creationId xmlns:a16="http://schemas.microsoft.com/office/drawing/2014/main" id="{00000000-0008-0000-0300-00001E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17" name="Text Box 11">
          <a:extLst>
            <a:ext uri="{FF2B5EF4-FFF2-40B4-BE49-F238E27FC236}">
              <a16:creationId xmlns:a16="http://schemas.microsoft.com/office/drawing/2014/main" id="{00000000-0008-0000-0300-00001F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518" name="Text Box 8">
          <a:extLst>
            <a:ext uri="{FF2B5EF4-FFF2-40B4-BE49-F238E27FC236}">
              <a16:creationId xmlns:a16="http://schemas.microsoft.com/office/drawing/2014/main" id="{00000000-0008-0000-0300-000020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519" name="Text Box 9">
          <a:extLst>
            <a:ext uri="{FF2B5EF4-FFF2-40B4-BE49-F238E27FC236}">
              <a16:creationId xmlns:a16="http://schemas.microsoft.com/office/drawing/2014/main" id="{00000000-0008-0000-0300-000021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520" name="Text Box 11">
          <a:extLst>
            <a:ext uri="{FF2B5EF4-FFF2-40B4-BE49-F238E27FC236}">
              <a16:creationId xmlns:a16="http://schemas.microsoft.com/office/drawing/2014/main" id="{00000000-0008-0000-0300-000022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21" name="Text Box 8">
          <a:extLst>
            <a:ext uri="{FF2B5EF4-FFF2-40B4-BE49-F238E27FC236}">
              <a16:creationId xmlns:a16="http://schemas.microsoft.com/office/drawing/2014/main" id="{00000000-0008-0000-0300-000023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22" name="Text Box 9">
          <a:extLst>
            <a:ext uri="{FF2B5EF4-FFF2-40B4-BE49-F238E27FC236}">
              <a16:creationId xmlns:a16="http://schemas.microsoft.com/office/drawing/2014/main" id="{00000000-0008-0000-0300-000024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23" name="Text Box 11">
          <a:extLst>
            <a:ext uri="{FF2B5EF4-FFF2-40B4-BE49-F238E27FC236}">
              <a16:creationId xmlns:a16="http://schemas.microsoft.com/office/drawing/2014/main" id="{00000000-0008-0000-0300-000025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524" name="Text Box 8">
          <a:extLst>
            <a:ext uri="{FF2B5EF4-FFF2-40B4-BE49-F238E27FC236}">
              <a16:creationId xmlns:a16="http://schemas.microsoft.com/office/drawing/2014/main" id="{00000000-0008-0000-0300-00002607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525" name="Text Box 11">
          <a:extLst>
            <a:ext uri="{FF2B5EF4-FFF2-40B4-BE49-F238E27FC236}">
              <a16:creationId xmlns:a16="http://schemas.microsoft.com/office/drawing/2014/main" id="{00000000-0008-0000-0300-000027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526" name="Text Box 11">
          <a:extLst>
            <a:ext uri="{FF2B5EF4-FFF2-40B4-BE49-F238E27FC236}">
              <a16:creationId xmlns:a16="http://schemas.microsoft.com/office/drawing/2014/main" id="{00000000-0008-0000-0300-000028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527" name="Text Box 11">
          <a:extLst>
            <a:ext uri="{FF2B5EF4-FFF2-40B4-BE49-F238E27FC236}">
              <a16:creationId xmlns:a16="http://schemas.microsoft.com/office/drawing/2014/main" id="{00000000-0008-0000-0300-000029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528" name="Text Box 11">
          <a:extLst>
            <a:ext uri="{FF2B5EF4-FFF2-40B4-BE49-F238E27FC236}">
              <a16:creationId xmlns:a16="http://schemas.microsoft.com/office/drawing/2014/main" id="{00000000-0008-0000-0300-00002A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529" name="Text Box 11">
          <a:extLst>
            <a:ext uri="{FF2B5EF4-FFF2-40B4-BE49-F238E27FC236}">
              <a16:creationId xmlns:a16="http://schemas.microsoft.com/office/drawing/2014/main" id="{00000000-0008-0000-0300-00002B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530" name="Text Box 11">
          <a:extLst>
            <a:ext uri="{FF2B5EF4-FFF2-40B4-BE49-F238E27FC236}">
              <a16:creationId xmlns:a16="http://schemas.microsoft.com/office/drawing/2014/main" id="{00000000-0008-0000-0300-00002C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531" name="Text Box 11">
          <a:extLst>
            <a:ext uri="{FF2B5EF4-FFF2-40B4-BE49-F238E27FC236}">
              <a16:creationId xmlns:a16="http://schemas.microsoft.com/office/drawing/2014/main" id="{00000000-0008-0000-0300-00002D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532" name="Text Box 11">
          <a:extLst>
            <a:ext uri="{FF2B5EF4-FFF2-40B4-BE49-F238E27FC236}">
              <a16:creationId xmlns:a16="http://schemas.microsoft.com/office/drawing/2014/main" id="{00000000-0008-0000-0300-00002E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533" name="Text Box 11">
          <a:extLst>
            <a:ext uri="{FF2B5EF4-FFF2-40B4-BE49-F238E27FC236}">
              <a16:creationId xmlns:a16="http://schemas.microsoft.com/office/drawing/2014/main" id="{00000000-0008-0000-0300-00002F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534" name="Text Box 8">
          <a:extLst>
            <a:ext uri="{FF2B5EF4-FFF2-40B4-BE49-F238E27FC236}">
              <a16:creationId xmlns:a16="http://schemas.microsoft.com/office/drawing/2014/main" id="{00000000-0008-0000-0300-00003007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535" name="Text Box 11">
          <a:extLst>
            <a:ext uri="{FF2B5EF4-FFF2-40B4-BE49-F238E27FC236}">
              <a16:creationId xmlns:a16="http://schemas.microsoft.com/office/drawing/2014/main" id="{00000000-0008-0000-0300-000031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176893</xdr:colOff>
      <xdr:row>36</xdr:row>
      <xdr:rowOff>0</xdr:rowOff>
    </xdr:from>
    <xdr:ext cx="76200" cy="28575"/>
    <xdr:sp macro="" textlink="">
      <xdr:nvSpPr>
        <xdr:cNvPr id="7536" name="Text Box 8">
          <a:extLst>
            <a:ext uri="{FF2B5EF4-FFF2-40B4-BE49-F238E27FC236}">
              <a16:creationId xmlns:a16="http://schemas.microsoft.com/office/drawing/2014/main" id="{00000000-0008-0000-0300-000032070000}"/>
            </a:ext>
          </a:extLst>
        </xdr:cNvPr>
        <xdr:cNvSpPr txBox="1">
          <a:spLocks noChangeArrowheads="1"/>
        </xdr:cNvSpPr>
      </xdr:nvSpPr>
      <xdr:spPr bwMode="auto">
        <a:xfrm>
          <a:off x="500743"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37" name="Text Box 9">
          <a:extLst>
            <a:ext uri="{FF2B5EF4-FFF2-40B4-BE49-F238E27FC236}">
              <a16:creationId xmlns:a16="http://schemas.microsoft.com/office/drawing/2014/main" id="{00000000-0008-0000-0300-000033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38" name="Text Box 11">
          <a:extLst>
            <a:ext uri="{FF2B5EF4-FFF2-40B4-BE49-F238E27FC236}">
              <a16:creationId xmlns:a16="http://schemas.microsoft.com/office/drawing/2014/main" id="{00000000-0008-0000-0300-000034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39" name="Text Box 8">
          <a:extLst>
            <a:ext uri="{FF2B5EF4-FFF2-40B4-BE49-F238E27FC236}">
              <a16:creationId xmlns:a16="http://schemas.microsoft.com/office/drawing/2014/main" id="{00000000-0008-0000-0300-000035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40" name="Text Box 9">
          <a:extLst>
            <a:ext uri="{FF2B5EF4-FFF2-40B4-BE49-F238E27FC236}">
              <a16:creationId xmlns:a16="http://schemas.microsoft.com/office/drawing/2014/main" id="{00000000-0008-0000-0300-000036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41" name="Text Box 11">
          <a:extLst>
            <a:ext uri="{FF2B5EF4-FFF2-40B4-BE49-F238E27FC236}">
              <a16:creationId xmlns:a16="http://schemas.microsoft.com/office/drawing/2014/main" id="{00000000-0008-0000-0300-000037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42" name="Text Box 11">
          <a:extLst>
            <a:ext uri="{FF2B5EF4-FFF2-40B4-BE49-F238E27FC236}">
              <a16:creationId xmlns:a16="http://schemas.microsoft.com/office/drawing/2014/main" id="{00000000-0008-0000-0300-000038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43" name="Text Box 9">
          <a:extLst>
            <a:ext uri="{FF2B5EF4-FFF2-40B4-BE49-F238E27FC236}">
              <a16:creationId xmlns:a16="http://schemas.microsoft.com/office/drawing/2014/main" id="{00000000-0008-0000-0300-000039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44" name="Text Box 11">
          <a:extLst>
            <a:ext uri="{FF2B5EF4-FFF2-40B4-BE49-F238E27FC236}">
              <a16:creationId xmlns:a16="http://schemas.microsoft.com/office/drawing/2014/main" id="{00000000-0008-0000-0300-00003A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45" name="Text Box 8">
          <a:extLst>
            <a:ext uri="{FF2B5EF4-FFF2-40B4-BE49-F238E27FC236}">
              <a16:creationId xmlns:a16="http://schemas.microsoft.com/office/drawing/2014/main" id="{00000000-0008-0000-0300-00003B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46" name="Text Box 9">
          <a:extLst>
            <a:ext uri="{FF2B5EF4-FFF2-40B4-BE49-F238E27FC236}">
              <a16:creationId xmlns:a16="http://schemas.microsoft.com/office/drawing/2014/main" id="{00000000-0008-0000-0300-00003C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47" name="Text Box 11">
          <a:extLst>
            <a:ext uri="{FF2B5EF4-FFF2-40B4-BE49-F238E27FC236}">
              <a16:creationId xmlns:a16="http://schemas.microsoft.com/office/drawing/2014/main" id="{00000000-0008-0000-0300-00003D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48" name="Text Box 8">
          <a:extLst>
            <a:ext uri="{FF2B5EF4-FFF2-40B4-BE49-F238E27FC236}">
              <a16:creationId xmlns:a16="http://schemas.microsoft.com/office/drawing/2014/main" id="{00000000-0008-0000-0300-00003E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49" name="Text Box 9">
          <a:extLst>
            <a:ext uri="{FF2B5EF4-FFF2-40B4-BE49-F238E27FC236}">
              <a16:creationId xmlns:a16="http://schemas.microsoft.com/office/drawing/2014/main" id="{00000000-0008-0000-0300-00003F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50" name="Text Box 11">
          <a:extLst>
            <a:ext uri="{FF2B5EF4-FFF2-40B4-BE49-F238E27FC236}">
              <a16:creationId xmlns:a16="http://schemas.microsoft.com/office/drawing/2014/main" id="{00000000-0008-0000-0300-000040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51" name="Text Box 8">
          <a:extLst>
            <a:ext uri="{FF2B5EF4-FFF2-40B4-BE49-F238E27FC236}">
              <a16:creationId xmlns:a16="http://schemas.microsoft.com/office/drawing/2014/main" id="{00000000-0008-0000-0300-000041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52" name="Text Box 9">
          <a:extLst>
            <a:ext uri="{FF2B5EF4-FFF2-40B4-BE49-F238E27FC236}">
              <a16:creationId xmlns:a16="http://schemas.microsoft.com/office/drawing/2014/main" id="{00000000-0008-0000-0300-000042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53" name="Text Box 11">
          <a:extLst>
            <a:ext uri="{FF2B5EF4-FFF2-40B4-BE49-F238E27FC236}">
              <a16:creationId xmlns:a16="http://schemas.microsoft.com/office/drawing/2014/main" id="{00000000-0008-0000-0300-000043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54" name="Text Box 8">
          <a:extLst>
            <a:ext uri="{FF2B5EF4-FFF2-40B4-BE49-F238E27FC236}">
              <a16:creationId xmlns:a16="http://schemas.microsoft.com/office/drawing/2014/main" id="{00000000-0008-0000-0300-000044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55" name="Text Box 9">
          <a:extLst>
            <a:ext uri="{FF2B5EF4-FFF2-40B4-BE49-F238E27FC236}">
              <a16:creationId xmlns:a16="http://schemas.microsoft.com/office/drawing/2014/main" id="{00000000-0008-0000-0300-000045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56" name="Text Box 11">
          <a:extLst>
            <a:ext uri="{FF2B5EF4-FFF2-40B4-BE49-F238E27FC236}">
              <a16:creationId xmlns:a16="http://schemas.microsoft.com/office/drawing/2014/main" id="{00000000-0008-0000-0300-000046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57" name="Text Box 8">
          <a:extLst>
            <a:ext uri="{FF2B5EF4-FFF2-40B4-BE49-F238E27FC236}">
              <a16:creationId xmlns:a16="http://schemas.microsoft.com/office/drawing/2014/main" id="{00000000-0008-0000-0300-000047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58" name="Text Box 9">
          <a:extLst>
            <a:ext uri="{FF2B5EF4-FFF2-40B4-BE49-F238E27FC236}">
              <a16:creationId xmlns:a16="http://schemas.microsoft.com/office/drawing/2014/main" id="{00000000-0008-0000-0300-000048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59" name="Text Box 11">
          <a:extLst>
            <a:ext uri="{FF2B5EF4-FFF2-40B4-BE49-F238E27FC236}">
              <a16:creationId xmlns:a16="http://schemas.microsoft.com/office/drawing/2014/main" id="{00000000-0008-0000-0300-000049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60" name="Text Box 8">
          <a:extLst>
            <a:ext uri="{FF2B5EF4-FFF2-40B4-BE49-F238E27FC236}">
              <a16:creationId xmlns:a16="http://schemas.microsoft.com/office/drawing/2014/main" id="{00000000-0008-0000-0300-00004A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61" name="Text Box 9">
          <a:extLst>
            <a:ext uri="{FF2B5EF4-FFF2-40B4-BE49-F238E27FC236}">
              <a16:creationId xmlns:a16="http://schemas.microsoft.com/office/drawing/2014/main" id="{00000000-0008-0000-0300-00004B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62" name="Text Box 11">
          <a:extLst>
            <a:ext uri="{FF2B5EF4-FFF2-40B4-BE49-F238E27FC236}">
              <a16:creationId xmlns:a16="http://schemas.microsoft.com/office/drawing/2014/main" id="{00000000-0008-0000-0300-00004C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63" name="Text Box 8">
          <a:extLst>
            <a:ext uri="{FF2B5EF4-FFF2-40B4-BE49-F238E27FC236}">
              <a16:creationId xmlns:a16="http://schemas.microsoft.com/office/drawing/2014/main" id="{00000000-0008-0000-0300-00004D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64" name="Text Box 9">
          <a:extLst>
            <a:ext uri="{FF2B5EF4-FFF2-40B4-BE49-F238E27FC236}">
              <a16:creationId xmlns:a16="http://schemas.microsoft.com/office/drawing/2014/main" id="{00000000-0008-0000-0300-00004E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65" name="Text Box 11">
          <a:extLst>
            <a:ext uri="{FF2B5EF4-FFF2-40B4-BE49-F238E27FC236}">
              <a16:creationId xmlns:a16="http://schemas.microsoft.com/office/drawing/2014/main" id="{00000000-0008-0000-0300-00004F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66" name="Text Box 8">
          <a:extLst>
            <a:ext uri="{FF2B5EF4-FFF2-40B4-BE49-F238E27FC236}">
              <a16:creationId xmlns:a16="http://schemas.microsoft.com/office/drawing/2014/main" id="{00000000-0008-0000-0300-000050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67" name="Text Box 9">
          <a:extLst>
            <a:ext uri="{FF2B5EF4-FFF2-40B4-BE49-F238E27FC236}">
              <a16:creationId xmlns:a16="http://schemas.microsoft.com/office/drawing/2014/main" id="{00000000-0008-0000-0300-000051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68" name="Text Box 11">
          <a:extLst>
            <a:ext uri="{FF2B5EF4-FFF2-40B4-BE49-F238E27FC236}">
              <a16:creationId xmlns:a16="http://schemas.microsoft.com/office/drawing/2014/main" id="{00000000-0008-0000-0300-000052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69" name="Text Box 8">
          <a:extLst>
            <a:ext uri="{FF2B5EF4-FFF2-40B4-BE49-F238E27FC236}">
              <a16:creationId xmlns:a16="http://schemas.microsoft.com/office/drawing/2014/main" id="{00000000-0008-0000-0300-000053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70" name="Text Box 9">
          <a:extLst>
            <a:ext uri="{FF2B5EF4-FFF2-40B4-BE49-F238E27FC236}">
              <a16:creationId xmlns:a16="http://schemas.microsoft.com/office/drawing/2014/main" id="{00000000-0008-0000-0300-000054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71" name="Text Box 11">
          <a:extLst>
            <a:ext uri="{FF2B5EF4-FFF2-40B4-BE49-F238E27FC236}">
              <a16:creationId xmlns:a16="http://schemas.microsoft.com/office/drawing/2014/main" id="{00000000-0008-0000-0300-000055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72" name="Text Box 8">
          <a:extLst>
            <a:ext uri="{FF2B5EF4-FFF2-40B4-BE49-F238E27FC236}">
              <a16:creationId xmlns:a16="http://schemas.microsoft.com/office/drawing/2014/main" id="{00000000-0008-0000-0300-000056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73" name="Text Box 9">
          <a:extLst>
            <a:ext uri="{FF2B5EF4-FFF2-40B4-BE49-F238E27FC236}">
              <a16:creationId xmlns:a16="http://schemas.microsoft.com/office/drawing/2014/main" id="{00000000-0008-0000-0300-000057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74" name="Text Box 11">
          <a:extLst>
            <a:ext uri="{FF2B5EF4-FFF2-40B4-BE49-F238E27FC236}">
              <a16:creationId xmlns:a16="http://schemas.microsoft.com/office/drawing/2014/main" id="{00000000-0008-0000-0300-000058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75" name="Text Box 8">
          <a:extLst>
            <a:ext uri="{FF2B5EF4-FFF2-40B4-BE49-F238E27FC236}">
              <a16:creationId xmlns:a16="http://schemas.microsoft.com/office/drawing/2014/main" id="{00000000-0008-0000-0300-000059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76" name="Text Box 9">
          <a:extLst>
            <a:ext uri="{FF2B5EF4-FFF2-40B4-BE49-F238E27FC236}">
              <a16:creationId xmlns:a16="http://schemas.microsoft.com/office/drawing/2014/main" id="{00000000-0008-0000-0300-00005A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77" name="Text Box 11">
          <a:extLst>
            <a:ext uri="{FF2B5EF4-FFF2-40B4-BE49-F238E27FC236}">
              <a16:creationId xmlns:a16="http://schemas.microsoft.com/office/drawing/2014/main" id="{00000000-0008-0000-0300-00005B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578" name="Text Box 8">
          <a:extLst>
            <a:ext uri="{FF2B5EF4-FFF2-40B4-BE49-F238E27FC236}">
              <a16:creationId xmlns:a16="http://schemas.microsoft.com/office/drawing/2014/main" id="{00000000-0008-0000-0300-00005C07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579" name="Text Box 11">
          <a:extLst>
            <a:ext uri="{FF2B5EF4-FFF2-40B4-BE49-F238E27FC236}">
              <a16:creationId xmlns:a16="http://schemas.microsoft.com/office/drawing/2014/main" id="{00000000-0008-0000-0300-00005D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80" name="Text Box 8">
          <a:extLst>
            <a:ext uri="{FF2B5EF4-FFF2-40B4-BE49-F238E27FC236}">
              <a16:creationId xmlns:a16="http://schemas.microsoft.com/office/drawing/2014/main" id="{00000000-0008-0000-0300-00005E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81" name="Text Box 9">
          <a:extLst>
            <a:ext uri="{FF2B5EF4-FFF2-40B4-BE49-F238E27FC236}">
              <a16:creationId xmlns:a16="http://schemas.microsoft.com/office/drawing/2014/main" id="{00000000-0008-0000-0300-00005F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82" name="Text Box 11">
          <a:extLst>
            <a:ext uri="{FF2B5EF4-FFF2-40B4-BE49-F238E27FC236}">
              <a16:creationId xmlns:a16="http://schemas.microsoft.com/office/drawing/2014/main" id="{00000000-0008-0000-0300-000060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7583" name="Text Box 11">
          <a:extLst>
            <a:ext uri="{FF2B5EF4-FFF2-40B4-BE49-F238E27FC236}">
              <a16:creationId xmlns:a16="http://schemas.microsoft.com/office/drawing/2014/main" id="{00000000-0008-0000-0300-00006107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584" name="Text Box 8">
          <a:extLst>
            <a:ext uri="{FF2B5EF4-FFF2-40B4-BE49-F238E27FC236}">
              <a16:creationId xmlns:a16="http://schemas.microsoft.com/office/drawing/2014/main" id="{00000000-0008-0000-0300-000062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585" name="Text Box 9">
          <a:extLst>
            <a:ext uri="{FF2B5EF4-FFF2-40B4-BE49-F238E27FC236}">
              <a16:creationId xmlns:a16="http://schemas.microsoft.com/office/drawing/2014/main" id="{00000000-0008-0000-0300-000063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586" name="Text Box 11">
          <a:extLst>
            <a:ext uri="{FF2B5EF4-FFF2-40B4-BE49-F238E27FC236}">
              <a16:creationId xmlns:a16="http://schemas.microsoft.com/office/drawing/2014/main" id="{00000000-0008-0000-0300-000064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87" name="Text Box 8">
          <a:extLst>
            <a:ext uri="{FF2B5EF4-FFF2-40B4-BE49-F238E27FC236}">
              <a16:creationId xmlns:a16="http://schemas.microsoft.com/office/drawing/2014/main" id="{00000000-0008-0000-0300-000065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88" name="Text Box 9">
          <a:extLst>
            <a:ext uri="{FF2B5EF4-FFF2-40B4-BE49-F238E27FC236}">
              <a16:creationId xmlns:a16="http://schemas.microsoft.com/office/drawing/2014/main" id="{00000000-0008-0000-0300-000066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89" name="Text Box 11">
          <a:extLst>
            <a:ext uri="{FF2B5EF4-FFF2-40B4-BE49-F238E27FC236}">
              <a16:creationId xmlns:a16="http://schemas.microsoft.com/office/drawing/2014/main" id="{00000000-0008-0000-0300-000067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590" name="Text Box 8">
          <a:extLst>
            <a:ext uri="{FF2B5EF4-FFF2-40B4-BE49-F238E27FC236}">
              <a16:creationId xmlns:a16="http://schemas.microsoft.com/office/drawing/2014/main" id="{00000000-0008-0000-0300-000068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591" name="Text Box 9">
          <a:extLst>
            <a:ext uri="{FF2B5EF4-FFF2-40B4-BE49-F238E27FC236}">
              <a16:creationId xmlns:a16="http://schemas.microsoft.com/office/drawing/2014/main" id="{00000000-0008-0000-0300-000069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592" name="Text Box 11">
          <a:extLst>
            <a:ext uri="{FF2B5EF4-FFF2-40B4-BE49-F238E27FC236}">
              <a16:creationId xmlns:a16="http://schemas.microsoft.com/office/drawing/2014/main" id="{00000000-0008-0000-0300-00006A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93" name="Text Box 8">
          <a:extLst>
            <a:ext uri="{FF2B5EF4-FFF2-40B4-BE49-F238E27FC236}">
              <a16:creationId xmlns:a16="http://schemas.microsoft.com/office/drawing/2014/main" id="{00000000-0008-0000-0300-00006B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94" name="Text Box 9">
          <a:extLst>
            <a:ext uri="{FF2B5EF4-FFF2-40B4-BE49-F238E27FC236}">
              <a16:creationId xmlns:a16="http://schemas.microsoft.com/office/drawing/2014/main" id="{00000000-0008-0000-0300-00006C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595" name="Text Box 11">
          <a:extLst>
            <a:ext uri="{FF2B5EF4-FFF2-40B4-BE49-F238E27FC236}">
              <a16:creationId xmlns:a16="http://schemas.microsoft.com/office/drawing/2014/main" id="{00000000-0008-0000-0300-00006D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596" name="Text Box 8">
          <a:extLst>
            <a:ext uri="{FF2B5EF4-FFF2-40B4-BE49-F238E27FC236}">
              <a16:creationId xmlns:a16="http://schemas.microsoft.com/office/drawing/2014/main" id="{00000000-0008-0000-0300-00006E07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597" name="Text Box 11">
          <a:extLst>
            <a:ext uri="{FF2B5EF4-FFF2-40B4-BE49-F238E27FC236}">
              <a16:creationId xmlns:a16="http://schemas.microsoft.com/office/drawing/2014/main" id="{00000000-0008-0000-0300-00006F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598" name="Text Box 11">
          <a:extLst>
            <a:ext uri="{FF2B5EF4-FFF2-40B4-BE49-F238E27FC236}">
              <a16:creationId xmlns:a16="http://schemas.microsoft.com/office/drawing/2014/main" id="{00000000-0008-0000-0300-000070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599" name="Text Box 11">
          <a:extLst>
            <a:ext uri="{FF2B5EF4-FFF2-40B4-BE49-F238E27FC236}">
              <a16:creationId xmlns:a16="http://schemas.microsoft.com/office/drawing/2014/main" id="{00000000-0008-0000-0300-000071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600" name="Text Box 11">
          <a:extLst>
            <a:ext uri="{FF2B5EF4-FFF2-40B4-BE49-F238E27FC236}">
              <a16:creationId xmlns:a16="http://schemas.microsoft.com/office/drawing/2014/main" id="{00000000-0008-0000-0300-000072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601" name="Text Box 11">
          <a:extLst>
            <a:ext uri="{FF2B5EF4-FFF2-40B4-BE49-F238E27FC236}">
              <a16:creationId xmlns:a16="http://schemas.microsoft.com/office/drawing/2014/main" id="{00000000-0008-0000-0300-000073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602" name="Text Box 11">
          <a:extLst>
            <a:ext uri="{FF2B5EF4-FFF2-40B4-BE49-F238E27FC236}">
              <a16:creationId xmlns:a16="http://schemas.microsoft.com/office/drawing/2014/main" id="{00000000-0008-0000-0300-000074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603" name="Text Box 11">
          <a:extLst>
            <a:ext uri="{FF2B5EF4-FFF2-40B4-BE49-F238E27FC236}">
              <a16:creationId xmlns:a16="http://schemas.microsoft.com/office/drawing/2014/main" id="{00000000-0008-0000-0300-000075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604" name="Text Box 11">
          <a:extLst>
            <a:ext uri="{FF2B5EF4-FFF2-40B4-BE49-F238E27FC236}">
              <a16:creationId xmlns:a16="http://schemas.microsoft.com/office/drawing/2014/main" id="{00000000-0008-0000-0300-000076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605" name="Text Box 11">
          <a:extLst>
            <a:ext uri="{FF2B5EF4-FFF2-40B4-BE49-F238E27FC236}">
              <a16:creationId xmlns:a16="http://schemas.microsoft.com/office/drawing/2014/main" id="{00000000-0008-0000-0300-000077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606" name="Text Box 8">
          <a:extLst>
            <a:ext uri="{FF2B5EF4-FFF2-40B4-BE49-F238E27FC236}">
              <a16:creationId xmlns:a16="http://schemas.microsoft.com/office/drawing/2014/main" id="{00000000-0008-0000-0300-00007807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607" name="Text Box 11">
          <a:extLst>
            <a:ext uri="{FF2B5EF4-FFF2-40B4-BE49-F238E27FC236}">
              <a16:creationId xmlns:a16="http://schemas.microsoft.com/office/drawing/2014/main" id="{00000000-0008-0000-0300-000079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08" name="Text Box 9">
          <a:extLst>
            <a:ext uri="{FF2B5EF4-FFF2-40B4-BE49-F238E27FC236}">
              <a16:creationId xmlns:a16="http://schemas.microsoft.com/office/drawing/2014/main" id="{00000000-0008-0000-0300-00007A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09" name="Text Box 11">
          <a:extLst>
            <a:ext uri="{FF2B5EF4-FFF2-40B4-BE49-F238E27FC236}">
              <a16:creationId xmlns:a16="http://schemas.microsoft.com/office/drawing/2014/main" id="{00000000-0008-0000-0300-00007B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10" name="Text Box 8">
          <a:extLst>
            <a:ext uri="{FF2B5EF4-FFF2-40B4-BE49-F238E27FC236}">
              <a16:creationId xmlns:a16="http://schemas.microsoft.com/office/drawing/2014/main" id="{00000000-0008-0000-0300-00007C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11" name="Text Box 9">
          <a:extLst>
            <a:ext uri="{FF2B5EF4-FFF2-40B4-BE49-F238E27FC236}">
              <a16:creationId xmlns:a16="http://schemas.microsoft.com/office/drawing/2014/main" id="{00000000-0008-0000-0300-00007D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12" name="Text Box 11">
          <a:extLst>
            <a:ext uri="{FF2B5EF4-FFF2-40B4-BE49-F238E27FC236}">
              <a16:creationId xmlns:a16="http://schemas.microsoft.com/office/drawing/2014/main" id="{00000000-0008-0000-0300-00007E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13" name="Text Box 8">
          <a:extLst>
            <a:ext uri="{FF2B5EF4-FFF2-40B4-BE49-F238E27FC236}">
              <a16:creationId xmlns:a16="http://schemas.microsoft.com/office/drawing/2014/main" id="{00000000-0008-0000-0300-00007F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14" name="Text Box 9">
          <a:extLst>
            <a:ext uri="{FF2B5EF4-FFF2-40B4-BE49-F238E27FC236}">
              <a16:creationId xmlns:a16="http://schemas.microsoft.com/office/drawing/2014/main" id="{00000000-0008-0000-0300-000080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15" name="Text Box 11">
          <a:extLst>
            <a:ext uri="{FF2B5EF4-FFF2-40B4-BE49-F238E27FC236}">
              <a16:creationId xmlns:a16="http://schemas.microsoft.com/office/drawing/2014/main" id="{00000000-0008-0000-0300-000081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16" name="Text Box 8">
          <a:extLst>
            <a:ext uri="{FF2B5EF4-FFF2-40B4-BE49-F238E27FC236}">
              <a16:creationId xmlns:a16="http://schemas.microsoft.com/office/drawing/2014/main" id="{00000000-0008-0000-0300-000082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17" name="Text Box 9">
          <a:extLst>
            <a:ext uri="{FF2B5EF4-FFF2-40B4-BE49-F238E27FC236}">
              <a16:creationId xmlns:a16="http://schemas.microsoft.com/office/drawing/2014/main" id="{00000000-0008-0000-0300-000083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18" name="Text Box 11">
          <a:extLst>
            <a:ext uri="{FF2B5EF4-FFF2-40B4-BE49-F238E27FC236}">
              <a16:creationId xmlns:a16="http://schemas.microsoft.com/office/drawing/2014/main" id="{00000000-0008-0000-0300-000084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19" name="Text Box 8">
          <a:extLst>
            <a:ext uri="{FF2B5EF4-FFF2-40B4-BE49-F238E27FC236}">
              <a16:creationId xmlns:a16="http://schemas.microsoft.com/office/drawing/2014/main" id="{00000000-0008-0000-0300-000085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20" name="Text Box 9">
          <a:extLst>
            <a:ext uri="{FF2B5EF4-FFF2-40B4-BE49-F238E27FC236}">
              <a16:creationId xmlns:a16="http://schemas.microsoft.com/office/drawing/2014/main" id="{00000000-0008-0000-0300-000086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21" name="Text Box 11">
          <a:extLst>
            <a:ext uri="{FF2B5EF4-FFF2-40B4-BE49-F238E27FC236}">
              <a16:creationId xmlns:a16="http://schemas.microsoft.com/office/drawing/2014/main" id="{00000000-0008-0000-0300-000087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22" name="Text Box 8">
          <a:extLst>
            <a:ext uri="{FF2B5EF4-FFF2-40B4-BE49-F238E27FC236}">
              <a16:creationId xmlns:a16="http://schemas.microsoft.com/office/drawing/2014/main" id="{00000000-0008-0000-0300-000088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23" name="Text Box 9">
          <a:extLst>
            <a:ext uri="{FF2B5EF4-FFF2-40B4-BE49-F238E27FC236}">
              <a16:creationId xmlns:a16="http://schemas.microsoft.com/office/drawing/2014/main" id="{00000000-0008-0000-0300-000089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24" name="Text Box 11">
          <a:extLst>
            <a:ext uri="{FF2B5EF4-FFF2-40B4-BE49-F238E27FC236}">
              <a16:creationId xmlns:a16="http://schemas.microsoft.com/office/drawing/2014/main" id="{00000000-0008-0000-0300-00008A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25" name="Text Box 8">
          <a:extLst>
            <a:ext uri="{FF2B5EF4-FFF2-40B4-BE49-F238E27FC236}">
              <a16:creationId xmlns:a16="http://schemas.microsoft.com/office/drawing/2014/main" id="{00000000-0008-0000-0300-00008B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26" name="Text Box 9">
          <a:extLst>
            <a:ext uri="{FF2B5EF4-FFF2-40B4-BE49-F238E27FC236}">
              <a16:creationId xmlns:a16="http://schemas.microsoft.com/office/drawing/2014/main" id="{00000000-0008-0000-0300-00008C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27" name="Text Box 11">
          <a:extLst>
            <a:ext uri="{FF2B5EF4-FFF2-40B4-BE49-F238E27FC236}">
              <a16:creationId xmlns:a16="http://schemas.microsoft.com/office/drawing/2014/main" id="{00000000-0008-0000-0300-00008D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28" name="Text Box 8">
          <a:extLst>
            <a:ext uri="{FF2B5EF4-FFF2-40B4-BE49-F238E27FC236}">
              <a16:creationId xmlns:a16="http://schemas.microsoft.com/office/drawing/2014/main" id="{00000000-0008-0000-0300-00008E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29" name="Text Box 9">
          <a:extLst>
            <a:ext uri="{FF2B5EF4-FFF2-40B4-BE49-F238E27FC236}">
              <a16:creationId xmlns:a16="http://schemas.microsoft.com/office/drawing/2014/main" id="{00000000-0008-0000-0300-00008F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30" name="Text Box 11">
          <a:extLst>
            <a:ext uri="{FF2B5EF4-FFF2-40B4-BE49-F238E27FC236}">
              <a16:creationId xmlns:a16="http://schemas.microsoft.com/office/drawing/2014/main" id="{00000000-0008-0000-0300-000090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31" name="Text Box 8">
          <a:extLst>
            <a:ext uri="{FF2B5EF4-FFF2-40B4-BE49-F238E27FC236}">
              <a16:creationId xmlns:a16="http://schemas.microsoft.com/office/drawing/2014/main" id="{00000000-0008-0000-0300-000091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32" name="Text Box 9">
          <a:extLst>
            <a:ext uri="{FF2B5EF4-FFF2-40B4-BE49-F238E27FC236}">
              <a16:creationId xmlns:a16="http://schemas.microsoft.com/office/drawing/2014/main" id="{00000000-0008-0000-0300-000092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33" name="Text Box 11">
          <a:extLst>
            <a:ext uri="{FF2B5EF4-FFF2-40B4-BE49-F238E27FC236}">
              <a16:creationId xmlns:a16="http://schemas.microsoft.com/office/drawing/2014/main" id="{00000000-0008-0000-0300-000093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34" name="Text Box 8">
          <a:extLst>
            <a:ext uri="{FF2B5EF4-FFF2-40B4-BE49-F238E27FC236}">
              <a16:creationId xmlns:a16="http://schemas.microsoft.com/office/drawing/2014/main" id="{00000000-0008-0000-0300-000094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35" name="Text Box 9">
          <a:extLst>
            <a:ext uri="{FF2B5EF4-FFF2-40B4-BE49-F238E27FC236}">
              <a16:creationId xmlns:a16="http://schemas.microsoft.com/office/drawing/2014/main" id="{00000000-0008-0000-0300-000095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36" name="Text Box 11">
          <a:extLst>
            <a:ext uri="{FF2B5EF4-FFF2-40B4-BE49-F238E27FC236}">
              <a16:creationId xmlns:a16="http://schemas.microsoft.com/office/drawing/2014/main" id="{00000000-0008-0000-0300-000096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37" name="Text Box 8">
          <a:extLst>
            <a:ext uri="{FF2B5EF4-FFF2-40B4-BE49-F238E27FC236}">
              <a16:creationId xmlns:a16="http://schemas.microsoft.com/office/drawing/2014/main" id="{00000000-0008-0000-0300-000097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38" name="Text Box 9">
          <a:extLst>
            <a:ext uri="{FF2B5EF4-FFF2-40B4-BE49-F238E27FC236}">
              <a16:creationId xmlns:a16="http://schemas.microsoft.com/office/drawing/2014/main" id="{00000000-0008-0000-0300-000098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39" name="Text Box 11">
          <a:extLst>
            <a:ext uri="{FF2B5EF4-FFF2-40B4-BE49-F238E27FC236}">
              <a16:creationId xmlns:a16="http://schemas.microsoft.com/office/drawing/2014/main" id="{00000000-0008-0000-0300-000099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40" name="Text Box 8">
          <a:extLst>
            <a:ext uri="{FF2B5EF4-FFF2-40B4-BE49-F238E27FC236}">
              <a16:creationId xmlns:a16="http://schemas.microsoft.com/office/drawing/2014/main" id="{00000000-0008-0000-0300-00009A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41" name="Text Box 9">
          <a:extLst>
            <a:ext uri="{FF2B5EF4-FFF2-40B4-BE49-F238E27FC236}">
              <a16:creationId xmlns:a16="http://schemas.microsoft.com/office/drawing/2014/main" id="{00000000-0008-0000-0300-00009B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42" name="Text Box 11">
          <a:extLst>
            <a:ext uri="{FF2B5EF4-FFF2-40B4-BE49-F238E27FC236}">
              <a16:creationId xmlns:a16="http://schemas.microsoft.com/office/drawing/2014/main" id="{00000000-0008-0000-0300-00009C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643" name="Text Box 8">
          <a:extLst>
            <a:ext uri="{FF2B5EF4-FFF2-40B4-BE49-F238E27FC236}">
              <a16:creationId xmlns:a16="http://schemas.microsoft.com/office/drawing/2014/main" id="{00000000-0008-0000-0300-00009D07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644" name="Text Box 11">
          <a:extLst>
            <a:ext uri="{FF2B5EF4-FFF2-40B4-BE49-F238E27FC236}">
              <a16:creationId xmlns:a16="http://schemas.microsoft.com/office/drawing/2014/main" id="{00000000-0008-0000-0300-00009E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45" name="Text Box 8">
          <a:extLst>
            <a:ext uri="{FF2B5EF4-FFF2-40B4-BE49-F238E27FC236}">
              <a16:creationId xmlns:a16="http://schemas.microsoft.com/office/drawing/2014/main" id="{00000000-0008-0000-0300-00009F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46" name="Text Box 9">
          <a:extLst>
            <a:ext uri="{FF2B5EF4-FFF2-40B4-BE49-F238E27FC236}">
              <a16:creationId xmlns:a16="http://schemas.microsoft.com/office/drawing/2014/main" id="{00000000-0008-0000-0300-0000A0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47" name="Text Box 11">
          <a:extLst>
            <a:ext uri="{FF2B5EF4-FFF2-40B4-BE49-F238E27FC236}">
              <a16:creationId xmlns:a16="http://schemas.microsoft.com/office/drawing/2014/main" id="{00000000-0008-0000-0300-0000A1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648" name="Text Box 8">
          <a:extLst>
            <a:ext uri="{FF2B5EF4-FFF2-40B4-BE49-F238E27FC236}">
              <a16:creationId xmlns:a16="http://schemas.microsoft.com/office/drawing/2014/main" id="{00000000-0008-0000-0300-0000A2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649" name="Text Box 9">
          <a:extLst>
            <a:ext uri="{FF2B5EF4-FFF2-40B4-BE49-F238E27FC236}">
              <a16:creationId xmlns:a16="http://schemas.microsoft.com/office/drawing/2014/main" id="{00000000-0008-0000-0300-0000A3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650" name="Text Box 11">
          <a:extLst>
            <a:ext uri="{FF2B5EF4-FFF2-40B4-BE49-F238E27FC236}">
              <a16:creationId xmlns:a16="http://schemas.microsoft.com/office/drawing/2014/main" id="{00000000-0008-0000-0300-0000A4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51" name="Text Box 8">
          <a:extLst>
            <a:ext uri="{FF2B5EF4-FFF2-40B4-BE49-F238E27FC236}">
              <a16:creationId xmlns:a16="http://schemas.microsoft.com/office/drawing/2014/main" id="{00000000-0008-0000-0300-0000A5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52" name="Text Box 9">
          <a:extLst>
            <a:ext uri="{FF2B5EF4-FFF2-40B4-BE49-F238E27FC236}">
              <a16:creationId xmlns:a16="http://schemas.microsoft.com/office/drawing/2014/main" id="{00000000-0008-0000-0300-0000A6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53" name="Text Box 11">
          <a:extLst>
            <a:ext uri="{FF2B5EF4-FFF2-40B4-BE49-F238E27FC236}">
              <a16:creationId xmlns:a16="http://schemas.microsoft.com/office/drawing/2014/main" id="{00000000-0008-0000-0300-0000A7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654" name="Text Box 8">
          <a:extLst>
            <a:ext uri="{FF2B5EF4-FFF2-40B4-BE49-F238E27FC236}">
              <a16:creationId xmlns:a16="http://schemas.microsoft.com/office/drawing/2014/main" id="{00000000-0008-0000-0300-0000A8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655" name="Text Box 9">
          <a:extLst>
            <a:ext uri="{FF2B5EF4-FFF2-40B4-BE49-F238E27FC236}">
              <a16:creationId xmlns:a16="http://schemas.microsoft.com/office/drawing/2014/main" id="{00000000-0008-0000-0300-0000A9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656" name="Text Box 11">
          <a:extLst>
            <a:ext uri="{FF2B5EF4-FFF2-40B4-BE49-F238E27FC236}">
              <a16:creationId xmlns:a16="http://schemas.microsoft.com/office/drawing/2014/main" id="{00000000-0008-0000-0300-0000AA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57" name="Text Box 8">
          <a:extLst>
            <a:ext uri="{FF2B5EF4-FFF2-40B4-BE49-F238E27FC236}">
              <a16:creationId xmlns:a16="http://schemas.microsoft.com/office/drawing/2014/main" id="{00000000-0008-0000-0300-0000AB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58" name="Text Box 9">
          <a:extLst>
            <a:ext uri="{FF2B5EF4-FFF2-40B4-BE49-F238E27FC236}">
              <a16:creationId xmlns:a16="http://schemas.microsoft.com/office/drawing/2014/main" id="{00000000-0008-0000-0300-0000AC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59" name="Text Box 11">
          <a:extLst>
            <a:ext uri="{FF2B5EF4-FFF2-40B4-BE49-F238E27FC236}">
              <a16:creationId xmlns:a16="http://schemas.microsoft.com/office/drawing/2014/main" id="{00000000-0008-0000-0300-0000AD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660" name="Text Box 8">
          <a:extLst>
            <a:ext uri="{FF2B5EF4-FFF2-40B4-BE49-F238E27FC236}">
              <a16:creationId xmlns:a16="http://schemas.microsoft.com/office/drawing/2014/main" id="{00000000-0008-0000-0300-0000AE07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661" name="Text Box 11">
          <a:extLst>
            <a:ext uri="{FF2B5EF4-FFF2-40B4-BE49-F238E27FC236}">
              <a16:creationId xmlns:a16="http://schemas.microsoft.com/office/drawing/2014/main" id="{00000000-0008-0000-0300-0000AF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662" name="Text Box 11">
          <a:extLst>
            <a:ext uri="{FF2B5EF4-FFF2-40B4-BE49-F238E27FC236}">
              <a16:creationId xmlns:a16="http://schemas.microsoft.com/office/drawing/2014/main" id="{00000000-0008-0000-0300-0000B0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663" name="Text Box 11">
          <a:extLst>
            <a:ext uri="{FF2B5EF4-FFF2-40B4-BE49-F238E27FC236}">
              <a16:creationId xmlns:a16="http://schemas.microsoft.com/office/drawing/2014/main" id="{00000000-0008-0000-0300-0000B1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664" name="Text Box 11">
          <a:extLst>
            <a:ext uri="{FF2B5EF4-FFF2-40B4-BE49-F238E27FC236}">
              <a16:creationId xmlns:a16="http://schemas.microsoft.com/office/drawing/2014/main" id="{00000000-0008-0000-0300-0000B2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665" name="Text Box 11">
          <a:extLst>
            <a:ext uri="{FF2B5EF4-FFF2-40B4-BE49-F238E27FC236}">
              <a16:creationId xmlns:a16="http://schemas.microsoft.com/office/drawing/2014/main" id="{00000000-0008-0000-0300-0000B3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666" name="Text Box 11">
          <a:extLst>
            <a:ext uri="{FF2B5EF4-FFF2-40B4-BE49-F238E27FC236}">
              <a16:creationId xmlns:a16="http://schemas.microsoft.com/office/drawing/2014/main" id="{00000000-0008-0000-0300-0000B4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667" name="Text Box 11">
          <a:extLst>
            <a:ext uri="{FF2B5EF4-FFF2-40B4-BE49-F238E27FC236}">
              <a16:creationId xmlns:a16="http://schemas.microsoft.com/office/drawing/2014/main" id="{00000000-0008-0000-0300-0000B5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668" name="Text Box 11">
          <a:extLst>
            <a:ext uri="{FF2B5EF4-FFF2-40B4-BE49-F238E27FC236}">
              <a16:creationId xmlns:a16="http://schemas.microsoft.com/office/drawing/2014/main" id="{00000000-0008-0000-0300-0000B6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669" name="Text Box 11">
          <a:extLst>
            <a:ext uri="{FF2B5EF4-FFF2-40B4-BE49-F238E27FC236}">
              <a16:creationId xmlns:a16="http://schemas.microsoft.com/office/drawing/2014/main" id="{00000000-0008-0000-0300-0000B7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670" name="Text Box 8">
          <a:extLst>
            <a:ext uri="{FF2B5EF4-FFF2-40B4-BE49-F238E27FC236}">
              <a16:creationId xmlns:a16="http://schemas.microsoft.com/office/drawing/2014/main" id="{00000000-0008-0000-0300-0000B807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671" name="Text Box 11">
          <a:extLst>
            <a:ext uri="{FF2B5EF4-FFF2-40B4-BE49-F238E27FC236}">
              <a16:creationId xmlns:a16="http://schemas.microsoft.com/office/drawing/2014/main" id="{00000000-0008-0000-0300-0000B9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72" name="Text Box 8">
          <a:extLst>
            <a:ext uri="{FF2B5EF4-FFF2-40B4-BE49-F238E27FC236}">
              <a16:creationId xmlns:a16="http://schemas.microsoft.com/office/drawing/2014/main" id="{00000000-0008-0000-0300-0000BA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73" name="Text Box 9">
          <a:extLst>
            <a:ext uri="{FF2B5EF4-FFF2-40B4-BE49-F238E27FC236}">
              <a16:creationId xmlns:a16="http://schemas.microsoft.com/office/drawing/2014/main" id="{00000000-0008-0000-0300-0000BB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74" name="Text Box 11">
          <a:extLst>
            <a:ext uri="{FF2B5EF4-FFF2-40B4-BE49-F238E27FC236}">
              <a16:creationId xmlns:a16="http://schemas.microsoft.com/office/drawing/2014/main" id="{00000000-0008-0000-0300-0000BC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75" name="Text Box 8">
          <a:extLst>
            <a:ext uri="{FF2B5EF4-FFF2-40B4-BE49-F238E27FC236}">
              <a16:creationId xmlns:a16="http://schemas.microsoft.com/office/drawing/2014/main" id="{00000000-0008-0000-0300-0000BD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76" name="Text Box 9">
          <a:extLst>
            <a:ext uri="{FF2B5EF4-FFF2-40B4-BE49-F238E27FC236}">
              <a16:creationId xmlns:a16="http://schemas.microsoft.com/office/drawing/2014/main" id="{00000000-0008-0000-0300-0000BE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77" name="Text Box 11">
          <a:extLst>
            <a:ext uri="{FF2B5EF4-FFF2-40B4-BE49-F238E27FC236}">
              <a16:creationId xmlns:a16="http://schemas.microsoft.com/office/drawing/2014/main" id="{00000000-0008-0000-0300-0000BF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78" name="Text Box 11">
          <a:extLst>
            <a:ext uri="{FF2B5EF4-FFF2-40B4-BE49-F238E27FC236}">
              <a16:creationId xmlns:a16="http://schemas.microsoft.com/office/drawing/2014/main" id="{00000000-0008-0000-0300-0000C0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79" name="Text Box 9">
          <a:extLst>
            <a:ext uri="{FF2B5EF4-FFF2-40B4-BE49-F238E27FC236}">
              <a16:creationId xmlns:a16="http://schemas.microsoft.com/office/drawing/2014/main" id="{00000000-0008-0000-0300-0000C1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80" name="Text Box 11">
          <a:extLst>
            <a:ext uri="{FF2B5EF4-FFF2-40B4-BE49-F238E27FC236}">
              <a16:creationId xmlns:a16="http://schemas.microsoft.com/office/drawing/2014/main" id="{00000000-0008-0000-0300-0000C2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81" name="Text Box 8">
          <a:extLst>
            <a:ext uri="{FF2B5EF4-FFF2-40B4-BE49-F238E27FC236}">
              <a16:creationId xmlns:a16="http://schemas.microsoft.com/office/drawing/2014/main" id="{00000000-0008-0000-0300-0000C3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82" name="Text Box 9">
          <a:extLst>
            <a:ext uri="{FF2B5EF4-FFF2-40B4-BE49-F238E27FC236}">
              <a16:creationId xmlns:a16="http://schemas.microsoft.com/office/drawing/2014/main" id="{00000000-0008-0000-0300-0000C4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83" name="Text Box 11">
          <a:extLst>
            <a:ext uri="{FF2B5EF4-FFF2-40B4-BE49-F238E27FC236}">
              <a16:creationId xmlns:a16="http://schemas.microsoft.com/office/drawing/2014/main" id="{00000000-0008-0000-0300-0000C5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84" name="Text Box 8">
          <a:extLst>
            <a:ext uri="{FF2B5EF4-FFF2-40B4-BE49-F238E27FC236}">
              <a16:creationId xmlns:a16="http://schemas.microsoft.com/office/drawing/2014/main" id="{00000000-0008-0000-0300-0000C6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85" name="Text Box 9">
          <a:extLst>
            <a:ext uri="{FF2B5EF4-FFF2-40B4-BE49-F238E27FC236}">
              <a16:creationId xmlns:a16="http://schemas.microsoft.com/office/drawing/2014/main" id="{00000000-0008-0000-0300-0000C7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86" name="Text Box 11">
          <a:extLst>
            <a:ext uri="{FF2B5EF4-FFF2-40B4-BE49-F238E27FC236}">
              <a16:creationId xmlns:a16="http://schemas.microsoft.com/office/drawing/2014/main" id="{00000000-0008-0000-0300-0000C8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87" name="Text Box 8">
          <a:extLst>
            <a:ext uri="{FF2B5EF4-FFF2-40B4-BE49-F238E27FC236}">
              <a16:creationId xmlns:a16="http://schemas.microsoft.com/office/drawing/2014/main" id="{00000000-0008-0000-0300-0000C9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88" name="Text Box 9">
          <a:extLst>
            <a:ext uri="{FF2B5EF4-FFF2-40B4-BE49-F238E27FC236}">
              <a16:creationId xmlns:a16="http://schemas.microsoft.com/office/drawing/2014/main" id="{00000000-0008-0000-0300-0000CA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89" name="Text Box 11">
          <a:extLst>
            <a:ext uri="{FF2B5EF4-FFF2-40B4-BE49-F238E27FC236}">
              <a16:creationId xmlns:a16="http://schemas.microsoft.com/office/drawing/2014/main" id="{00000000-0008-0000-0300-0000CB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90" name="Text Box 8">
          <a:extLst>
            <a:ext uri="{FF2B5EF4-FFF2-40B4-BE49-F238E27FC236}">
              <a16:creationId xmlns:a16="http://schemas.microsoft.com/office/drawing/2014/main" id="{00000000-0008-0000-0300-0000CC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91" name="Text Box 9">
          <a:extLst>
            <a:ext uri="{FF2B5EF4-FFF2-40B4-BE49-F238E27FC236}">
              <a16:creationId xmlns:a16="http://schemas.microsoft.com/office/drawing/2014/main" id="{00000000-0008-0000-0300-0000CD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92" name="Text Box 11">
          <a:extLst>
            <a:ext uri="{FF2B5EF4-FFF2-40B4-BE49-F238E27FC236}">
              <a16:creationId xmlns:a16="http://schemas.microsoft.com/office/drawing/2014/main" id="{00000000-0008-0000-0300-0000CE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93" name="Text Box 8">
          <a:extLst>
            <a:ext uri="{FF2B5EF4-FFF2-40B4-BE49-F238E27FC236}">
              <a16:creationId xmlns:a16="http://schemas.microsoft.com/office/drawing/2014/main" id="{00000000-0008-0000-0300-0000CF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94" name="Text Box 9">
          <a:extLst>
            <a:ext uri="{FF2B5EF4-FFF2-40B4-BE49-F238E27FC236}">
              <a16:creationId xmlns:a16="http://schemas.microsoft.com/office/drawing/2014/main" id="{00000000-0008-0000-0300-0000D0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95" name="Text Box 11">
          <a:extLst>
            <a:ext uri="{FF2B5EF4-FFF2-40B4-BE49-F238E27FC236}">
              <a16:creationId xmlns:a16="http://schemas.microsoft.com/office/drawing/2014/main" id="{00000000-0008-0000-0300-0000D1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96" name="Text Box 8">
          <a:extLst>
            <a:ext uri="{FF2B5EF4-FFF2-40B4-BE49-F238E27FC236}">
              <a16:creationId xmlns:a16="http://schemas.microsoft.com/office/drawing/2014/main" id="{00000000-0008-0000-0300-0000D2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97" name="Text Box 9">
          <a:extLst>
            <a:ext uri="{FF2B5EF4-FFF2-40B4-BE49-F238E27FC236}">
              <a16:creationId xmlns:a16="http://schemas.microsoft.com/office/drawing/2014/main" id="{00000000-0008-0000-0300-0000D3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98" name="Text Box 11">
          <a:extLst>
            <a:ext uri="{FF2B5EF4-FFF2-40B4-BE49-F238E27FC236}">
              <a16:creationId xmlns:a16="http://schemas.microsoft.com/office/drawing/2014/main" id="{00000000-0008-0000-0300-0000D4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699" name="Text Box 8">
          <a:extLst>
            <a:ext uri="{FF2B5EF4-FFF2-40B4-BE49-F238E27FC236}">
              <a16:creationId xmlns:a16="http://schemas.microsoft.com/office/drawing/2014/main" id="{00000000-0008-0000-0300-0000D5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00" name="Text Box 9">
          <a:extLst>
            <a:ext uri="{FF2B5EF4-FFF2-40B4-BE49-F238E27FC236}">
              <a16:creationId xmlns:a16="http://schemas.microsoft.com/office/drawing/2014/main" id="{00000000-0008-0000-0300-0000D6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01" name="Text Box 11">
          <a:extLst>
            <a:ext uri="{FF2B5EF4-FFF2-40B4-BE49-F238E27FC236}">
              <a16:creationId xmlns:a16="http://schemas.microsoft.com/office/drawing/2014/main" id="{00000000-0008-0000-0300-0000D7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02" name="Text Box 8">
          <a:extLst>
            <a:ext uri="{FF2B5EF4-FFF2-40B4-BE49-F238E27FC236}">
              <a16:creationId xmlns:a16="http://schemas.microsoft.com/office/drawing/2014/main" id="{00000000-0008-0000-0300-0000D8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03" name="Text Box 9">
          <a:extLst>
            <a:ext uri="{FF2B5EF4-FFF2-40B4-BE49-F238E27FC236}">
              <a16:creationId xmlns:a16="http://schemas.microsoft.com/office/drawing/2014/main" id="{00000000-0008-0000-0300-0000D9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04" name="Text Box 11">
          <a:extLst>
            <a:ext uri="{FF2B5EF4-FFF2-40B4-BE49-F238E27FC236}">
              <a16:creationId xmlns:a16="http://schemas.microsoft.com/office/drawing/2014/main" id="{00000000-0008-0000-0300-0000DA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05" name="Text Box 8">
          <a:extLst>
            <a:ext uri="{FF2B5EF4-FFF2-40B4-BE49-F238E27FC236}">
              <a16:creationId xmlns:a16="http://schemas.microsoft.com/office/drawing/2014/main" id="{00000000-0008-0000-0300-0000DB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06" name="Text Box 9">
          <a:extLst>
            <a:ext uri="{FF2B5EF4-FFF2-40B4-BE49-F238E27FC236}">
              <a16:creationId xmlns:a16="http://schemas.microsoft.com/office/drawing/2014/main" id="{00000000-0008-0000-0300-0000DC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07" name="Text Box 11">
          <a:extLst>
            <a:ext uri="{FF2B5EF4-FFF2-40B4-BE49-F238E27FC236}">
              <a16:creationId xmlns:a16="http://schemas.microsoft.com/office/drawing/2014/main" id="{00000000-0008-0000-0300-0000DD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08" name="Text Box 8">
          <a:extLst>
            <a:ext uri="{FF2B5EF4-FFF2-40B4-BE49-F238E27FC236}">
              <a16:creationId xmlns:a16="http://schemas.microsoft.com/office/drawing/2014/main" id="{00000000-0008-0000-0300-0000DE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09" name="Text Box 9">
          <a:extLst>
            <a:ext uri="{FF2B5EF4-FFF2-40B4-BE49-F238E27FC236}">
              <a16:creationId xmlns:a16="http://schemas.microsoft.com/office/drawing/2014/main" id="{00000000-0008-0000-0300-0000DF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10" name="Text Box 11">
          <a:extLst>
            <a:ext uri="{FF2B5EF4-FFF2-40B4-BE49-F238E27FC236}">
              <a16:creationId xmlns:a16="http://schemas.microsoft.com/office/drawing/2014/main" id="{00000000-0008-0000-0300-0000E0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11" name="Text Box 8">
          <a:extLst>
            <a:ext uri="{FF2B5EF4-FFF2-40B4-BE49-F238E27FC236}">
              <a16:creationId xmlns:a16="http://schemas.microsoft.com/office/drawing/2014/main" id="{00000000-0008-0000-0300-0000E1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12" name="Text Box 9">
          <a:extLst>
            <a:ext uri="{FF2B5EF4-FFF2-40B4-BE49-F238E27FC236}">
              <a16:creationId xmlns:a16="http://schemas.microsoft.com/office/drawing/2014/main" id="{00000000-0008-0000-0300-0000E2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13" name="Text Box 11">
          <a:extLst>
            <a:ext uri="{FF2B5EF4-FFF2-40B4-BE49-F238E27FC236}">
              <a16:creationId xmlns:a16="http://schemas.microsoft.com/office/drawing/2014/main" id="{00000000-0008-0000-0300-0000E3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714" name="Text Box 8">
          <a:extLst>
            <a:ext uri="{FF2B5EF4-FFF2-40B4-BE49-F238E27FC236}">
              <a16:creationId xmlns:a16="http://schemas.microsoft.com/office/drawing/2014/main" id="{00000000-0008-0000-0300-0000E407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715" name="Text Box 11">
          <a:extLst>
            <a:ext uri="{FF2B5EF4-FFF2-40B4-BE49-F238E27FC236}">
              <a16:creationId xmlns:a16="http://schemas.microsoft.com/office/drawing/2014/main" id="{00000000-0008-0000-0300-0000E5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16" name="Text Box 8">
          <a:extLst>
            <a:ext uri="{FF2B5EF4-FFF2-40B4-BE49-F238E27FC236}">
              <a16:creationId xmlns:a16="http://schemas.microsoft.com/office/drawing/2014/main" id="{00000000-0008-0000-0300-0000E6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17" name="Text Box 9">
          <a:extLst>
            <a:ext uri="{FF2B5EF4-FFF2-40B4-BE49-F238E27FC236}">
              <a16:creationId xmlns:a16="http://schemas.microsoft.com/office/drawing/2014/main" id="{00000000-0008-0000-0300-0000E7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18" name="Text Box 11">
          <a:extLst>
            <a:ext uri="{FF2B5EF4-FFF2-40B4-BE49-F238E27FC236}">
              <a16:creationId xmlns:a16="http://schemas.microsoft.com/office/drawing/2014/main" id="{00000000-0008-0000-0300-0000E8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7719" name="Text Box 11">
          <a:extLst>
            <a:ext uri="{FF2B5EF4-FFF2-40B4-BE49-F238E27FC236}">
              <a16:creationId xmlns:a16="http://schemas.microsoft.com/office/drawing/2014/main" id="{00000000-0008-0000-0300-0000E907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720" name="Text Box 8">
          <a:extLst>
            <a:ext uri="{FF2B5EF4-FFF2-40B4-BE49-F238E27FC236}">
              <a16:creationId xmlns:a16="http://schemas.microsoft.com/office/drawing/2014/main" id="{00000000-0008-0000-0300-0000EA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721" name="Text Box 9">
          <a:extLst>
            <a:ext uri="{FF2B5EF4-FFF2-40B4-BE49-F238E27FC236}">
              <a16:creationId xmlns:a16="http://schemas.microsoft.com/office/drawing/2014/main" id="{00000000-0008-0000-0300-0000EB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722" name="Text Box 11">
          <a:extLst>
            <a:ext uri="{FF2B5EF4-FFF2-40B4-BE49-F238E27FC236}">
              <a16:creationId xmlns:a16="http://schemas.microsoft.com/office/drawing/2014/main" id="{00000000-0008-0000-0300-0000EC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23" name="Text Box 8">
          <a:extLst>
            <a:ext uri="{FF2B5EF4-FFF2-40B4-BE49-F238E27FC236}">
              <a16:creationId xmlns:a16="http://schemas.microsoft.com/office/drawing/2014/main" id="{00000000-0008-0000-0300-0000ED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24" name="Text Box 9">
          <a:extLst>
            <a:ext uri="{FF2B5EF4-FFF2-40B4-BE49-F238E27FC236}">
              <a16:creationId xmlns:a16="http://schemas.microsoft.com/office/drawing/2014/main" id="{00000000-0008-0000-0300-0000EE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25" name="Text Box 11">
          <a:extLst>
            <a:ext uri="{FF2B5EF4-FFF2-40B4-BE49-F238E27FC236}">
              <a16:creationId xmlns:a16="http://schemas.microsoft.com/office/drawing/2014/main" id="{00000000-0008-0000-0300-0000EF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726" name="Text Box 8">
          <a:extLst>
            <a:ext uri="{FF2B5EF4-FFF2-40B4-BE49-F238E27FC236}">
              <a16:creationId xmlns:a16="http://schemas.microsoft.com/office/drawing/2014/main" id="{00000000-0008-0000-0300-0000F0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727" name="Text Box 9">
          <a:extLst>
            <a:ext uri="{FF2B5EF4-FFF2-40B4-BE49-F238E27FC236}">
              <a16:creationId xmlns:a16="http://schemas.microsoft.com/office/drawing/2014/main" id="{00000000-0008-0000-0300-0000F1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728" name="Text Box 11">
          <a:extLst>
            <a:ext uri="{FF2B5EF4-FFF2-40B4-BE49-F238E27FC236}">
              <a16:creationId xmlns:a16="http://schemas.microsoft.com/office/drawing/2014/main" id="{00000000-0008-0000-0300-0000F20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29" name="Text Box 8">
          <a:extLst>
            <a:ext uri="{FF2B5EF4-FFF2-40B4-BE49-F238E27FC236}">
              <a16:creationId xmlns:a16="http://schemas.microsoft.com/office/drawing/2014/main" id="{00000000-0008-0000-0300-0000F3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30" name="Text Box 9">
          <a:extLst>
            <a:ext uri="{FF2B5EF4-FFF2-40B4-BE49-F238E27FC236}">
              <a16:creationId xmlns:a16="http://schemas.microsoft.com/office/drawing/2014/main" id="{00000000-0008-0000-0300-0000F4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31" name="Text Box 11">
          <a:extLst>
            <a:ext uri="{FF2B5EF4-FFF2-40B4-BE49-F238E27FC236}">
              <a16:creationId xmlns:a16="http://schemas.microsoft.com/office/drawing/2014/main" id="{00000000-0008-0000-0300-0000F50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732" name="Text Box 8">
          <a:extLst>
            <a:ext uri="{FF2B5EF4-FFF2-40B4-BE49-F238E27FC236}">
              <a16:creationId xmlns:a16="http://schemas.microsoft.com/office/drawing/2014/main" id="{00000000-0008-0000-0300-0000F607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733" name="Text Box 11">
          <a:extLst>
            <a:ext uri="{FF2B5EF4-FFF2-40B4-BE49-F238E27FC236}">
              <a16:creationId xmlns:a16="http://schemas.microsoft.com/office/drawing/2014/main" id="{00000000-0008-0000-0300-0000F7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734" name="Text Box 11">
          <a:extLst>
            <a:ext uri="{FF2B5EF4-FFF2-40B4-BE49-F238E27FC236}">
              <a16:creationId xmlns:a16="http://schemas.microsoft.com/office/drawing/2014/main" id="{00000000-0008-0000-0300-0000F8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735" name="Text Box 11">
          <a:extLst>
            <a:ext uri="{FF2B5EF4-FFF2-40B4-BE49-F238E27FC236}">
              <a16:creationId xmlns:a16="http://schemas.microsoft.com/office/drawing/2014/main" id="{00000000-0008-0000-0300-0000F9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736" name="Text Box 11">
          <a:extLst>
            <a:ext uri="{FF2B5EF4-FFF2-40B4-BE49-F238E27FC236}">
              <a16:creationId xmlns:a16="http://schemas.microsoft.com/office/drawing/2014/main" id="{00000000-0008-0000-0300-0000FA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737" name="Text Box 11">
          <a:extLst>
            <a:ext uri="{FF2B5EF4-FFF2-40B4-BE49-F238E27FC236}">
              <a16:creationId xmlns:a16="http://schemas.microsoft.com/office/drawing/2014/main" id="{00000000-0008-0000-0300-0000FB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738" name="Text Box 11">
          <a:extLst>
            <a:ext uri="{FF2B5EF4-FFF2-40B4-BE49-F238E27FC236}">
              <a16:creationId xmlns:a16="http://schemas.microsoft.com/office/drawing/2014/main" id="{00000000-0008-0000-0300-0000FC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739" name="Text Box 11">
          <a:extLst>
            <a:ext uri="{FF2B5EF4-FFF2-40B4-BE49-F238E27FC236}">
              <a16:creationId xmlns:a16="http://schemas.microsoft.com/office/drawing/2014/main" id="{00000000-0008-0000-0300-0000FD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740" name="Text Box 11">
          <a:extLst>
            <a:ext uri="{FF2B5EF4-FFF2-40B4-BE49-F238E27FC236}">
              <a16:creationId xmlns:a16="http://schemas.microsoft.com/office/drawing/2014/main" id="{00000000-0008-0000-0300-0000FE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741" name="Text Box 11">
          <a:extLst>
            <a:ext uri="{FF2B5EF4-FFF2-40B4-BE49-F238E27FC236}">
              <a16:creationId xmlns:a16="http://schemas.microsoft.com/office/drawing/2014/main" id="{00000000-0008-0000-0300-0000FF07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742" name="Text Box 8">
          <a:extLst>
            <a:ext uri="{FF2B5EF4-FFF2-40B4-BE49-F238E27FC236}">
              <a16:creationId xmlns:a16="http://schemas.microsoft.com/office/drawing/2014/main" id="{00000000-0008-0000-0300-00000008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743" name="Text Box 11">
          <a:extLst>
            <a:ext uri="{FF2B5EF4-FFF2-40B4-BE49-F238E27FC236}">
              <a16:creationId xmlns:a16="http://schemas.microsoft.com/office/drawing/2014/main" id="{00000000-0008-0000-0300-000001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44" name="Text Box 9">
          <a:extLst>
            <a:ext uri="{FF2B5EF4-FFF2-40B4-BE49-F238E27FC236}">
              <a16:creationId xmlns:a16="http://schemas.microsoft.com/office/drawing/2014/main" id="{00000000-0008-0000-0300-000002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45" name="Text Box 11">
          <a:extLst>
            <a:ext uri="{FF2B5EF4-FFF2-40B4-BE49-F238E27FC236}">
              <a16:creationId xmlns:a16="http://schemas.microsoft.com/office/drawing/2014/main" id="{00000000-0008-0000-0300-000003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46" name="Text Box 8">
          <a:extLst>
            <a:ext uri="{FF2B5EF4-FFF2-40B4-BE49-F238E27FC236}">
              <a16:creationId xmlns:a16="http://schemas.microsoft.com/office/drawing/2014/main" id="{00000000-0008-0000-0300-000004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47" name="Text Box 9">
          <a:extLst>
            <a:ext uri="{FF2B5EF4-FFF2-40B4-BE49-F238E27FC236}">
              <a16:creationId xmlns:a16="http://schemas.microsoft.com/office/drawing/2014/main" id="{00000000-0008-0000-0300-000005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48" name="Text Box 11">
          <a:extLst>
            <a:ext uri="{FF2B5EF4-FFF2-40B4-BE49-F238E27FC236}">
              <a16:creationId xmlns:a16="http://schemas.microsoft.com/office/drawing/2014/main" id="{00000000-0008-0000-0300-000006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49" name="Text Box 8">
          <a:extLst>
            <a:ext uri="{FF2B5EF4-FFF2-40B4-BE49-F238E27FC236}">
              <a16:creationId xmlns:a16="http://schemas.microsoft.com/office/drawing/2014/main" id="{00000000-0008-0000-0300-000007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50" name="Text Box 9">
          <a:extLst>
            <a:ext uri="{FF2B5EF4-FFF2-40B4-BE49-F238E27FC236}">
              <a16:creationId xmlns:a16="http://schemas.microsoft.com/office/drawing/2014/main" id="{00000000-0008-0000-0300-000008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51" name="Text Box 11">
          <a:extLst>
            <a:ext uri="{FF2B5EF4-FFF2-40B4-BE49-F238E27FC236}">
              <a16:creationId xmlns:a16="http://schemas.microsoft.com/office/drawing/2014/main" id="{00000000-0008-0000-0300-000009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52" name="Text Box 8">
          <a:extLst>
            <a:ext uri="{FF2B5EF4-FFF2-40B4-BE49-F238E27FC236}">
              <a16:creationId xmlns:a16="http://schemas.microsoft.com/office/drawing/2014/main" id="{00000000-0008-0000-0300-00000A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53" name="Text Box 9">
          <a:extLst>
            <a:ext uri="{FF2B5EF4-FFF2-40B4-BE49-F238E27FC236}">
              <a16:creationId xmlns:a16="http://schemas.microsoft.com/office/drawing/2014/main" id="{00000000-0008-0000-0300-00000B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54" name="Text Box 11">
          <a:extLst>
            <a:ext uri="{FF2B5EF4-FFF2-40B4-BE49-F238E27FC236}">
              <a16:creationId xmlns:a16="http://schemas.microsoft.com/office/drawing/2014/main" id="{00000000-0008-0000-0300-00000C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55" name="Text Box 8">
          <a:extLst>
            <a:ext uri="{FF2B5EF4-FFF2-40B4-BE49-F238E27FC236}">
              <a16:creationId xmlns:a16="http://schemas.microsoft.com/office/drawing/2014/main" id="{00000000-0008-0000-0300-00000D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56" name="Text Box 9">
          <a:extLst>
            <a:ext uri="{FF2B5EF4-FFF2-40B4-BE49-F238E27FC236}">
              <a16:creationId xmlns:a16="http://schemas.microsoft.com/office/drawing/2014/main" id="{00000000-0008-0000-0300-00000E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57" name="Text Box 11">
          <a:extLst>
            <a:ext uri="{FF2B5EF4-FFF2-40B4-BE49-F238E27FC236}">
              <a16:creationId xmlns:a16="http://schemas.microsoft.com/office/drawing/2014/main" id="{00000000-0008-0000-0300-00000F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58" name="Text Box 8">
          <a:extLst>
            <a:ext uri="{FF2B5EF4-FFF2-40B4-BE49-F238E27FC236}">
              <a16:creationId xmlns:a16="http://schemas.microsoft.com/office/drawing/2014/main" id="{00000000-0008-0000-0300-000010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59" name="Text Box 9">
          <a:extLst>
            <a:ext uri="{FF2B5EF4-FFF2-40B4-BE49-F238E27FC236}">
              <a16:creationId xmlns:a16="http://schemas.microsoft.com/office/drawing/2014/main" id="{00000000-0008-0000-0300-000011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60" name="Text Box 11">
          <a:extLst>
            <a:ext uri="{FF2B5EF4-FFF2-40B4-BE49-F238E27FC236}">
              <a16:creationId xmlns:a16="http://schemas.microsoft.com/office/drawing/2014/main" id="{00000000-0008-0000-0300-000012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61" name="Text Box 8">
          <a:extLst>
            <a:ext uri="{FF2B5EF4-FFF2-40B4-BE49-F238E27FC236}">
              <a16:creationId xmlns:a16="http://schemas.microsoft.com/office/drawing/2014/main" id="{00000000-0008-0000-0300-000013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62" name="Text Box 9">
          <a:extLst>
            <a:ext uri="{FF2B5EF4-FFF2-40B4-BE49-F238E27FC236}">
              <a16:creationId xmlns:a16="http://schemas.microsoft.com/office/drawing/2014/main" id="{00000000-0008-0000-0300-000014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63" name="Text Box 11">
          <a:extLst>
            <a:ext uri="{FF2B5EF4-FFF2-40B4-BE49-F238E27FC236}">
              <a16:creationId xmlns:a16="http://schemas.microsoft.com/office/drawing/2014/main" id="{00000000-0008-0000-0300-000015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64" name="Text Box 8">
          <a:extLst>
            <a:ext uri="{FF2B5EF4-FFF2-40B4-BE49-F238E27FC236}">
              <a16:creationId xmlns:a16="http://schemas.microsoft.com/office/drawing/2014/main" id="{00000000-0008-0000-0300-000016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65" name="Text Box 9">
          <a:extLst>
            <a:ext uri="{FF2B5EF4-FFF2-40B4-BE49-F238E27FC236}">
              <a16:creationId xmlns:a16="http://schemas.microsoft.com/office/drawing/2014/main" id="{00000000-0008-0000-0300-000017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66" name="Text Box 11">
          <a:extLst>
            <a:ext uri="{FF2B5EF4-FFF2-40B4-BE49-F238E27FC236}">
              <a16:creationId xmlns:a16="http://schemas.microsoft.com/office/drawing/2014/main" id="{00000000-0008-0000-0300-000018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67" name="Text Box 8">
          <a:extLst>
            <a:ext uri="{FF2B5EF4-FFF2-40B4-BE49-F238E27FC236}">
              <a16:creationId xmlns:a16="http://schemas.microsoft.com/office/drawing/2014/main" id="{00000000-0008-0000-0300-000019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68" name="Text Box 9">
          <a:extLst>
            <a:ext uri="{FF2B5EF4-FFF2-40B4-BE49-F238E27FC236}">
              <a16:creationId xmlns:a16="http://schemas.microsoft.com/office/drawing/2014/main" id="{00000000-0008-0000-0300-00001A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69" name="Text Box 11">
          <a:extLst>
            <a:ext uri="{FF2B5EF4-FFF2-40B4-BE49-F238E27FC236}">
              <a16:creationId xmlns:a16="http://schemas.microsoft.com/office/drawing/2014/main" id="{00000000-0008-0000-0300-00001B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70" name="Text Box 8">
          <a:extLst>
            <a:ext uri="{FF2B5EF4-FFF2-40B4-BE49-F238E27FC236}">
              <a16:creationId xmlns:a16="http://schemas.microsoft.com/office/drawing/2014/main" id="{00000000-0008-0000-0300-00001C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71" name="Text Box 9">
          <a:extLst>
            <a:ext uri="{FF2B5EF4-FFF2-40B4-BE49-F238E27FC236}">
              <a16:creationId xmlns:a16="http://schemas.microsoft.com/office/drawing/2014/main" id="{00000000-0008-0000-0300-00001D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72" name="Text Box 11">
          <a:extLst>
            <a:ext uri="{FF2B5EF4-FFF2-40B4-BE49-F238E27FC236}">
              <a16:creationId xmlns:a16="http://schemas.microsoft.com/office/drawing/2014/main" id="{00000000-0008-0000-0300-00001E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73" name="Text Box 8">
          <a:extLst>
            <a:ext uri="{FF2B5EF4-FFF2-40B4-BE49-F238E27FC236}">
              <a16:creationId xmlns:a16="http://schemas.microsoft.com/office/drawing/2014/main" id="{00000000-0008-0000-0300-00001F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74" name="Text Box 9">
          <a:extLst>
            <a:ext uri="{FF2B5EF4-FFF2-40B4-BE49-F238E27FC236}">
              <a16:creationId xmlns:a16="http://schemas.microsoft.com/office/drawing/2014/main" id="{00000000-0008-0000-0300-000020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75" name="Text Box 11">
          <a:extLst>
            <a:ext uri="{FF2B5EF4-FFF2-40B4-BE49-F238E27FC236}">
              <a16:creationId xmlns:a16="http://schemas.microsoft.com/office/drawing/2014/main" id="{00000000-0008-0000-0300-000021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76" name="Text Box 8">
          <a:extLst>
            <a:ext uri="{FF2B5EF4-FFF2-40B4-BE49-F238E27FC236}">
              <a16:creationId xmlns:a16="http://schemas.microsoft.com/office/drawing/2014/main" id="{00000000-0008-0000-0300-000022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77" name="Text Box 9">
          <a:extLst>
            <a:ext uri="{FF2B5EF4-FFF2-40B4-BE49-F238E27FC236}">
              <a16:creationId xmlns:a16="http://schemas.microsoft.com/office/drawing/2014/main" id="{00000000-0008-0000-0300-000023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78" name="Text Box 11">
          <a:extLst>
            <a:ext uri="{FF2B5EF4-FFF2-40B4-BE49-F238E27FC236}">
              <a16:creationId xmlns:a16="http://schemas.microsoft.com/office/drawing/2014/main" id="{00000000-0008-0000-0300-000024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779" name="Text Box 8">
          <a:extLst>
            <a:ext uri="{FF2B5EF4-FFF2-40B4-BE49-F238E27FC236}">
              <a16:creationId xmlns:a16="http://schemas.microsoft.com/office/drawing/2014/main" id="{00000000-0008-0000-0300-00002508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780" name="Text Box 11">
          <a:extLst>
            <a:ext uri="{FF2B5EF4-FFF2-40B4-BE49-F238E27FC236}">
              <a16:creationId xmlns:a16="http://schemas.microsoft.com/office/drawing/2014/main" id="{00000000-0008-0000-0300-000026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81" name="Text Box 8">
          <a:extLst>
            <a:ext uri="{FF2B5EF4-FFF2-40B4-BE49-F238E27FC236}">
              <a16:creationId xmlns:a16="http://schemas.microsoft.com/office/drawing/2014/main" id="{00000000-0008-0000-0300-000027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82" name="Text Box 9">
          <a:extLst>
            <a:ext uri="{FF2B5EF4-FFF2-40B4-BE49-F238E27FC236}">
              <a16:creationId xmlns:a16="http://schemas.microsoft.com/office/drawing/2014/main" id="{00000000-0008-0000-0300-000028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83" name="Text Box 11">
          <a:extLst>
            <a:ext uri="{FF2B5EF4-FFF2-40B4-BE49-F238E27FC236}">
              <a16:creationId xmlns:a16="http://schemas.microsoft.com/office/drawing/2014/main" id="{00000000-0008-0000-0300-000029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784" name="Text Box 8">
          <a:extLst>
            <a:ext uri="{FF2B5EF4-FFF2-40B4-BE49-F238E27FC236}">
              <a16:creationId xmlns:a16="http://schemas.microsoft.com/office/drawing/2014/main" id="{00000000-0008-0000-0300-00002A0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785" name="Text Box 9">
          <a:extLst>
            <a:ext uri="{FF2B5EF4-FFF2-40B4-BE49-F238E27FC236}">
              <a16:creationId xmlns:a16="http://schemas.microsoft.com/office/drawing/2014/main" id="{00000000-0008-0000-0300-00002B0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786" name="Text Box 11">
          <a:extLst>
            <a:ext uri="{FF2B5EF4-FFF2-40B4-BE49-F238E27FC236}">
              <a16:creationId xmlns:a16="http://schemas.microsoft.com/office/drawing/2014/main" id="{00000000-0008-0000-0300-00002C0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87" name="Text Box 8">
          <a:extLst>
            <a:ext uri="{FF2B5EF4-FFF2-40B4-BE49-F238E27FC236}">
              <a16:creationId xmlns:a16="http://schemas.microsoft.com/office/drawing/2014/main" id="{00000000-0008-0000-0300-00002D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88" name="Text Box 9">
          <a:extLst>
            <a:ext uri="{FF2B5EF4-FFF2-40B4-BE49-F238E27FC236}">
              <a16:creationId xmlns:a16="http://schemas.microsoft.com/office/drawing/2014/main" id="{00000000-0008-0000-0300-00002E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89" name="Text Box 11">
          <a:extLst>
            <a:ext uri="{FF2B5EF4-FFF2-40B4-BE49-F238E27FC236}">
              <a16:creationId xmlns:a16="http://schemas.microsoft.com/office/drawing/2014/main" id="{00000000-0008-0000-0300-00002F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790" name="Text Box 8">
          <a:extLst>
            <a:ext uri="{FF2B5EF4-FFF2-40B4-BE49-F238E27FC236}">
              <a16:creationId xmlns:a16="http://schemas.microsoft.com/office/drawing/2014/main" id="{00000000-0008-0000-0300-0000300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791" name="Text Box 9">
          <a:extLst>
            <a:ext uri="{FF2B5EF4-FFF2-40B4-BE49-F238E27FC236}">
              <a16:creationId xmlns:a16="http://schemas.microsoft.com/office/drawing/2014/main" id="{00000000-0008-0000-0300-0000310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792" name="Text Box 11">
          <a:extLst>
            <a:ext uri="{FF2B5EF4-FFF2-40B4-BE49-F238E27FC236}">
              <a16:creationId xmlns:a16="http://schemas.microsoft.com/office/drawing/2014/main" id="{00000000-0008-0000-0300-0000320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93" name="Text Box 8">
          <a:extLst>
            <a:ext uri="{FF2B5EF4-FFF2-40B4-BE49-F238E27FC236}">
              <a16:creationId xmlns:a16="http://schemas.microsoft.com/office/drawing/2014/main" id="{00000000-0008-0000-0300-000033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94" name="Text Box 9">
          <a:extLst>
            <a:ext uri="{FF2B5EF4-FFF2-40B4-BE49-F238E27FC236}">
              <a16:creationId xmlns:a16="http://schemas.microsoft.com/office/drawing/2014/main" id="{00000000-0008-0000-0300-000034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795" name="Text Box 11">
          <a:extLst>
            <a:ext uri="{FF2B5EF4-FFF2-40B4-BE49-F238E27FC236}">
              <a16:creationId xmlns:a16="http://schemas.microsoft.com/office/drawing/2014/main" id="{00000000-0008-0000-0300-000035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796" name="Text Box 8">
          <a:extLst>
            <a:ext uri="{FF2B5EF4-FFF2-40B4-BE49-F238E27FC236}">
              <a16:creationId xmlns:a16="http://schemas.microsoft.com/office/drawing/2014/main" id="{00000000-0008-0000-0300-00003608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797" name="Text Box 11">
          <a:extLst>
            <a:ext uri="{FF2B5EF4-FFF2-40B4-BE49-F238E27FC236}">
              <a16:creationId xmlns:a16="http://schemas.microsoft.com/office/drawing/2014/main" id="{00000000-0008-0000-0300-000037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798" name="Text Box 11">
          <a:extLst>
            <a:ext uri="{FF2B5EF4-FFF2-40B4-BE49-F238E27FC236}">
              <a16:creationId xmlns:a16="http://schemas.microsoft.com/office/drawing/2014/main" id="{00000000-0008-0000-0300-000038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799" name="Text Box 11">
          <a:extLst>
            <a:ext uri="{FF2B5EF4-FFF2-40B4-BE49-F238E27FC236}">
              <a16:creationId xmlns:a16="http://schemas.microsoft.com/office/drawing/2014/main" id="{00000000-0008-0000-0300-000039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800" name="Text Box 11">
          <a:extLst>
            <a:ext uri="{FF2B5EF4-FFF2-40B4-BE49-F238E27FC236}">
              <a16:creationId xmlns:a16="http://schemas.microsoft.com/office/drawing/2014/main" id="{00000000-0008-0000-0300-00003A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801" name="Text Box 11">
          <a:extLst>
            <a:ext uri="{FF2B5EF4-FFF2-40B4-BE49-F238E27FC236}">
              <a16:creationId xmlns:a16="http://schemas.microsoft.com/office/drawing/2014/main" id="{00000000-0008-0000-0300-00003B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802" name="Text Box 11">
          <a:extLst>
            <a:ext uri="{FF2B5EF4-FFF2-40B4-BE49-F238E27FC236}">
              <a16:creationId xmlns:a16="http://schemas.microsoft.com/office/drawing/2014/main" id="{00000000-0008-0000-0300-00003C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803" name="Text Box 11">
          <a:extLst>
            <a:ext uri="{FF2B5EF4-FFF2-40B4-BE49-F238E27FC236}">
              <a16:creationId xmlns:a16="http://schemas.microsoft.com/office/drawing/2014/main" id="{00000000-0008-0000-0300-00003D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804" name="Text Box 11">
          <a:extLst>
            <a:ext uri="{FF2B5EF4-FFF2-40B4-BE49-F238E27FC236}">
              <a16:creationId xmlns:a16="http://schemas.microsoft.com/office/drawing/2014/main" id="{00000000-0008-0000-0300-00003E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805" name="Text Box 11">
          <a:extLst>
            <a:ext uri="{FF2B5EF4-FFF2-40B4-BE49-F238E27FC236}">
              <a16:creationId xmlns:a16="http://schemas.microsoft.com/office/drawing/2014/main" id="{00000000-0008-0000-0300-00003F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806" name="Text Box 8">
          <a:extLst>
            <a:ext uri="{FF2B5EF4-FFF2-40B4-BE49-F238E27FC236}">
              <a16:creationId xmlns:a16="http://schemas.microsoft.com/office/drawing/2014/main" id="{00000000-0008-0000-0300-00004008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807" name="Text Box 11">
          <a:extLst>
            <a:ext uri="{FF2B5EF4-FFF2-40B4-BE49-F238E27FC236}">
              <a16:creationId xmlns:a16="http://schemas.microsoft.com/office/drawing/2014/main" id="{00000000-0008-0000-0300-000041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08" name="Text Box 8">
          <a:extLst>
            <a:ext uri="{FF2B5EF4-FFF2-40B4-BE49-F238E27FC236}">
              <a16:creationId xmlns:a16="http://schemas.microsoft.com/office/drawing/2014/main" id="{00000000-0008-0000-0300-000042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09" name="Text Box 9">
          <a:extLst>
            <a:ext uri="{FF2B5EF4-FFF2-40B4-BE49-F238E27FC236}">
              <a16:creationId xmlns:a16="http://schemas.microsoft.com/office/drawing/2014/main" id="{00000000-0008-0000-0300-000043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10" name="Text Box 11">
          <a:extLst>
            <a:ext uri="{FF2B5EF4-FFF2-40B4-BE49-F238E27FC236}">
              <a16:creationId xmlns:a16="http://schemas.microsoft.com/office/drawing/2014/main" id="{00000000-0008-0000-0300-000044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11" name="Text Box 8">
          <a:extLst>
            <a:ext uri="{FF2B5EF4-FFF2-40B4-BE49-F238E27FC236}">
              <a16:creationId xmlns:a16="http://schemas.microsoft.com/office/drawing/2014/main" id="{00000000-0008-0000-0300-000045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12" name="Text Box 9">
          <a:extLst>
            <a:ext uri="{FF2B5EF4-FFF2-40B4-BE49-F238E27FC236}">
              <a16:creationId xmlns:a16="http://schemas.microsoft.com/office/drawing/2014/main" id="{00000000-0008-0000-0300-000046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13" name="Text Box 11">
          <a:extLst>
            <a:ext uri="{FF2B5EF4-FFF2-40B4-BE49-F238E27FC236}">
              <a16:creationId xmlns:a16="http://schemas.microsoft.com/office/drawing/2014/main" id="{00000000-0008-0000-0300-000047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14" name="Text Box 11">
          <a:extLst>
            <a:ext uri="{FF2B5EF4-FFF2-40B4-BE49-F238E27FC236}">
              <a16:creationId xmlns:a16="http://schemas.microsoft.com/office/drawing/2014/main" id="{00000000-0008-0000-0300-000048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15" name="Text Box 9">
          <a:extLst>
            <a:ext uri="{FF2B5EF4-FFF2-40B4-BE49-F238E27FC236}">
              <a16:creationId xmlns:a16="http://schemas.microsoft.com/office/drawing/2014/main" id="{00000000-0008-0000-0300-000049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16" name="Text Box 11">
          <a:extLst>
            <a:ext uri="{FF2B5EF4-FFF2-40B4-BE49-F238E27FC236}">
              <a16:creationId xmlns:a16="http://schemas.microsoft.com/office/drawing/2014/main" id="{00000000-0008-0000-0300-00004A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17" name="Text Box 8">
          <a:extLst>
            <a:ext uri="{FF2B5EF4-FFF2-40B4-BE49-F238E27FC236}">
              <a16:creationId xmlns:a16="http://schemas.microsoft.com/office/drawing/2014/main" id="{00000000-0008-0000-0300-00004B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18" name="Text Box 9">
          <a:extLst>
            <a:ext uri="{FF2B5EF4-FFF2-40B4-BE49-F238E27FC236}">
              <a16:creationId xmlns:a16="http://schemas.microsoft.com/office/drawing/2014/main" id="{00000000-0008-0000-0300-00004C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19" name="Text Box 11">
          <a:extLst>
            <a:ext uri="{FF2B5EF4-FFF2-40B4-BE49-F238E27FC236}">
              <a16:creationId xmlns:a16="http://schemas.microsoft.com/office/drawing/2014/main" id="{00000000-0008-0000-0300-00004D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20" name="Text Box 8">
          <a:extLst>
            <a:ext uri="{FF2B5EF4-FFF2-40B4-BE49-F238E27FC236}">
              <a16:creationId xmlns:a16="http://schemas.microsoft.com/office/drawing/2014/main" id="{00000000-0008-0000-0300-00004E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21" name="Text Box 9">
          <a:extLst>
            <a:ext uri="{FF2B5EF4-FFF2-40B4-BE49-F238E27FC236}">
              <a16:creationId xmlns:a16="http://schemas.microsoft.com/office/drawing/2014/main" id="{00000000-0008-0000-0300-00004F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22" name="Text Box 11">
          <a:extLst>
            <a:ext uri="{FF2B5EF4-FFF2-40B4-BE49-F238E27FC236}">
              <a16:creationId xmlns:a16="http://schemas.microsoft.com/office/drawing/2014/main" id="{00000000-0008-0000-0300-000050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23" name="Text Box 8">
          <a:extLst>
            <a:ext uri="{FF2B5EF4-FFF2-40B4-BE49-F238E27FC236}">
              <a16:creationId xmlns:a16="http://schemas.microsoft.com/office/drawing/2014/main" id="{00000000-0008-0000-0300-000051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24" name="Text Box 9">
          <a:extLst>
            <a:ext uri="{FF2B5EF4-FFF2-40B4-BE49-F238E27FC236}">
              <a16:creationId xmlns:a16="http://schemas.microsoft.com/office/drawing/2014/main" id="{00000000-0008-0000-0300-000052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25" name="Text Box 11">
          <a:extLst>
            <a:ext uri="{FF2B5EF4-FFF2-40B4-BE49-F238E27FC236}">
              <a16:creationId xmlns:a16="http://schemas.microsoft.com/office/drawing/2014/main" id="{00000000-0008-0000-0300-000053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26" name="Text Box 8">
          <a:extLst>
            <a:ext uri="{FF2B5EF4-FFF2-40B4-BE49-F238E27FC236}">
              <a16:creationId xmlns:a16="http://schemas.microsoft.com/office/drawing/2014/main" id="{00000000-0008-0000-0300-000054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27" name="Text Box 9">
          <a:extLst>
            <a:ext uri="{FF2B5EF4-FFF2-40B4-BE49-F238E27FC236}">
              <a16:creationId xmlns:a16="http://schemas.microsoft.com/office/drawing/2014/main" id="{00000000-0008-0000-0300-000055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28" name="Text Box 11">
          <a:extLst>
            <a:ext uri="{FF2B5EF4-FFF2-40B4-BE49-F238E27FC236}">
              <a16:creationId xmlns:a16="http://schemas.microsoft.com/office/drawing/2014/main" id="{00000000-0008-0000-0300-000056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29" name="Text Box 8">
          <a:extLst>
            <a:ext uri="{FF2B5EF4-FFF2-40B4-BE49-F238E27FC236}">
              <a16:creationId xmlns:a16="http://schemas.microsoft.com/office/drawing/2014/main" id="{00000000-0008-0000-0300-000057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30" name="Text Box 9">
          <a:extLst>
            <a:ext uri="{FF2B5EF4-FFF2-40B4-BE49-F238E27FC236}">
              <a16:creationId xmlns:a16="http://schemas.microsoft.com/office/drawing/2014/main" id="{00000000-0008-0000-0300-000058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31" name="Text Box 11">
          <a:extLst>
            <a:ext uri="{FF2B5EF4-FFF2-40B4-BE49-F238E27FC236}">
              <a16:creationId xmlns:a16="http://schemas.microsoft.com/office/drawing/2014/main" id="{00000000-0008-0000-0300-000059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32" name="Text Box 8">
          <a:extLst>
            <a:ext uri="{FF2B5EF4-FFF2-40B4-BE49-F238E27FC236}">
              <a16:creationId xmlns:a16="http://schemas.microsoft.com/office/drawing/2014/main" id="{00000000-0008-0000-0300-00005A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33" name="Text Box 9">
          <a:extLst>
            <a:ext uri="{FF2B5EF4-FFF2-40B4-BE49-F238E27FC236}">
              <a16:creationId xmlns:a16="http://schemas.microsoft.com/office/drawing/2014/main" id="{00000000-0008-0000-0300-00005B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34" name="Text Box 11">
          <a:extLst>
            <a:ext uri="{FF2B5EF4-FFF2-40B4-BE49-F238E27FC236}">
              <a16:creationId xmlns:a16="http://schemas.microsoft.com/office/drawing/2014/main" id="{00000000-0008-0000-0300-00005C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35" name="Text Box 8">
          <a:extLst>
            <a:ext uri="{FF2B5EF4-FFF2-40B4-BE49-F238E27FC236}">
              <a16:creationId xmlns:a16="http://schemas.microsoft.com/office/drawing/2014/main" id="{00000000-0008-0000-0300-00005D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36" name="Text Box 9">
          <a:extLst>
            <a:ext uri="{FF2B5EF4-FFF2-40B4-BE49-F238E27FC236}">
              <a16:creationId xmlns:a16="http://schemas.microsoft.com/office/drawing/2014/main" id="{00000000-0008-0000-0300-00005E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37" name="Text Box 11">
          <a:extLst>
            <a:ext uri="{FF2B5EF4-FFF2-40B4-BE49-F238E27FC236}">
              <a16:creationId xmlns:a16="http://schemas.microsoft.com/office/drawing/2014/main" id="{00000000-0008-0000-0300-00005F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38" name="Text Box 8">
          <a:extLst>
            <a:ext uri="{FF2B5EF4-FFF2-40B4-BE49-F238E27FC236}">
              <a16:creationId xmlns:a16="http://schemas.microsoft.com/office/drawing/2014/main" id="{00000000-0008-0000-0300-000060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39" name="Text Box 9">
          <a:extLst>
            <a:ext uri="{FF2B5EF4-FFF2-40B4-BE49-F238E27FC236}">
              <a16:creationId xmlns:a16="http://schemas.microsoft.com/office/drawing/2014/main" id="{00000000-0008-0000-0300-000061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40" name="Text Box 11">
          <a:extLst>
            <a:ext uri="{FF2B5EF4-FFF2-40B4-BE49-F238E27FC236}">
              <a16:creationId xmlns:a16="http://schemas.microsoft.com/office/drawing/2014/main" id="{00000000-0008-0000-0300-000062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41" name="Text Box 8">
          <a:extLst>
            <a:ext uri="{FF2B5EF4-FFF2-40B4-BE49-F238E27FC236}">
              <a16:creationId xmlns:a16="http://schemas.microsoft.com/office/drawing/2014/main" id="{00000000-0008-0000-0300-000063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42" name="Text Box 9">
          <a:extLst>
            <a:ext uri="{FF2B5EF4-FFF2-40B4-BE49-F238E27FC236}">
              <a16:creationId xmlns:a16="http://schemas.microsoft.com/office/drawing/2014/main" id="{00000000-0008-0000-0300-000064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43" name="Text Box 11">
          <a:extLst>
            <a:ext uri="{FF2B5EF4-FFF2-40B4-BE49-F238E27FC236}">
              <a16:creationId xmlns:a16="http://schemas.microsoft.com/office/drawing/2014/main" id="{00000000-0008-0000-0300-000065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44" name="Text Box 8">
          <a:extLst>
            <a:ext uri="{FF2B5EF4-FFF2-40B4-BE49-F238E27FC236}">
              <a16:creationId xmlns:a16="http://schemas.microsoft.com/office/drawing/2014/main" id="{00000000-0008-0000-0300-000066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45" name="Text Box 9">
          <a:extLst>
            <a:ext uri="{FF2B5EF4-FFF2-40B4-BE49-F238E27FC236}">
              <a16:creationId xmlns:a16="http://schemas.microsoft.com/office/drawing/2014/main" id="{00000000-0008-0000-0300-000067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46" name="Text Box 11">
          <a:extLst>
            <a:ext uri="{FF2B5EF4-FFF2-40B4-BE49-F238E27FC236}">
              <a16:creationId xmlns:a16="http://schemas.microsoft.com/office/drawing/2014/main" id="{00000000-0008-0000-0300-000068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47" name="Text Box 8">
          <a:extLst>
            <a:ext uri="{FF2B5EF4-FFF2-40B4-BE49-F238E27FC236}">
              <a16:creationId xmlns:a16="http://schemas.microsoft.com/office/drawing/2014/main" id="{00000000-0008-0000-0300-000069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48" name="Text Box 9">
          <a:extLst>
            <a:ext uri="{FF2B5EF4-FFF2-40B4-BE49-F238E27FC236}">
              <a16:creationId xmlns:a16="http://schemas.microsoft.com/office/drawing/2014/main" id="{00000000-0008-0000-0300-00006A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49" name="Text Box 11">
          <a:extLst>
            <a:ext uri="{FF2B5EF4-FFF2-40B4-BE49-F238E27FC236}">
              <a16:creationId xmlns:a16="http://schemas.microsoft.com/office/drawing/2014/main" id="{00000000-0008-0000-0300-00006B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850" name="Text Box 8">
          <a:extLst>
            <a:ext uri="{FF2B5EF4-FFF2-40B4-BE49-F238E27FC236}">
              <a16:creationId xmlns:a16="http://schemas.microsoft.com/office/drawing/2014/main" id="{00000000-0008-0000-0300-00006C08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851" name="Text Box 11">
          <a:extLst>
            <a:ext uri="{FF2B5EF4-FFF2-40B4-BE49-F238E27FC236}">
              <a16:creationId xmlns:a16="http://schemas.microsoft.com/office/drawing/2014/main" id="{00000000-0008-0000-0300-00006D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52" name="Text Box 8">
          <a:extLst>
            <a:ext uri="{FF2B5EF4-FFF2-40B4-BE49-F238E27FC236}">
              <a16:creationId xmlns:a16="http://schemas.microsoft.com/office/drawing/2014/main" id="{00000000-0008-0000-0300-00006E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53" name="Text Box 9">
          <a:extLst>
            <a:ext uri="{FF2B5EF4-FFF2-40B4-BE49-F238E27FC236}">
              <a16:creationId xmlns:a16="http://schemas.microsoft.com/office/drawing/2014/main" id="{00000000-0008-0000-0300-00006F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54" name="Text Box 11">
          <a:extLst>
            <a:ext uri="{FF2B5EF4-FFF2-40B4-BE49-F238E27FC236}">
              <a16:creationId xmlns:a16="http://schemas.microsoft.com/office/drawing/2014/main" id="{00000000-0008-0000-0300-000070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7855" name="Text Box 11">
          <a:extLst>
            <a:ext uri="{FF2B5EF4-FFF2-40B4-BE49-F238E27FC236}">
              <a16:creationId xmlns:a16="http://schemas.microsoft.com/office/drawing/2014/main" id="{00000000-0008-0000-0300-00007108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856" name="Text Box 8">
          <a:extLst>
            <a:ext uri="{FF2B5EF4-FFF2-40B4-BE49-F238E27FC236}">
              <a16:creationId xmlns:a16="http://schemas.microsoft.com/office/drawing/2014/main" id="{00000000-0008-0000-0300-0000720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857" name="Text Box 9">
          <a:extLst>
            <a:ext uri="{FF2B5EF4-FFF2-40B4-BE49-F238E27FC236}">
              <a16:creationId xmlns:a16="http://schemas.microsoft.com/office/drawing/2014/main" id="{00000000-0008-0000-0300-0000730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858" name="Text Box 11">
          <a:extLst>
            <a:ext uri="{FF2B5EF4-FFF2-40B4-BE49-F238E27FC236}">
              <a16:creationId xmlns:a16="http://schemas.microsoft.com/office/drawing/2014/main" id="{00000000-0008-0000-0300-0000740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59" name="Text Box 8">
          <a:extLst>
            <a:ext uri="{FF2B5EF4-FFF2-40B4-BE49-F238E27FC236}">
              <a16:creationId xmlns:a16="http://schemas.microsoft.com/office/drawing/2014/main" id="{00000000-0008-0000-0300-000075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60" name="Text Box 9">
          <a:extLst>
            <a:ext uri="{FF2B5EF4-FFF2-40B4-BE49-F238E27FC236}">
              <a16:creationId xmlns:a16="http://schemas.microsoft.com/office/drawing/2014/main" id="{00000000-0008-0000-0300-000076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61" name="Text Box 11">
          <a:extLst>
            <a:ext uri="{FF2B5EF4-FFF2-40B4-BE49-F238E27FC236}">
              <a16:creationId xmlns:a16="http://schemas.microsoft.com/office/drawing/2014/main" id="{00000000-0008-0000-0300-000077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862" name="Text Box 8">
          <a:extLst>
            <a:ext uri="{FF2B5EF4-FFF2-40B4-BE49-F238E27FC236}">
              <a16:creationId xmlns:a16="http://schemas.microsoft.com/office/drawing/2014/main" id="{00000000-0008-0000-0300-0000780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863" name="Text Box 9">
          <a:extLst>
            <a:ext uri="{FF2B5EF4-FFF2-40B4-BE49-F238E27FC236}">
              <a16:creationId xmlns:a16="http://schemas.microsoft.com/office/drawing/2014/main" id="{00000000-0008-0000-0300-0000790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864" name="Text Box 11">
          <a:extLst>
            <a:ext uri="{FF2B5EF4-FFF2-40B4-BE49-F238E27FC236}">
              <a16:creationId xmlns:a16="http://schemas.microsoft.com/office/drawing/2014/main" id="{00000000-0008-0000-0300-00007A0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65" name="Text Box 8">
          <a:extLst>
            <a:ext uri="{FF2B5EF4-FFF2-40B4-BE49-F238E27FC236}">
              <a16:creationId xmlns:a16="http://schemas.microsoft.com/office/drawing/2014/main" id="{00000000-0008-0000-0300-00007B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66" name="Text Box 9">
          <a:extLst>
            <a:ext uri="{FF2B5EF4-FFF2-40B4-BE49-F238E27FC236}">
              <a16:creationId xmlns:a16="http://schemas.microsoft.com/office/drawing/2014/main" id="{00000000-0008-0000-0300-00007C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67" name="Text Box 11">
          <a:extLst>
            <a:ext uri="{FF2B5EF4-FFF2-40B4-BE49-F238E27FC236}">
              <a16:creationId xmlns:a16="http://schemas.microsoft.com/office/drawing/2014/main" id="{00000000-0008-0000-0300-00007D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868" name="Text Box 8">
          <a:extLst>
            <a:ext uri="{FF2B5EF4-FFF2-40B4-BE49-F238E27FC236}">
              <a16:creationId xmlns:a16="http://schemas.microsoft.com/office/drawing/2014/main" id="{00000000-0008-0000-0300-00007E08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869" name="Text Box 11">
          <a:extLst>
            <a:ext uri="{FF2B5EF4-FFF2-40B4-BE49-F238E27FC236}">
              <a16:creationId xmlns:a16="http://schemas.microsoft.com/office/drawing/2014/main" id="{00000000-0008-0000-0300-00007F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870" name="Text Box 11">
          <a:extLst>
            <a:ext uri="{FF2B5EF4-FFF2-40B4-BE49-F238E27FC236}">
              <a16:creationId xmlns:a16="http://schemas.microsoft.com/office/drawing/2014/main" id="{00000000-0008-0000-0300-000080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871" name="Text Box 11">
          <a:extLst>
            <a:ext uri="{FF2B5EF4-FFF2-40B4-BE49-F238E27FC236}">
              <a16:creationId xmlns:a16="http://schemas.microsoft.com/office/drawing/2014/main" id="{00000000-0008-0000-0300-000081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872" name="Text Box 11">
          <a:extLst>
            <a:ext uri="{FF2B5EF4-FFF2-40B4-BE49-F238E27FC236}">
              <a16:creationId xmlns:a16="http://schemas.microsoft.com/office/drawing/2014/main" id="{00000000-0008-0000-0300-000082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873" name="Text Box 11">
          <a:extLst>
            <a:ext uri="{FF2B5EF4-FFF2-40B4-BE49-F238E27FC236}">
              <a16:creationId xmlns:a16="http://schemas.microsoft.com/office/drawing/2014/main" id="{00000000-0008-0000-0300-000083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874" name="Text Box 11">
          <a:extLst>
            <a:ext uri="{FF2B5EF4-FFF2-40B4-BE49-F238E27FC236}">
              <a16:creationId xmlns:a16="http://schemas.microsoft.com/office/drawing/2014/main" id="{00000000-0008-0000-0300-000084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875" name="Text Box 11">
          <a:extLst>
            <a:ext uri="{FF2B5EF4-FFF2-40B4-BE49-F238E27FC236}">
              <a16:creationId xmlns:a16="http://schemas.microsoft.com/office/drawing/2014/main" id="{00000000-0008-0000-0300-000085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876" name="Text Box 11">
          <a:extLst>
            <a:ext uri="{FF2B5EF4-FFF2-40B4-BE49-F238E27FC236}">
              <a16:creationId xmlns:a16="http://schemas.microsoft.com/office/drawing/2014/main" id="{00000000-0008-0000-0300-000086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877" name="Text Box 11">
          <a:extLst>
            <a:ext uri="{FF2B5EF4-FFF2-40B4-BE49-F238E27FC236}">
              <a16:creationId xmlns:a16="http://schemas.microsoft.com/office/drawing/2014/main" id="{00000000-0008-0000-0300-000087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878" name="Text Box 8">
          <a:extLst>
            <a:ext uri="{FF2B5EF4-FFF2-40B4-BE49-F238E27FC236}">
              <a16:creationId xmlns:a16="http://schemas.microsoft.com/office/drawing/2014/main" id="{00000000-0008-0000-0300-00008808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879" name="Text Box 11">
          <a:extLst>
            <a:ext uri="{FF2B5EF4-FFF2-40B4-BE49-F238E27FC236}">
              <a16:creationId xmlns:a16="http://schemas.microsoft.com/office/drawing/2014/main" id="{00000000-0008-0000-0300-000089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80" name="Text Box 9">
          <a:extLst>
            <a:ext uri="{FF2B5EF4-FFF2-40B4-BE49-F238E27FC236}">
              <a16:creationId xmlns:a16="http://schemas.microsoft.com/office/drawing/2014/main" id="{00000000-0008-0000-0300-00008A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81" name="Text Box 11">
          <a:extLst>
            <a:ext uri="{FF2B5EF4-FFF2-40B4-BE49-F238E27FC236}">
              <a16:creationId xmlns:a16="http://schemas.microsoft.com/office/drawing/2014/main" id="{00000000-0008-0000-0300-00008B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82" name="Text Box 8">
          <a:extLst>
            <a:ext uri="{FF2B5EF4-FFF2-40B4-BE49-F238E27FC236}">
              <a16:creationId xmlns:a16="http://schemas.microsoft.com/office/drawing/2014/main" id="{00000000-0008-0000-0300-00008C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83" name="Text Box 9">
          <a:extLst>
            <a:ext uri="{FF2B5EF4-FFF2-40B4-BE49-F238E27FC236}">
              <a16:creationId xmlns:a16="http://schemas.microsoft.com/office/drawing/2014/main" id="{00000000-0008-0000-0300-00008D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84" name="Text Box 11">
          <a:extLst>
            <a:ext uri="{FF2B5EF4-FFF2-40B4-BE49-F238E27FC236}">
              <a16:creationId xmlns:a16="http://schemas.microsoft.com/office/drawing/2014/main" id="{00000000-0008-0000-0300-00008E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85" name="Text Box 8">
          <a:extLst>
            <a:ext uri="{FF2B5EF4-FFF2-40B4-BE49-F238E27FC236}">
              <a16:creationId xmlns:a16="http://schemas.microsoft.com/office/drawing/2014/main" id="{00000000-0008-0000-0300-00008F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86" name="Text Box 9">
          <a:extLst>
            <a:ext uri="{FF2B5EF4-FFF2-40B4-BE49-F238E27FC236}">
              <a16:creationId xmlns:a16="http://schemas.microsoft.com/office/drawing/2014/main" id="{00000000-0008-0000-0300-000090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87" name="Text Box 11">
          <a:extLst>
            <a:ext uri="{FF2B5EF4-FFF2-40B4-BE49-F238E27FC236}">
              <a16:creationId xmlns:a16="http://schemas.microsoft.com/office/drawing/2014/main" id="{00000000-0008-0000-0300-000091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88" name="Text Box 8">
          <a:extLst>
            <a:ext uri="{FF2B5EF4-FFF2-40B4-BE49-F238E27FC236}">
              <a16:creationId xmlns:a16="http://schemas.microsoft.com/office/drawing/2014/main" id="{00000000-0008-0000-0300-000092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89" name="Text Box 9">
          <a:extLst>
            <a:ext uri="{FF2B5EF4-FFF2-40B4-BE49-F238E27FC236}">
              <a16:creationId xmlns:a16="http://schemas.microsoft.com/office/drawing/2014/main" id="{00000000-0008-0000-0300-000093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90" name="Text Box 11">
          <a:extLst>
            <a:ext uri="{FF2B5EF4-FFF2-40B4-BE49-F238E27FC236}">
              <a16:creationId xmlns:a16="http://schemas.microsoft.com/office/drawing/2014/main" id="{00000000-0008-0000-0300-000094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91" name="Text Box 8">
          <a:extLst>
            <a:ext uri="{FF2B5EF4-FFF2-40B4-BE49-F238E27FC236}">
              <a16:creationId xmlns:a16="http://schemas.microsoft.com/office/drawing/2014/main" id="{00000000-0008-0000-0300-000095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92" name="Text Box 9">
          <a:extLst>
            <a:ext uri="{FF2B5EF4-FFF2-40B4-BE49-F238E27FC236}">
              <a16:creationId xmlns:a16="http://schemas.microsoft.com/office/drawing/2014/main" id="{00000000-0008-0000-0300-000096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93" name="Text Box 11">
          <a:extLst>
            <a:ext uri="{FF2B5EF4-FFF2-40B4-BE49-F238E27FC236}">
              <a16:creationId xmlns:a16="http://schemas.microsoft.com/office/drawing/2014/main" id="{00000000-0008-0000-0300-000097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94" name="Text Box 8">
          <a:extLst>
            <a:ext uri="{FF2B5EF4-FFF2-40B4-BE49-F238E27FC236}">
              <a16:creationId xmlns:a16="http://schemas.microsoft.com/office/drawing/2014/main" id="{00000000-0008-0000-0300-000098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95" name="Text Box 9">
          <a:extLst>
            <a:ext uri="{FF2B5EF4-FFF2-40B4-BE49-F238E27FC236}">
              <a16:creationId xmlns:a16="http://schemas.microsoft.com/office/drawing/2014/main" id="{00000000-0008-0000-0300-000099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96" name="Text Box 11">
          <a:extLst>
            <a:ext uri="{FF2B5EF4-FFF2-40B4-BE49-F238E27FC236}">
              <a16:creationId xmlns:a16="http://schemas.microsoft.com/office/drawing/2014/main" id="{00000000-0008-0000-0300-00009A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97" name="Text Box 8">
          <a:extLst>
            <a:ext uri="{FF2B5EF4-FFF2-40B4-BE49-F238E27FC236}">
              <a16:creationId xmlns:a16="http://schemas.microsoft.com/office/drawing/2014/main" id="{00000000-0008-0000-0300-00009B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98" name="Text Box 9">
          <a:extLst>
            <a:ext uri="{FF2B5EF4-FFF2-40B4-BE49-F238E27FC236}">
              <a16:creationId xmlns:a16="http://schemas.microsoft.com/office/drawing/2014/main" id="{00000000-0008-0000-0300-00009C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899" name="Text Box 11">
          <a:extLst>
            <a:ext uri="{FF2B5EF4-FFF2-40B4-BE49-F238E27FC236}">
              <a16:creationId xmlns:a16="http://schemas.microsoft.com/office/drawing/2014/main" id="{00000000-0008-0000-0300-00009D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00" name="Text Box 8">
          <a:extLst>
            <a:ext uri="{FF2B5EF4-FFF2-40B4-BE49-F238E27FC236}">
              <a16:creationId xmlns:a16="http://schemas.microsoft.com/office/drawing/2014/main" id="{00000000-0008-0000-0300-00009E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01" name="Text Box 9">
          <a:extLst>
            <a:ext uri="{FF2B5EF4-FFF2-40B4-BE49-F238E27FC236}">
              <a16:creationId xmlns:a16="http://schemas.microsoft.com/office/drawing/2014/main" id="{00000000-0008-0000-0300-00009F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02" name="Text Box 11">
          <a:extLst>
            <a:ext uri="{FF2B5EF4-FFF2-40B4-BE49-F238E27FC236}">
              <a16:creationId xmlns:a16="http://schemas.microsoft.com/office/drawing/2014/main" id="{00000000-0008-0000-0300-0000A0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03" name="Text Box 8">
          <a:extLst>
            <a:ext uri="{FF2B5EF4-FFF2-40B4-BE49-F238E27FC236}">
              <a16:creationId xmlns:a16="http://schemas.microsoft.com/office/drawing/2014/main" id="{00000000-0008-0000-0300-0000A1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04" name="Text Box 9">
          <a:extLst>
            <a:ext uri="{FF2B5EF4-FFF2-40B4-BE49-F238E27FC236}">
              <a16:creationId xmlns:a16="http://schemas.microsoft.com/office/drawing/2014/main" id="{00000000-0008-0000-0300-0000A2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05" name="Text Box 11">
          <a:extLst>
            <a:ext uri="{FF2B5EF4-FFF2-40B4-BE49-F238E27FC236}">
              <a16:creationId xmlns:a16="http://schemas.microsoft.com/office/drawing/2014/main" id="{00000000-0008-0000-0300-0000A3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06" name="Text Box 8">
          <a:extLst>
            <a:ext uri="{FF2B5EF4-FFF2-40B4-BE49-F238E27FC236}">
              <a16:creationId xmlns:a16="http://schemas.microsoft.com/office/drawing/2014/main" id="{00000000-0008-0000-0300-0000A4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07" name="Text Box 9">
          <a:extLst>
            <a:ext uri="{FF2B5EF4-FFF2-40B4-BE49-F238E27FC236}">
              <a16:creationId xmlns:a16="http://schemas.microsoft.com/office/drawing/2014/main" id="{00000000-0008-0000-0300-0000A5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08" name="Text Box 11">
          <a:extLst>
            <a:ext uri="{FF2B5EF4-FFF2-40B4-BE49-F238E27FC236}">
              <a16:creationId xmlns:a16="http://schemas.microsoft.com/office/drawing/2014/main" id="{00000000-0008-0000-0300-0000A6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09" name="Text Box 8">
          <a:extLst>
            <a:ext uri="{FF2B5EF4-FFF2-40B4-BE49-F238E27FC236}">
              <a16:creationId xmlns:a16="http://schemas.microsoft.com/office/drawing/2014/main" id="{00000000-0008-0000-0300-0000A7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10" name="Text Box 9">
          <a:extLst>
            <a:ext uri="{FF2B5EF4-FFF2-40B4-BE49-F238E27FC236}">
              <a16:creationId xmlns:a16="http://schemas.microsoft.com/office/drawing/2014/main" id="{00000000-0008-0000-0300-0000A8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11" name="Text Box 11">
          <a:extLst>
            <a:ext uri="{FF2B5EF4-FFF2-40B4-BE49-F238E27FC236}">
              <a16:creationId xmlns:a16="http://schemas.microsoft.com/office/drawing/2014/main" id="{00000000-0008-0000-0300-0000A9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12" name="Text Box 8">
          <a:extLst>
            <a:ext uri="{FF2B5EF4-FFF2-40B4-BE49-F238E27FC236}">
              <a16:creationId xmlns:a16="http://schemas.microsoft.com/office/drawing/2014/main" id="{00000000-0008-0000-0300-0000AA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13" name="Text Box 9">
          <a:extLst>
            <a:ext uri="{FF2B5EF4-FFF2-40B4-BE49-F238E27FC236}">
              <a16:creationId xmlns:a16="http://schemas.microsoft.com/office/drawing/2014/main" id="{00000000-0008-0000-0300-0000AB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14" name="Text Box 11">
          <a:extLst>
            <a:ext uri="{FF2B5EF4-FFF2-40B4-BE49-F238E27FC236}">
              <a16:creationId xmlns:a16="http://schemas.microsoft.com/office/drawing/2014/main" id="{00000000-0008-0000-0300-0000AC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915" name="Text Box 8">
          <a:extLst>
            <a:ext uri="{FF2B5EF4-FFF2-40B4-BE49-F238E27FC236}">
              <a16:creationId xmlns:a16="http://schemas.microsoft.com/office/drawing/2014/main" id="{00000000-0008-0000-0300-0000AD08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916" name="Text Box 11">
          <a:extLst>
            <a:ext uri="{FF2B5EF4-FFF2-40B4-BE49-F238E27FC236}">
              <a16:creationId xmlns:a16="http://schemas.microsoft.com/office/drawing/2014/main" id="{00000000-0008-0000-0300-0000AE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17" name="Text Box 8">
          <a:extLst>
            <a:ext uri="{FF2B5EF4-FFF2-40B4-BE49-F238E27FC236}">
              <a16:creationId xmlns:a16="http://schemas.microsoft.com/office/drawing/2014/main" id="{00000000-0008-0000-0300-0000AF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18" name="Text Box 9">
          <a:extLst>
            <a:ext uri="{FF2B5EF4-FFF2-40B4-BE49-F238E27FC236}">
              <a16:creationId xmlns:a16="http://schemas.microsoft.com/office/drawing/2014/main" id="{00000000-0008-0000-0300-0000B0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19" name="Text Box 11">
          <a:extLst>
            <a:ext uri="{FF2B5EF4-FFF2-40B4-BE49-F238E27FC236}">
              <a16:creationId xmlns:a16="http://schemas.microsoft.com/office/drawing/2014/main" id="{00000000-0008-0000-0300-0000B1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920" name="Text Box 8">
          <a:extLst>
            <a:ext uri="{FF2B5EF4-FFF2-40B4-BE49-F238E27FC236}">
              <a16:creationId xmlns:a16="http://schemas.microsoft.com/office/drawing/2014/main" id="{00000000-0008-0000-0300-0000B20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921" name="Text Box 9">
          <a:extLst>
            <a:ext uri="{FF2B5EF4-FFF2-40B4-BE49-F238E27FC236}">
              <a16:creationId xmlns:a16="http://schemas.microsoft.com/office/drawing/2014/main" id="{00000000-0008-0000-0300-0000B30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922" name="Text Box 11">
          <a:extLst>
            <a:ext uri="{FF2B5EF4-FFF2-40B4-BE49-F238E27FC236}">
              <a16:creationId xmlns:a16="http://schemas.microsoft.com/office/drawing/2014/main" id="{00000000-0008-0000-0300-0000B40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23" name="Text Box 8">
          <a:extLst>
            <a:ext uri="{FF2B5EF4-FFF2-40B4-BE49-F238E27FC236}">
              <a16:creationId xmlns:a16="http://schemas.microsoft.com/office/drawing/2014/main" id="{00000000-0008-0000-0300-0000B5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24" name="Text Box 9">
          <a:extLst>
            <a:ext uri="{FF2B5EF4-FFF2-40B4-BE49-F238E27FC236}">
              <a16:creationId xmlns:a16="http://schemas.microsoft.com/office/drawing/2014/main" id="{00000000-0008-0000-0300-0000B6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25" name="Text Box 11">
          <a:extLst>
            <a:ext uri="{FF2B5EF4-FFF2-40B4-BE49-F238E27FC236}">
              <a16:creationId xmlns:a16="http://schemas.microsoft.com/office/drawing/2014/main" id="{00000000-0008-0000-0300-0000B7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926" name="Text Box 8">
          <a:extLst>
            <a:ext uri="{FF2B5EF4-FFF2-40B4-BE49-F238E27FC236}">
              <a16:creationId xmlns:a16="http://schemas.microsoft.com/office/drawing/2014/main" id="{00000000-0008-0000-0300-0000B80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927" name="Text Box 9">
          <a:extLst>
            <a:ext uri="{FF2B5EF4-FFF2-40B4-BE49-F238E27FC236}">
              <a16:creationId xmlns:a16="http://schemas.microsoft.com/office/drawing/2014/main" id="{00000000-0008-0000-0300-0000B90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928" name="Text Box 11">
          <a:extLst>
            <a:ext uri="{FF2B5EF4-FFF2-40B4-BE49-F238E27FC236}">
              <a16:creationId xmlns:a16="http://schemas.microsoft.com/office/drawing/2014/main" id="{00000000-0008-0000-0300-0000BA0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29" name="Text Box 8">
          <a:extLst>
            <a:ext uri="{FF2B5EF4-FFF2-40B4-BE49-F238E27FC236}">
              <a16:creationId xmlns:a16="http://schemas.microsoft.com/office/drawing/2014/main" id="{00000000-0008-0000-0300-0000BB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30" name="Text Box 9">
          <a:extLst>
            <a:ext uri="{FF2B5EF4-FFF2-40B4-BE49-F238E27FC236}">
              <a16:creationId xmlns:a16="http://schemas.microsoft.com/office/drawing/2014/main" id="{00000000-0008-0000-0300-0000BC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31" name="Text Box 11">
          <a:extLst>
            <a:ext uri="{FF2B5EF4-FFF2-40B4-BE49-F238E27FC236}">
              <a16:creationId xmlns:a16="http://schemas.microsoft.com/office/drawing/2014/main" id="{00000000-0008-0000-0300-0000BD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932" name="Text Box 8">
          <a:extLst>
            <a:ext uri="{FF2B5EF4-FFF2-40B4-BE49-F238E27FC236}">
              <a16:creationId xmlns:a16="http://schemas.microsoft.com/office/drawing/2014/main" id="{00000000-0008-0000-0300-0000BE08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933" name="Text Box 11">
          <a:extLst>
            <a:ext uri="{FF2B5EF4-FFF2-40B4-BE49-F238E27FC236}">
              <a16:creationId xmlns:a16="http://schemas.microsoft.com/office/drawing/2014/main" id="{00000000-0008-0000-0300-0000BF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934" name="Text Box 11">
          <a:extLst>
            <a:ext uri="{FF2B5EF4-FFF2-40B4-BE49-F238E27FC236}">
              <a16:creationId xmlns:a16="http://schemas.microsoft.com/office/drawing/2014/main" id="{00000000-0008-0000-0300-0000C0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935" name="Text Box 11">
          <a:extLst>
            <a:ext uri="{FF2B5EF4-FFF2-40B4-BE49-F238E27FC236}">
              <a16:creationId xmlns:a16="http://schemas.microsoft.com/office/drawing/2014/main" id="{00000000-0008-0000-0300-0000C1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936" name="Text Box 11">
          <a:extLst>
            <a:ext uri="{FF2B5EF4-FFF2-40B4-BE49-F238E27FC236}">
              <a16:creationId xmlns:a16="http://schemas.microsoft.com/office/drawing/2014/main" id="{00000000-0008-0000-0300-0000C2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937" name="Text Box 11">
          <a:extLst>
            <a:ext uri="{FF2B5EF4-FFF2-40B4-BE49-F238E27FC236}">
              <a16:creationId xmlns:a16="http://schemas.microsoft.com/office/drawing/2014/main" id="{00000000-0008-0000-0300-0000C3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938" name="Text Box 11">
          <a:extLst>
            <a:ext uri="{FF2B5EF4-FFF2-40B4-BE49-F238E27FC236}">
              <a16:creationId xmlns:a16="http://schemas.microsoft.com/office/drawing/2014/main" id="{00000000-0008-0000-0300-0000C4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939" name="Text Box 11">
          <a:extLst>
            <a:ext uri="{FF2B5EF4-FFF2-40B4-BE49-F238E27FC236}">
              <a16:creationId xmlns:a16="http://schemas.microsoft.com/office/drawing/2014/main" id="{00000000-0008-0000-0300-0000C5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940" name="Text Box 11">
          <a:extLst>
            <a:ext uri="{FF2B5EF4-FFF2-40B4-BE49-F238E27FC236}">
              <a16:creationId xmlns:a16="http://schemas.microsoft.com/office/drawing/2014/main" id="{00000000-0008-0000-0300-0000C6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941" name="Text Box 11">
          <a:extLst>
            <a:ext uri="{FF2B5EF4-FFF2-40B4-BE49-F238E27FC236}">
              <a16:creationId xmlns:a16="http://schemas.microsoft.com/office/drawing/2014/main" id="{00000000-0008-0000-0300-0000C7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942" name="Text Box 8">
          <a:extLst>
            <a:ext uri="{FF2B5EF4-FFF2-40B4-BE49-F238E27FC236}">
              <a16:creationId xmlns:a16="http://schemas.microsoft.com/office/drawing/2014/main" id="{00000000-0008-0000-0300-0000C808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943" name="Text Box 11">
          <a:extLst>
            <a:ext uri="{FF2B5EF4-FFF2-40B4-BE49-F238E27FC236}">
              <a16:creationId xmlns:a16="http://schemas.microsoft.com/office/drawing/2014/main" id="{00000000-0008-0000-0300-0000C9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44" name="Text Box 8">
          <a:extLst>
            <a:ext uri="{FF2B5EF4-FFF2-40B4-BE49-F238E27FC236}">
              <a16:creationId xmlns:a16="http://schemas.microsoft.com/office/drawing/2014/main" id="{00000000-0008-0000-0300-0000CA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45" name="Text Box 9">
          <a:extLst>
            <a:ext uri="{FF2B5EF4-FFF2-40B4-BE49-F238E27FC236}">
              <a16:creationId xmlns:a16="http://schemas.microsoft.com/office/drawing/2014/main" id="{00000000-0008-0000-0300-0000CB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46" name="Text Box 11">
          <a:extLst>
            <a:ext uri="{FF2B5EF4-FFF2-40B4-BE49-F238E27FC236}">
              <a16:creationId xmlns:a16="http://schemas.microsoft.com/office/drawing/2014/main" id="{00000000-0008-0000-0300-0000CC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47" name="Text Box 8">
          <a:extLst>
            <a:ext uri="{FF2B5EF4-FFF2-40B4-BE49-F238E27FC236}">
              <a16:creationId xmlns:a16="http://schemas.microsoft.com/office/drawing/2014/main" id="{00000000-0008-0000-0300-0000CD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48" name="Text Box 9">
          <a:extLst>
            <a:ext uri="{FF2B5EF4-FFF2-40B4-BE49-F238E27FC236}">
              <a16:creationId xmlns:a16="http://schemas.microsoft.com/office/drawing/2014/main" id="{00000000-0008-0000-0300-0000CE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49" name="Text Box 11">
          <a:extLst>
            <a:ext uri="{FF2B5EF4-FFF2-40B4-BE49-F238E27FC236}">
              <a16:creationId xmlns:a16="http://schemas.microsoft.com/office/drawing/2014/main" id="{00000000-0008-0000-0300-0000CF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50" name="Text Box 11">
          <a:extLst>
            <a:ext uri="{FF2B5EF4-FFF2-40B4-BE49-F238E27FC236}">
              <a16:creationId xmlns:a16="http://schemas.microsoft.com/office/drawing/2014/main" id="{00000000-0008-0000-0300-0000D0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51" name="Text Box 9">
          <a:extLst>
            <a:ext uri="{FF2B5EF4-FFF2-40B4-BE49-F238E27FC236}">
              <a16:creationId xmlns:a16="http://schemas.microsoft.com/office/drawing/2014/main" id="{00000000-0008-0000-0300-0000D1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52" name="Text Box 11">
          <a:extLst>
            <a:ext uri="{FF2B5EF4-FFF2-40B4-BE49-F238E27FC236}">
              <a16:creationId xmlns:a16="http://schemas.microsoft.com/office/drawing/2014/main" id="{00000000-0008-0000-0300-0000D2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53" name="Text Box 8">
          <a:extLst>
            <a:ext uri="{FF2B5EF4-FFF2-40B4-BE49-F238E27FC236}">
              <a16:creationId xmlns:a16="http://schemas.microsoft.com/office/drawing/2014/main" id="{00000000-0008-0000-0300-0000D3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54" name="Text Box 9">
          <a:extLst>
            <a:ext uri="{FF2B5EF4-FFF2-40B4-BE49-F238E27FC236}">
              <a16:creationId xmlns:a16="http://schemas.microsoft.com/office/drawing/2014/main" id="{00000000-0008-0000-0300-0000D4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55" name="Text Box 11">
          <a:extLst>
            <a:ext uri="{FF2B5EF4-FFF2-40B4-BE49-F238E27FC236}">
              <a16:creationId xmlns:a16="http://schemas.microsoft.com/office/drawing/2014/main" id="{00000000-0008-0000-0300-0000D5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56" name="Text Box 8">
          <a:extLst>
            <a:ext uri="{FF2B5EF4-FFF2-40B4-BE49-F238E27FC236}">
              <a16:creationId xmlns:a16="http://schemas.microsoft.com/office/drawing/2014/main" id="{00000000-0008-0000-0300-0000D6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57" name="Text Box 9">
          <a:extLst>
            <a:ext uri="{FF2B5EF4-FFF2-40B4-BE49-F238E27FC236}">
              <a16:creationId xmlns:a16="http://schemas.microsoft.com/office/drawing/2014/main" id="{00000000-0008-0000-0300-0000D7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58" name="Text Box 11">
          <a:extLst>
            <a:ext uri="{FF2B5EF4-FFF2-40B4-BE49-F238E27FC236}">
              <a16:creationId xmlns:a16="http://schemas.microsoft.com/office/drawing/2014/main" id="{00000000-0008-0000-0300-0000D8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59" name="Text Box 8">
          <a:extLst>
            <a:ext uri="{FF2B5EF4-FFF2-40B4-BE49-F238E27FC236}">
              <a16:creationId xmlns:a16="http://schemas.microsoft.com/office/drawing/2014/main" id="{00000000-0008-0000-0300-0000D9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60" name="Text Box 9">
          <a:extLst>
            <a:ext uri="{FF2B5EF4-FFF2-40B4-BE49-F238E27FC236}">
              <a16:creationId xmlns:a16="http://schemas.microsoft.com/office/drawing/2014/main" id="{00000000-0008-0000-0300-0000DA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61" name="Text Box 11">
          <a:extLst>
            <a:ext uri="{FF2B5EF4-FFF2-40B4-BE49-F238E27FC236}">
              <a16:creationId xmlns:a16="http://schemas.microsoft.com/office/drawing/2014/main" id="{00000000-0008-0000-0300-0000DB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62" name="Text Box 8">
          <a:extLst>
            <a:ext uri="{FF2B5EF4-FFF2-40B4-BE49-F238E27FC236}">
              <a16:creationId xmlns:a16="http://schemas.microsoft.com/office/drawing/2014/main" id="{00000000-0008-0000-0300-0000DC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63" name="Text Box 9">
          <a:extLst>
            <a:ext uri="{FF2B5EF4-FFF2-40B4-BE49-F238E27FC236}">
              <a16:creationId xmlns:a16="http://schemas.microsoft.com/office/drawing/2014/main" id="{00000000-0008-0000-0300-0000DD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64" name="Text Box 11">
          <a:extLst>
            <a:ext uri="{FF2B5EF4-FFF2-40B4-BE49-F238E27FC236}">
              <a16:creationId xmlns:a16="http://schemas.microsoft.com/office/drawing/2014/main" id="{00000000-0008-0000-0300-0000DE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65" name="Text Box 8">
          <a:extLst>
            <a:ext uri="{FF2B5EF4-FFF2-40B4-BE49-F238E27FC236}">
              <a16:creationId xmlns:a16="http://schemas.microsoft.com/office/drawing/2014/main" id="{00000000-0008-0000-0300-0000DF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66" name="Text Box 9">
          <a:extLst>
            <a:ext uri="{FF2B5EF4-FFF2-40B4-BE49-F238E27FC236}">
              <a16:creationId xmlns:a16="http://schemas.microsoft.com/office/drawing/2014/main" id="{00000000-0008-0000-0300-0000E0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67" name="Text Box 11">
          <a:extLst>
            <a:ext uri="{FF2B5EF4-FFF2-40B4-BE49-F238E27FC236}">
              <a16:creationId xmlns:a16="http://schemas.microsoft.com/office/drawing/2014/main" id="{00000000-0008-0000-0300-0000E1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68" name="Text Box 8">
          <a:extLst>
            <a:ext uri="{FF2B5EF4-FFF2-40B4-BE49-F238E27FC236}">
              <a16:creationId xmlns:a16="http://schemas.microsoft.com/office/drawing/2014/main" id="{00000000-0008-0000-0300-0000E2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69" name="Text Box 9">
          <a:extLst>
            <a:ext uri="{FF2B5EF4-FFF2-40B4-BE49-F238E27FC236}">
              <a16:creationId xmlns:a16="http://schemas.microsoft.com/office/drawing/2014/main" id="{00000000-0008-0000-0300-0000E3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70" name="Text Box 11">
          <a:extLst>
            <a:ext uri="{FF2B5EF4-FFF2-40B4-BE49-F238E27FC236}">
              <a16:creationId xmlns:a16="http://schemas.microsoft.com/office/drawing/2014/main" id="{00000000-0008-0000-0300-0000E4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71" name="Text Box 8">
          <a:extLst>
            <a:ext uri="{FF2B5EF4-FFF2-40B4-BE49-F238E27FC236}">
              <a16:creationId xmlns:a16="http://schemas.microsoft.com/office/drawing/2014/main" id="{00000000-0008-0000-0300-0000E5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72" name="Text Box 9">
          <a:extLst>
            <a:ext uri="{FF2B5EF4-FFF2-40B4-BE49-F238E27FC236}">
              <a16:creationId xmlns:a16="http://schemas.microsoft.com/office/drawing/2014/main" id="{00000000-0008-0000-0300-0000E6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73" name="Text Box 11">
          <a:extLst>
            <a:ext uri="{FF2B5EF4-FFF2-40B4-BE49-F238E27FC236}">
              <a16:creationId xmlns:a16="http://schemas.microsoft.com/office/drawing/2014/main" id="{00000000-0008-0000-0300-0000E7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74" name="Text Box 8">
          <a:extLst>
            <a:ext uri="{FF2B5EF4-FFF2-40B4-BE49-F238E27FC236}">
              <a16:creationId xmlns:a16="http://schemas.microsoft.com/office/drawing/2014/main" id="{00000000-0008-0000-0300-0000E8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75" name="Text Box 9">
          <a:extLst>
            <a:ext uri="{FF2B5EF4-FFF2-40B4-BE49-F238E27FC236}">
              <a16:creationId xmlns:a16="http://schemas.microsoft.com/office/drawing/2014/main" id="{00000000-0008-0000-0300-0000E9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76" name="Text Box 11">
          <a:extLst>
            <a:ext uri="{FF2B5EF4-FFF2-40B4-BE49-F238E27FC236}">
              <a16:creationId xmlns:a16="http://schemas.microsoft.com/office/drawing/2014/main" id="{00000000-0008-0000-0300-0000EA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77" name="Text Box 8">
          <a:extLst>
            <a:ext uri="{FF2B5EF4-FFF2-40B4-BE49-F238E27FC236}">
              <a16:creationId xmlns:a16="http://schemas.microsoft.com/office/drawing/2014/main" id="{00000000-0008-0000-0300-0000EB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78" name="Text Box 9">
          <a:extLst>
            <a:ext uri="{FF2B5EF4-FFF2-40B4-BE49-F238E27FC236}">
              <a16:creationId xmlns:a16="http://schemas.microsoft.com/office/drawing/2014/main" id="{00000000-0008-0000-0300-0000EC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79" name="Text Box 11">
          <a:extLst>
            <a:ext uri="{FF2B5EF4-FFF2-40B4-BE49-F238E27FC236}">
              <a16:creationId xmlns:a16="http://schemas.microsoft.com/office/drawing/2014/main" id="{00000000-0008-0000-0300-0000ED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80" name="Text Box 8">
          <a:extLst>
            <a:ext uri="{FF2B5EF4-FFF2-40B4-BE49-F238E27FC236}">
              <a16:creationId xmlns:a16="http://schemas.microsoft.com/office/drawing/2014/main" id="{00000000-0008-0000-0300-0000EE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81" name="Text Box 9">
          <a:extLst>
            <a:ext uri="{FF2B5EF4-FFF2-40B4-BE49-F238E27FC236}">
              <a16:creationId xmlns:a16="http://schemas.microsoft.com/office/drawing/2014/main" id="{00000000-0008-0000-0300-0000EF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82" name="Text Box 11">
          <a:extLst>
            <a:ext uri="{FF2B5EF4-FFF2-40B4-BE49-F238E27FC236}">
              <a16:creationId xmlns:a16="http://schemas.microsoft.com/office/drawing/2014/main" id="{00000000-0008-0000-0300-0000F0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83" name="Text Box 8">
          <a:extLst>
            <a:ext uri="{FF2B5EF4-FFF2-40B4-BE49-F238E27FC236}">
              <a16:creationId xmlns:a16="http://schemas.microsoft.com/office/drawing/2014/main" id="{00000000-0008-0000-0300-0000F1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84" name="Text Box 9">
          <a:extLst>
            <a:ext uri="{FF2B5EF4-FFF2-40B4-BE49-F238E27FC236}">
              <a16:creationId xmlns:a16="http://schemas.microsoft.com/office/drawing/2014/main" id="{00000000-0008-0000-0300-0000F2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85" name="Text Box 11">
          <a:extLst>
            <a:ext uri="{FF2B5EF4-FFF2-40B4-BE49-F238E27FC236}">
              <a16:creationId xmlns:a16="http://schemas.microsoft.com/office/drawing/2014/main" id="{00000000-0008-0000-0300-0000F3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7986" name="Text Box 8">
          <a:extLst>
            <a:ext uri="{FF2B5EF4-FFF2-40B4-BE49-F238E27FC236}">
              <a16:creationId xmlns:a16="http://schemas.microsoft.com/office/drawing/2014/main" id="{00000000-0008-0000-0300-0000F408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7987" name="Text Box 11">
          <a:extLst>
            <a:ext uri="{FF2B5EF4-FFF2-40B4-BE49-F238E27FC236}">
              <a16:creationId xmlns:a16="http://schemas.microsoft.com/office/drawing/2014/main" id="{00000000-0008-0000-0300-0000F508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88" name="Text Box 8">
          <a:extLst>
            <a:ext uri="{FF2B5EF4-FFF2-40B4-BE49-F238E27FC236}">
              <a16:creationId xmlns:a16="http://schemas.microsoft.com/office/drawing/2014/main" id="{00000000-0008-0000-0300-0000F6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89" name="Text Box 9">
          <a:extLst>
            <a:ext uri="{FF2B5EF4-FFF2-40B4-BE49-F238E27FC236}">
              <a16:creationId xmlns:a16="http://schemas.microsoft.com/office/drawing/2014/main" id="{00000000-0008-0000-0300-0000F7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90" name="Text Box 11">
          <a:extLst>
            <a:ext uri="{FF2B5EF4-FFF2-40B4-BE49-F238E27FC236}">
              <a16:creationId xmlns:a16="http://schemas.microsoft.com/office/drawing/2014/main" id="{00000000-0008-0000-0300-0000F8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7991" name="Text Box 11">
          <a:extLst>
            <a:ext uri="{FF2B5EF4-FFF2-40B4-BE49-F238E27FC236}">
              <a16:creationId xmlns:a16="http://schemas.microsoft.com/office/drawing/2014/main" id="{00000000-0008-0000-0300-0000F908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992" name="Text Box 8">
          <a:extLst>
            <a:ext uri="{FF2B5EF4-FFF2-40B4-BE49-F238E27FC236}">
              <a16:creationId xmlns:a16="http://schemas.microsoft.com/office/drawing/2014/main" id="{00000000-0008-0000-0300-0000FA0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993" name="Text Box 9">
          <a:extLst>
            <a:ext uri="{FF2B5EF4-FFF2-40B4-BE49-F238E27FC236}">
              <a16:creationId xmlns:a16="http://schemas.microsoft.com/office/drawing/2014/main" id="{00000000-0008-0000-0300-0000FB0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994" name="Text Box 11">
          <a:extLst>
            <a:ext uri="{FF2B5EF4-FFF2-40B4-BE49-F238E27FC236}">
              <a16:creationId xmlns:a16="http://schemas.microsoft.com/office/drawing/2014/main" id="{00000000-0008-0000-0300-0000FC0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95" name="Text Box 8">
          <a:extLst>
            <a:ext uri="{FF2B5EF4-FFF2-40B4-BE49-F238E27FC236}">
              <a16:creationId xmlns:a16="http://schemas.microsoft.com/office/drawing/2014/main" id="{00000000-0008-0000-0300-0000FD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96" name="Text Box 9">
          <a:extLst>
            <a:ext uri="{FF2B5EF4-FFF2-40B4-BE49-F238E27FC236}">
              <a16:creationId xmlns:a16="http://schemas.microsoft.com/office/drawing/2014/main" id="{00000000-0008-0000-0300-0000FE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7997" name="Text Box 11">
          <a:extLst>
            <a:ext uri="{FF2B5EF4-FFF2-40B4-BE49-F238E27FC236}">
              <a16:creationId xmlns:a16="http://schemas.microsoft.com/office/drawing/2014/main" id="{00000000-0008-0000-0300-0000FF0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998" name="Text Box 8">
          <a:extLst>
            <a:ext uri="{FF2B5EF4-FFF2-40B4-BE49-F238E27FC236}">
              <a16:creationId xmlns:a16="http://schemas.microsoft.com/office/drawing/2014/main" id="{00000000-0008-0000-0300-00000009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7999" name="Text Box 9">
          <a:extLst>
            <a:ext uri="{FF2B5EF4-FFF2-40B4-BE49-F238E27FC236}">
              <a16:creationId xmlns:a16="http://schemas.microsoft.com/office/drawing/2014/main" id="{00000000-0008-0000-0300-00000109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000" name="Text Box 11">
          <a:extLst>
            <a:ext uri="{FF2B5EF4-FFF2-40B4-BE49-F238E27FC236}">
              <a16:creationId xmlns:a16="http://schemas.microsoft.com/office/drawing/2014/main" id="{00000000-0008-0000-0300-00000209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01" name="Text Box 8">
          <a:extLst>
            <a:ext uri="{FF2B5EF4-FFF2-40B4-BE49-F238E27FC236}">
              <a16:creationId xmlns:a16="http://schemas.microsoft.com/office/drawing/2014/main" id="{00000000-0008-0000-0300-000003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02" name="Text Box 9">
          <a:extLst>
            <a:ext uri="{FF2B5EF4-FFF2-40B4-BE49-F238E27FC236}">
              <a16:creationId xmlns:a16="http://schemas.microsoft.com/office/drawing/2014/main" id="{00000000-0008-0000-0300-000004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03" name="Text Box 11">
          <a:extLst>
            <a:ext uri="{FF2B5EF4-FFF2-40B4-BE49-F238E27FC236}">
              <a16:creationId xmlns:a16="http://schemas.microsoft.com/office/drawing/2014/main" id="{00000000-0008-0000-0300-000005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004" name="Text Box 8">
          <a:extLst>
            <a:ext uri="{FF2B5EF4-FFF2-40B4-BE49-F238E27FC236}">
              <a16:creationId xmlns:a16="http://schemas.microsoft.com/office/drawing/2014/main" id="{00000000-0008-0000-0300-00000609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005" name="Text Box 11">
          <a:extLst>
            <a:ext uri="{FF2B5EF4-FFF2-40B4-BE49-F238E27FC236}">
              <a16:creationId xmlns:a16="http://schemas.microsoft.com/office/drawing/2014/main" id="{00000000-0008-0000-0300-000007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006" name="Text Box 11">
          <a:extLst>
            <a:ext uri="{FF2B5EF4-FFF2-40B4-BE49-F238E27FC236}">
              <a16:creationId xmlns:a16="http://schemas.microsoft.com/office/drawing/2014/main" id="{00000000-0008-0000-0300-000008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007" name="Text Box 11">
          <a:extLst>
            <a:ext uri="{FF2B5EF4-FFF2-40B4-BE49-F238E27FC236}">
              <a16:creationId xmlns:a16="http://schemas.microsoft.com/office/drawing/2014/main" id="{00000000-0008-0000-0300-000009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008" name="Text Box 11">
          <a:extLst>
            <a:ext uri="{FF2B5EF4-FFF2-40B4-BE49-F238E27FC236}">
              <a16:creationId xmlns:a16="http://schemas.microsoft.com/office/drawing/2014/main" id="{00000000-0008-0000-0300-00000A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009" name="Text Box 11">
          <a:extLst>
            <a:ext uri="{FF2B5EF4-FFF2-40B4-BE49-F238E27FC236}">
              <a16:creationId xmlns:a16="http://schemas.microsoft.com/office/drawing/2014/main" id="{00000000-0008-0000-0300-00000B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010" name="Text Box 11">
          <a:extLst>
            <a:ext uri="{FF2B5EF4-FFF2-40B4-BE49-F238E27FC236}">
              <a16:creationId xmlns:a16="http://schemas.microsoft.com/office/drawing/2014/main" id="{00000000-0008-0000-0300-00000C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011" name="Text Box 11">
          <a:extLst>
            <a:ext uri="{FF2B5EF4-FFF2-40B4-BE49-F238E27FC236}">
              <a16:creationId xmlns:a16="http://schemas.microsoft.com/office/drawing/2014/main" id="{00000000-0008-0000-0300-00000D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012" name="Text Box 11">
          <a:extLst>
            <a:ext uri="{FF2B5EF4-FFF2-40B4-BE49-F238E27FC236}">
              <a16:creationId xmlns:a16="http://schemas.microsoft.com/office/drawing/2014/main" id="{00000000-0008-0000-0300-00000E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013" name="Text Box 11">
          <a:extLst>
            <a:ext uri="{FF2B5EF4-FFF2-40B4-BE49-F238E27FC236}">
              <a16:creationId xmlns:a16="http://schemas.microsoft.com/office/drawing/2014/main" id="{00000000-0008-0000-0300-00000F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014" name="Text Box 8">
          <a:extLst>
            <a:ext uri="{FF2B5EF4-FFF2-40B4-BE49-F238E27FC236}">
              <a16:creationId xmlns:a16="http://schemas.microsoft.com/office/drawing/2014/main" id="{00000000-0008-0000-0300-00001009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015" name="Text Box 11">
          <a:extLst>
            <a:ext uri="{FF2B5EF4-FFF2-40B4-BE49-F238E27FC236}">
              <a16:creationId xmlns:a16="http://schemas.microsoft.com/office/drawing/2014/main" id="{00000000-0008-0000-0300-000011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16" name="Text Box 9">
          <a:extLst>
            <a:ext uri="{FF2B5EF4-FFF2-40B4-BE49-F238E27FC236}">
              <a16:creationId xmlns:a16="http://schemas.microsoft.com/office/drawing/2014/main" id="{00000000-0008-0000-0300-000012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17" name="Text Box 11">
          <a:extLst>
            <a:ext uri="{FF2B5EF4-FFF2-40B4-BE49-F238E27FC236}">
              <a16:creationId xmlns:a16="http://schemas.microsoft.com/office/drawing/2014/main" id="{00000000-0008-0000-0300-000013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18" name="Text Box 8">
          <a:extLst>
            <a:ext uri="{FF2B5EF4-FFF2-40B4-BE49-F238E27FC236}">
              <a16:creationId xmlns:a16="http://schemas.microsoft.com/office/drawing/2014/main" id="{00000000-0008-0000-0300-000014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19" name="Text Box 9">
          <a:extLst>
            <a:ext uri="{FF2B5EF4-FFF2-40B4-BE49-F238E27FC236}">
              <a16:creationId xmlns:a16="http://schemas.microsoft.com/office/drawing/2014/main" id="{00000000-0008-0000-0300-000015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20" name="Text Box 11">
          <a:extLst>
            <a:ext uri="{FF2B5EF4-FFF2-40B4-BE49-F238E27FC236}">
              <a16:creationId xmlns:a16="http://schemas.microsoft.com/office/drawing/2014/main" id="{00000000-0008-0000-0300-000016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21" name="Text Box 8">
          <a:extLst>
            <a:ext uri="{FF2B5EF4-FFF2-40B4-BE49-F238E27FC236}">
              <a16:creationId xmlns:a16="http://schemas.microsoft.com/office/drawing/2014/main" id="{00000000-0008-0000-0300-000017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22" name="Text Box 9">
          <a:extLst>
            <a:ext uri="{FF2B5EF4-FFF2-40B4-BE49-F238E27FC236}">
              <a16:creationId xmlns:a16="http://schemas.microsoft.com/office/drawing/2014/main" id="{00000000-0008-0000-0300-000018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23" name="Text Box 11">
          <a:extLst>
            <a:ext uri="{FF2B5EF4-FFF2-40B4-BE49-F238E27FC236}">
              <a16:creationId xmlns:a16="http://schemas.microsoft.com/office/drawing/2014/main" id="{00000000-0008-0000-0300-000019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24" name="Text Box 8">
          <a:extLst>
            <a:ext uri="{FF2B5EF4-FFF2-40B4-BE49-F238E27FC236}">
              <a16:creationId xmlns:a16="http://schemas.microsoft.com/office/drawing/2014/main" id="{00000000-0008-0000-0300-00001A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25" name="Text Box 9">
          <a:extLst>
            <a:ext uri="{FF2B5EF4-FFF2-40B4-BE49-F238E27FC236}">
              <a16:creationId xmlns:a16="http://schemas.microsoft.com/office/drawing/2014/main" id="{00000000-0008-0000-0300-00001B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26" name="Text Box 11">
          <a:extLst>
            <a:ext uri="{FF2B5EF4-FFF2-40B4-BE49-F238E27FC236}">
              <a16:creationId xmlns:a16="http://schemas.microsoft.com/office/drawing/2014/main" id="{00000000-0008-0000-0300-00001C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27" name="Text Box 8">
          <a:extLst>
            <a:ext uri="{FF2B5EF4-FFF2-40B4-BE49-F238E27FC236}">
              <a16:creationId xmlns:a16="http://schemas.microsoft.com/office/drawing/2014/main" id="{00000000-0008-0000-0300-00001D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28" name="Text Box 9">
          <a:extLst>
            <a:ext uri="{FF2B5EF4-FFF2-40B4-BE49-F238E27FC236}">
              <a16:creationId xmlns:a16="http://schemas.microsoft.com/office/drawing/2014/main" id="{00000000-0008-0000-0300-00001E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29" name="Text Box 11">
          <a:extLst>
            <a:ext uri="{FF2B5EF4-FFF2-40B4-BE49-F238E27FC236}">
              <a16:creationId xmlns:a16="http://schemas.microsoft.com/office/drawing/2014/main" id="{00000000-0008-0000-0300-00001F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30" name="Text Box 8">
          <a:extLst>
            <a:ext uri="{FF2B5EF4-FFF2-40B4-BE49-F238E27FC236}">
              <a16:creationId xmlns:a16="http://schemas.microsoft.com/office/drawing/2014/main" id="{00000000-0008-0000-0300-000020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31" name="Text Box 9">
          <a:extLst>
            <a:ext uri="{FF2B5EF4-FFF2-40B4-BE49-F238E27FC236}">
              <a16:creationId xmlns:a16="http://schemas.microsoft.com/office/drawing/2014/main" id="{00000000-0008-0000-0300-000021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32" name="Text Box 11">
          <a:extLst>
            <a:ext uri="{FF2B5EF4-FFF2-40B4-BE49-F238E27FC236}">
              <a16:creationId xmlns:a16="http://schemas.microsoft.com/office/drawing/2014/main" id="{00000000-0008-0000-0300-000022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33" name="Text Box 8">
          <a:extLst>
            <a:ext uri="{FF2B5EF4-FFF2-40B4-BE49-F238E27FC236}">
              <a16:creationId xmlns:a16="http://schemas.microsoft.com/office/drawing/2014/main" id="{00000000-0008-0000-0300-000023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34" name="Text Box 9">
          <a:extLst>
            <a:ext uri="{FF2B5EF4-FFF2-40B4-BE49-F238E27FC236}">
              <a16:creationId xmlns:a16="http://schemas.microsoft.com/office/drawing/2014/main" id="{00000000-0008-0000-0300-000024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35" name="Text Box 11">
          <a:extLst>
            <a:ext uri="{FF2B5EF4-FFF2-40B4-BE49-F238E27FC236}">
              <a16:creationId xmlns:a16="http://schemas.microsoft.com/office/drawing/2014/main" id="{00000000-0008-0000-0300-000025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36" name="Text Box 8">
          <a:extLst>
            <a:ext uri="{FF2B5EF4-FFF2-40B4-BE49-F238E27FC236}">
              <a16:creationId xmlns:a16="http://schemas.microsoft.com/office/drawing/2014/main" id="{00000000-0008-0000-0300-000026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37" name="Text Box 9">
          <a:extLst>
            <a:ext uri="{FF2B5EF4-FFF2-40B4-BE49-F238E27FC236}">
              <a16:creationId xmlns:a16="http://schemas.microsoft.com/office/drawing/2014/main" id="{00000000-0008-0000-0300-000027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38" name="Text Box 11">
          <a:extLst>
            <a:ext uri="{FF2B5EF4-FFF2-40B4-BE49-F238E27FC236}">
              <a16:creationId xmlns:a16="http://schemas.microsoft.com/office/drawing/2014/main" id="{00000000-0008-0000-0300-000028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39" name="Text Box 8">
          <a:extLst>
            <a:ext uri="{FF2B5EF4-FFF2-40B4-BE49-F238E27FC236}">
              <a16:creationId xmlns:a16="http://schemas.microsoft.com/office/drawing/2014/main" id="{00000000-0008-0000-0300-000029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40" name="Text Box 9">
          <a:extLst>
            <a:ext uri="{FF2B5EF4-FFF2-40B4-BE49-F238E27FC236}">
              <a16:creationId xmlns:a16="http://schemas.microsoft.com/office/drawing/2014/main" id="{00000000-0008-0000-0300-00002A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41" name="Text Box 11">
          <a:extLst>
            <a:ext uri="{FF2B5EF4-FFF2-40B4-BE49-F238E27FC236}">
              <a16:creationId xmlns:a16="http://schemas.microsoft.com/office/drawing/2014/main" id="{00000000-0008-0000-0300-00002B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42" name="Text Box 8">
          <a:extLst>
            <a:ext uri="{FF2B5EF4-FFF2-40B4-BE49-F238E27FC236}">
              <a16:creationId xmlns:a16="http://schemas.microsoft.com/office/drawing/2014/main" id="{00000000-0008-0000-0300-00002C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43" name="Text Box 9">
          <a:extLst>
            <a:ext uri="{FF2B5EF4-FFF2-40B4-BE49-F238E27FC236}">
              <a16:creationId xmlns:a16="http://schemas.microsoft.com/office/drawing/2014/main" id="{00000000-0008-0000-0300-00002D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44" name="Text Box 11">
          <a:extLst>
            <a:ext uri="{FF2B5EF4-FFF2-40B4-BE49-F238E27FC236}">
              <a16:creationId xmlns:a16="http://schemas.microsoft.com/office/drawing/2014/main" id="{00000000-0008-0000-0300-00002E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45" name="Text Box 8">
          <a:extLst>
            <a:ext uri="{FF2B5EF4-FFF2-40B4-BE49-F238E27FC236}">
              <a16:creationId xmlns:a16="http://schemas.microsoft.com/office/drawing/2014/main" id="{00000000-0008-0000-0300-00002F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46" name="Text Box 9">
          <a:extLst>
            <a:ext uri="{FF2B5EF4-FFF2-40B4-BE49-F238E27FC236}">
              <a16:creationId xmlns:a16="http://schemas.microsoft.com/office/drawing/2014/main" id="{00000000-0008-0000-0300-000030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47" name="Text Box 11">
          <a:extLst>
            <a:ext uri="{FF2B5EF4-FFF2-40B4-BE49-F238E27FC236}">
              <a16:creationId xmlns:a16="http://schemas.microsoft.com/office/drawing/2014/main" id="{00000000-0008-0000-0300-000031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48" name="Text Box 8">
          <a:extLst>
            <a:ext uri="{FF2B5EF4-FFF2-40B4-BE49-F238E27FC236}">
              <a16:creationId xmlns:a16="http://schemas.microsoft.com/office/drawing/2014/main" id="{00000000-0008-0000-0300-000032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49" name="Text Box 9">
          <a:extLst>
            <a:ext uri="{FF2B5EF4-FFF2-40B4-BE49-F238E27FC236}">
              <a16:creationId xmlns:a16="http://schemas.microsoft.com/office/drawing/2014/main" id="{00000000-0008-0000-0300-000033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50" name="Text Box 11">
          <a:extLst>
            <a:ext uri="{FF2B5EF4-FFF2-40B4-BE49-F238E27FC236}">
              <a16:creationId xmlns:a16="http://schemas.microsoft.com/office/drawing/2014/main" id="{00000000-0008-0000-0300-000034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051" name="Text Box 8">
          <a:extLst>
            <a:ext uri="{FF2B5EF4-FFF2-40B4-BE49-F238E27FC236}">
              <a16:creationId xmlns:a16="http://schemas.microsoft.com/office/drawing/2014/main" id="{00000000-0008-0000-0300-00003509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052" name="Text Box 11">
          <a:extLst>
            <a:ext uri="{FF2B5EF4-FFF2-40B4-BE49-F238E27FC236}">
              <a16:creationId xmlns:a16="http://schemas.microsoft.com/office/drawing/2014/main" id="{00000000-0008-0000-0300-000036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53" name="Text Box 8">
          <a:extLst>
            <a:ext uri="{FF2B5EF4-FFF2-40B4-BE49-F238E27FC236}">
              <a16:creationId xmlns:a16="http://schemas.microsoft.com/office/drawing/2014/main" id="{00000000-0008-0000-0300-000037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54" name="Text Box 9">
          <a:extLst>
            <a:ext uri="{FF2B5EF4-FFF2-40B4-BE49-F238E27FC236}">
              <a16:creationId xmlns:a16="http://schemas.microsoft.com/office/drawing/2014/main" id="{00000000-0008-0000-0300-000038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55" name="Text Box 11">
          <a:extLst>
            <a:ext uri="{FF2B5EF4-FFF2-40B4-BE49-F238E27FC236}">
              <a16:creationId xmlns:a16="http://schemas.microsoft.com/office/drawing/2014/main" id="{00000000-0008-0000-0300-000039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056" name="Text Box 8">
          <a:extLst>
            <a:ext uri="{FF2B5EF4-FFF2-40B4-BE49-F238E27FC236}">
              <a16:creationId xmlns:a16="http://schemas.microsoft.com/office/drawing/2014/main" id="{00000000-0008-0000-0300-00003A09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057" name="Text Box 9">
          <a:extLst>
            <a:ext uri="{FF2B5EF4-FFF2-40B4-BE49-F238E27FC236}">
              <a16:creationId xmlns:a16="http://schemas.microsoft.com/office/drawing/2014/main" id="{00000000-0008-0000-0300-00003B09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058" name="Text Box 11">
          <a:extLst>
            <a:ext uri="{FF2B5EF4-FFF2-40B4-BE49-F238E27FC236}">
              <a16:creationId xmlns:a16="http://schemas.microsoft.com/office/drawing/2014/main" id="{00000000-0008-0000-0300-00003C09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59" name="Text Box 8">
          <a:extLst>
            <a:ext uri="{FF2B5EF4-FFF2-40B4-BE49-F238E27FC236}">
              <a16:creationId xmlns:a16="http://schemas.microsoft.com/office/drawing/2014/main" id="{00000000-0008-0000-0300-00003D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60" name="Text Box 9">
          <a:extLst>
            <a:ext uri="{FF2B5EF4-FFF2-40B4-BE49-F238E27FC236}">
              <a16:creationId xmlns:a16="http://schemas.microsoft.com/office/drawing/2014/main" id="{00000000-0008-0000-0300-00003E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61" name="Text Box 11">
          <a:extLst>
            <a:ext uri="{FF2B5EF4-FFF2-40B4-BE49-F238E27FC236}">
              <a16:creationId xmlns:a16="http://schemas.microsoft.com/office/drawing/2014/main" id="{00000000-0008-0000-0300-00003F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062" name="Text Box 8">
          <a:extLst>
            <a:ext uri="{FF2B5EF4-FFF2-40B4-BE49-F238E27FC236}">
              <a16:creationId xmlns:a16="http://schemas.microsoft.com/office/drawing/2014/main" id="{00000000-0008-0000-0300-00004009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063" name="Text Box 9">
          <a:extLst>
            <a:ext uri="{FF2B5EF4-FFF2-40B4-BE49-F238E27FC236}">
              <a16:creationId xmlns:a16="http://schemas.microsoft.com/office/drawing/2014/main" id="{00000000-0008-0000-0300-00004109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064" name="Text Box 11">
          <a:extLst>
            <a:ext uri="{FF2B5EF4-FFF2-40B4-BE49-F238E27FC236}">
              <a16:creationId xmlns:a16="http://schemas.microsoft.com/office/drawing/2014/main" id="{00000000-0008-0000-0300-00004209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65" name="Text Box 8">
          <a:extLst>
            <a:ext uri="{FF2B5EF4-FFF2-40B4-BE49-F238E27FC236}">
              <a16:creationId xmlns:a16="http://schemas.microsoft.com/office/drawing/2014/main" id="{00000000-0008-0000-0300-000043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66" name="Text Box 9">
          <a:extLst>
            <a:ext uri="{FF2B5EF4-FFF2-40B4-BE49-F238E27FC236}">
              <a16:creationId xmlns:a16="http://schemas.microsoft.com/office/drawing/2014/main" id="{00000000-0008-0000-0300-000044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67" name="Text Box 11">
          <a:extLst>
            <a:ext uri="{FF2B5EF4-FFF2-40B4-BE49-F238E27FC236}">
              <a16:creationId xmlns:a16="http://schemas.microsoft.com/office/drawing/2014/main" id="{00000000-0008-0000-0300-000045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068" name="Text Box 8">
          <a:extLst>
            <a:ext uri="{FF2B5EF4-FFF2-40B4-BE49-F238E27FC236}">
              <a16:creationId xmlns:a16="http://schemas.microsoft.com/office/drawing/2014/main" id="{00000000-0008-0000-0300-00004609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069" name="Text Box 11">
          <a:extLst>
            <a:ext uri="{FF2B5EF4-FFF2-40B4-BE49-F238E27FC236}">
              <a16:creationId xmlns:a16="http://schemas.microsoft.com/office/drawing/2014/main" id="{00000000-0008-0000-0300-000047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070" name="Text Box 11">
          <a:extLst>
            <a:ext uri="{FF2B5EF4-FFF2-40B4-BE49-F238E27FC236}">
              <a16:creationId xmlns:a16="http://schemas.microsoft.com/office/drawing/2014/main" id="{00000000-0008-0000-0300-000048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071" name="Text Box 11">
          <a:extLst>
            <a:ext uri="{FF2B5EF4-FFF2-40B4-BE49-F238E27FC236}">
              <a16:creationId xmlns:a16="http://schemas.microsoft.com/office/drawing/2014/main" id="{00000000-0008-0000-0300-000049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072" name="Text Box 11">
          <a:extLst>
            <a:ext uri="{FF2B5EF4-FFF2-40B4-BE49-F238E27FC236}">
              <a16:creationId xmlns:a16="http://schemas.microsoft.com/office/drawing/2014/main" id="{00000000-0008-0000-0300-00004A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073" name="Text Box 11">
          <a:extLst>
            <a:ext uri="{FF2B5EF4-FFF2-40B4-BE49-F238E27FC236}">
              <a16:creationId xmlns:a16="http://schemas.microsoft.com/office/drawing/2014/main" id="{00000000-0008-0000-0300-00004B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074" name="Text Box 11">
          <a:extLst>
            <a:ext uri="{FF2B5EF4-FFF2-40B4-BE49-F238E27FC236}">
              <a16:creationId xmlns:a16="http://schemas.microsoft.com/office/drawing/2014/main" id="{00000000-0008-0000-0300-00004C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075" name="Text Box 11">
          <a:extLst>
            <a:ext uri="{FF2B5EF4-FFF2-40B4-BE49-F238E27FC236}">
              <a16:creationId xmlns:a16="http://schemas.microsoft.com/office/drawing/2014/main" id="{00000000-0008-0000-0300-00004D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076" name="Text Box 11">
          <a:extLst>
            <a:ext uri="{FF2B5EF4-FFF2-40B4-BE49-F238E27FC236}">
              <a16:creationId xmlns:a16="http://schemas.microsoft.com/office/drawing/2014/main" id="{00000000-0008-0000-0300-00004E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077" name="Text Box 8">
          <a:extLst>
            <a:ext uri="{FF2B5EF4-FFF2-40B4-BE49-F238E27FC236}">
              <a16:creationId xmlns:a16="http://schemas.microsoft.com/office/drawing/2014/main" id="{00000000-0008-0000-0300-00004F09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424543</xdr:colOff>
      <xdr:row>36</xdr:row>
      <xdr:rowOff>0</xdr:rowOff>
    </xdr:from>
    <xdr:ext cx="153106" cy="28575"/>
    <xdr:sp macro="" textlink="">
      <xdr:nvSpPr>
        <xdr:cNvPr id="8078" name="Text Box 11">
          <a:extLst>
            <a:ext uri="{FF2B5EF4-FFF2-40B4-BE49-F238E27FC236}">
              <a16:creationId xmlns:a16="http://schemas.microsoft.com/office/drawing/2014/main" id="{00000000-0008-0000-0300-000050090000}"/>
            </a:ext>
          </a:extLst>
        </xdr:cNvPr>
        <xdr:cNvSpPr txBox="1">
          <a:spLocks noChangeArrowheads="1"/>
        </xdr:cNvSpPr>
      </xdr:nvSpPr>
      <xdr:spPr bwMode="auto">
        <a:xfrm>
          <a:off x="319768"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176893</xdr:colOff>
      <xdr:row>36</xdr:row>
      <xdr:rowOff>0</xdr:rowOff>
    </xdr:from>
    <xdr:ext cx="76200" cy="28575"/>
    <xdr:sp macro="" textlink="">
      <xdr:nvSpPr>
        <xdr:cNvPr id="8079" name="Text Box 8">
          <a:extLst>
            <a:ext uri="{FF2B5EF4-FFF2-40B4-BE49-F238E27FC236}">
              <a16:creationId xmlns:a16="http://schemas.microsoft.com/office/drawing/2014/main" id="{00000000-0008-0000-0300-000052090000}"/>
            </a:ext>
          </a:extLst>
        </xdr:cNvPr>
        <xdr:cNvSpPr txBox="1">
          <a:spLocks noChangeArrowheads="1"/>
        </xdr:cNvSpPr>
      </xdr:nvSpPr>
      <xdr:spPr bwMode="auto">
        <a:xfrm>
          <a:off x="500743"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80" name="Text Box 9">
          <a:extLst>
            <a:ext uri="{FF2B5EF4-FFF2-40B4-BE49-F238E27FC236}">
              <a16:creationId xmlns:a16="http://schemas.microsoft.com/office/drawing/2014/main" id="{00000000-0008-0000-0300-000053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81" name="Text Box 11">
          <a:extLst>
            <a:ext uri="{FF2B5EF4-FFF2-40B4-BE49-F238E27FC236}">
              <a16:creationId xmlns:a16="http://schemas.microsoft.com/office/drawing/2014/main" id="{00000000-0008-0000-0300-000054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82" name="Text Box 8">
          <a:extLst>
            <a:ext uri="{FF2B5EF4-FFF2-40B4-BE49-F238E27FC236}">
              <a16:creationId xmlns:a16="http://schemas.microsoft.com/office/drawing/2014/main" id="{00000000-0008-0000-0300-000055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83" name="Text Box 9">
          <a:extLst>
            <a:ext uri="{FF2B5EF4-FFF2-40B4-BE49-F238E27FC236}">
              <a16:creationId xmlns:a16="http://schemas.microsoft.com/office/drawing/2014/main" id="{00000000-0008-0000-0300-000056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84" name="Text Box 11">
          <a:extLst>
            <a:ext uri="{FF2B5EF4-FFF2-40B4-BE49-F238E27FC236}">
              <a16:creationId xmlns:a16="http://schemas.microsoft.com/office/drawing/2014/main" id="{00000000-0008-0000-0300-000057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85" name="Text Box 11">
          <a:extLst>
            <a:ext uri="{FF2B5EF4-FFF2-40B4-BE49-F238E27FC236}">
              <a16:creationId xmlns:a16="http://schemas.microsoft.com/office/drawing/2014/main" id="{00000000-0008-0000-0300-000058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86" name="Text Box 9">
          <a:extLst>
            <a:ext uri="{FF2B5EF4-FFF2-40B4-BE49-F238E27FC236}">
              <a16:creationId xmlns:a16="http://schemas.microsoft.com/office/drawing/2014/main" id="{00000000-0008-0000-0300-000059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87" name="Text Box 11">
          <a:extLst>
            <a:ext uri="{FF2B5EF4-FFF2-40B4-BE49-F238E27FC236}">
              <a16:creationId xmlns:a16="http://schemas.microsoft.com/office/drawing/2014/main" id="{00000000-0008-0000-0300-00005A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88" name="Text Box 8">
          <a:extLst>
            <a:ext uri="{FF2B5EF4-FFF2-40B4-BE49-F238E27FC236}">
              <a16:creationId xmlns:a16="http://schemas.microsoft.com/office/drawing/2014/main" id="{00000000-0008-0000-0300-00005B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89" name="Text Box 9">
          <a:extLst>
            <a:ext uri="{FF2B5EF4-FFF2-40B4-BE49-F238E27FC236}">
              <a16:creationId xmlns:a16="http://schemas.microsoft.com/office/drawing/2014/main" id="{00000000-0008-0000-0300-00005C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90" name="Text Box 11">
          <a:extLst>
            <a:ext uri="{FF2B5EF4-FFF2-40B4-BE49-F238E27FC236}">
              <a16:creationId xmlns:a16="http://schemas.microsoft.com/office/drawing/2014/main" id="{00000000-0008-0000-0300-00005D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91" name="Text Box 8">
          <a:extLst>
            <a:ext uri="{FF2B5EF4-FFF2-40B4-BE49-F238E27FC236}">
              <a16:creationId xmlns:a16="http://schemas.microsoft.com/office/drawing/2014/main" id="{00000000-0008-0000-0300-00005E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92" name="Text Box 9">
          <a:extLst>
            <a:ext uri="{FF2B5EF4-FFF2-40B4-BE49-F238E27FC236}">
              <a16:creationId xmlns:a16="http://schemas.microsoft.com/office/drawing/2014/main" id="{00000000-0008-0000-0300-00005F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93" name="Text Box 11">
          <a:extLst>
            <a:ext uri="{FF2B5EF4-FFF2-40B4-BE49-F238E27FC236}">
              <a16:creationId xmlns:a16="http://schemas.microsoft.com/office/drawing/2014/main" id="{00000000-0008-0000-0300-000060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94" name="Text Box 8">
          <a:extLst>
            <a:ext uri="{FF2B5EF4-FFF2-40B4-BE49-F238E27FC236}">
              <a16:creationId xmlns:a16="http://schemas.microsoft.com/office/drawing/2014/main" id="{00000000-0008-0000-0300-000061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95" name="Text Box 9">
          <a:extLst>
            <a:ext uri="{FF2B5EF4-FFF2-40B4-BE49-F238E27FC236}">
              <a16:creationId xmlns:a16="http://schemas.microsoft.com/office/drawing/2014/main" id="{00000000-0008-0000-0300-000062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96" name="Text Box 11">
          <a:extLst>
            <a:ext uri="{FF2B5EF4-FFF2-40B4-BE49-F238E27FC236}">
              <a16:creationId xmlns:a16="http://schemas.microsoft.com/office/drawing/2014/main" id="{00000000-0008-0000-0300-000063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97" name="Text Box 8">
          <a:extLst>
            <a:ext uri="{FF2B5EF4-FFF2-40B4-BE49-F238E27FC236}">
              <a16:creationId xmlns:a16="http://schemas.microsoft.com/office/drawing/2014/main" id="{00000000-0008-0000-0300-000064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98" name="Text Box 9">
          <a:extLst>
            <a:ext uri="{FF2B5EF4-FFF2-40B4-BE49-F238E27FC236}">
              <a16:creationId xmlns:a16="http://schemas.microsoft.com/office/drawing/2014/main" id="{00000000-0008-0000-0300-000065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099" name="Text Box 11">
          <a:extLst>
            <a:ext uri="{FF2B5EF4-FFF2-40B4-BE49-F238E27FC236}">
              <a16:creationId xmlns:a16="http://schemas.microsoft.com/office/drawing/2014/main" id="{00000000-0008-0000-0300-000066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00" name="Text Box 8">
          <a:extLst>
            <a:ext uri="{FF2B5EF4-FFF2-40B4-BE49-F238E27FC236}">
              <a16:creationId xmlns:a16="http://schemas.microsoft.com/office/drawing/2014/main" id="{00000000-0008-0000-0300-000067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01" name="Text Box 9">
          <a:extLst>
            <a:ext uri="{FF2B5EF4-FFF2-40B4-BE49-F238E27FC236}">
              <a16:creationId xmlns:a16="http://schemas.microsoft.com/office/drawing/2014/main" id="{00000000-0008-0000-0300-000068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02" name="Text Box 11">
          <a:extLst>
            <a:ext uri="{FF2B5EF4-FFF2-40B4-BE49-F238E27FC236}">
              <a16:creationId xmlns:a16="http://schemas.microsoft.com/office/drawing/2014/main" id="{00000000-0008-0000-0300-000069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03" name="Text Box 8">
          <a:extLst>
            <a:ext uri="{FF2B5EF4-FFF2-40B4-BE49-F238E27FC236}">
              <a16:creationId xmlns:a16="http://schemas.microsoft.com/office/drawing/2014/main" id="{00000000-0008-0000-0300-00006A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04" name="Text Box 9">
          <a:extLst>
            <a:ext uri="{FF2B5EF4-FFF2-40B4-BE49-F238E27FC236}">
              <a16:creationId xmlns:a16="http://schemas.microsoft.com/office/drawing/2014/main" id="{00000000-0008-0000-0300-00006B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05" name="Text Box 11">
          <a:extLst>
            <a:ext uri="{FF2B5EF4-FFF2-40B4-BE49-F238E27FC236}">
              <a16:creationId xmlns:a16="http://schemas.microsoft.com/office/drawing/2014/main" id="{00000000-0008-0000-0300-00006C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06" name="Text Box 8">
          <a:extLst>
            <a:ext uri="{FF2B5EF4-FFF2-40B4-BE49-F238E27FC236}">
              <a16:creationId xmlns:a16="http://schemas.microsoft.com/office/drawing/2014/main" id="{00000000-0008-0000-0300-00006D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07" name="Text Box 9">
          <a:extLst>
            <a:ext uri="{FF2B5EF4-FFF2-40B4-BE49-F238E27FC236}">
              <a16:creationId xmlns:a16="http://schemas.microsoft.com/office/drawing/2014/main" id="{00000000-0008-0000-0300-00006E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08" name="Text Box 11">
          <a:extLst>
            <a:ext uri="{FF2B5EF4-FFF2-40B4-BE49-F238E27FC236}">
              <a16:creationId xmlns:a16="http://schemas.microsoft.com/office/drawing/2014/main" id="{00000000-0008-0000-0300-00006F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09" name="Text Box 8">
          <a:extLst>
            <a:ext uri="{FF2B5EF4-FFF2-40B4-BE49-F238E27FC236}">
              <a16:creationId xmlns:a16="http://schemas.microsoft.com/office/drawing/2014/main" id="{00000000-0008-0000-0300-000070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10" name="Text Box 9">
          <a:extLst>
            <a:ext uri="{FF2B5EF4-FFF2-40B4-BE49-F238E27FC236}">
              <a16:creationId xmlns:a16="http://schemas.microsoft.com/office/drawing/2014/main" id="{00000000-0008-0000-0300-000071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11" name="Text Box 11">
          <a:extLst>
            <a:ext uri="{FF2B5EF4-FFF2-40B4-BE49-F238E27FC236}">
              <a16:creationId xmlns:a16="http://schemas.microsoft.com/office/drawing/2014/main" id="{00000000-0008-0000-0300-000072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12" name="Text Box 8">
          <a:extLst>
            <a:ext uri="{FF2B5EF4-FFF2-40B4-BE49-F238E27FC236}">
              <a16:creationId xmlns:a16="http://schemas.microsoft.com/office/drawing/2014/main" id="{00000000-0008-0000-0300-000073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13" name="Text Box 9">
          <a:extLst>
            <a:ext uri="{FF2B5EF4-FFF2-40B4-BE49-F238E27FC236}">
              <a16:creationId xmlns:a16="http://schemas.microsoft.com/office/drawing/2014/main" id="{00000000-0008-0000-0300-000074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14" name="Text Box 11">
          <a:extLst>
            <a:ext uri="{FF2B5EF4-FFF2-40B4-BE49-F238E27FC236}">
              <a16:creationId xmlns:a16="http://schemas.microsoft.com/office/drawing/2014/main" id="{00000000-0008-0000-0300-000075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15" name="Text Box 8">
          <a:extLst>
            <a:ext uri="{FF2B5EF4-FFF2-40B4-BE49-F238E27FC236}">
              <a16:creationId xmlns:a16="http://schemas.microsoft.com/office/drawing/2014/main" id="{00000000-0008-0000-0300-000076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16" name="Text Box 9">
          <a:extLst>
            <a:ext uri="{FF2B5EF4-FFF2-40B4-BE49-F238E27FC236}">
              <a16:creationId xmlns:a16="http://schemas.microsoft.com/office/drawing/2014/main" id="{00000000-0008-0000-0300-000077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17" name="Text Box 11">
          <a:extLst>
            <a:ext uri="{FF2B5EF4-FFF2-40B4-BE49-F238E27FC236}">
              <a16:creationId xmlns:a16="http://schemas.microsoft.com/office/drawing/2014/main" id="{00000000-0008-0000-0300-000078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18" name="Text Box 8">
          <a:extLst>
            <a:ext uri="{FF2B5EF4-FFF2-40B4-BE49-F238E27FC236}">
              <a16:creationId xmlns:a16="http://schemas.microsoft.com/office/drawing/2014/main" id="{00000000-0008-0000-0300-000079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19" name="Text Box 9">
          <a:extLst>
            <a:ext uri="{FF2B5EF4-FFF2-40B4-BE49-F238E27FC236}">
              <a16:creationId xmlns:a16="http://schemas.microsoft.com/office/drawing/2014/main" id="{00000000-0008-0000-0300-00007A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20" name="Text Box 11">
          <a:extLst>
            <a:ext uri="{FF2B5EF4-FFF2-40B4-BE49-F238E27FC236}">
              <a16:creationId xmlns:a16="http://schemas.microsoft.com/office/drawing/2014/main" id="{00000000-0008-0000-0300-00007B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121" name="Text Box 8">
          <a:extLst>
            <a:ext uri="{FF2B5EF4-FFF2-40B4-BE49-F238E27FC236}">
              <a16:creationId xmlns:a16="http://schemas.microsoft.com/office/drawing/2014/main" id="{00000000-0008-0000-0300-00007C09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122" name="Text Box 11">
          <a:extLst>
            <a:ext uri="{FF2B5EF4-FFF2-40B4-BE49-F238E27FC236}">
              <a16:creationId xmlns:a16="http://schemas.microsoft.com/office/drawing/2014/main" id="{00000000-0008-0000-0300-00007D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23" name="Text Box 8">
          <a:extLst>
            <a:ext uri="{FF2B5EF4-FFF2-40B4-BE49-F238E27FC236}">
              <a16:creationId xmlns:a16="http://schemas.microsoft.com/office/drawing/2014/main" id="{00000000-0008-0000-0300-00007E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24" name="Text Box 9">
          <a:extLst>
            <a:ext uri="{FF2B5EF4-FFF2-40B4-BE49-F238E27FC236}">
              <a16:creationId xmlns:a16="http://schemas.microsoft.com/office/drawing/2014/main" id="{00000000-0008-0000-0300-00007F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25" name="Text Box 11">
          <a:extLst>
            <a:ext uri="{FF2B5EF4-FFF2-40B4-BE49-F238E27FC236}">
              <a16:creationId xmlns:a16="http://schemas.microsoft.com/office/drawing/2014/main" id="{00000000-0008-0000-0300-000080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8126" name="Text Box 11">
          <a:extLst>
            <a:ext uri="{FF2B5EF4-FFF2-40B4-BE49-F238E27FC236}">
              <a16:creationId xmlns:a16="http://schemas.microsoft.com/office/drawing/2014/main" id="{00000000-0008-0000-0300-00008109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127" name="Text Box 8">
          <a:extLst>
            <a:ext uri="{FF2B5EF4-FFF2-40B4-BE49-F238E27FC236}">
              <a16:creationId xmlns:a16="http://schemas.microsoft.com/office/drawing/2014/main" id="{00000000-0008-0000-0300-00008209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128" name="Text Box 9">
          <a:extLst>
            <a:ext uri="{FF2B5EF4-FFF2-40B4-BE49-F238E27FC236}">
              <a16:creationId xmlns:a16="http://schemas.microsoft.com/office/drawing/2014/main" id="{00000000-0008-0000-0300-00008309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129" name="Text Box 11">
          <a:extLst>
            <a:ext uri="{FF2B5EF4-FFF2-40B4-BE49-F238E27FC236}">
              <a16:creationId xmlns:a16="http://schemas.microsoft.com/office/drawing/2014/main" id="{00000000-0008-0000-0300-00008409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30" name="Text Box 8">
          <a:extLst>
            <a:ext uri="{FF2B5EF4-FFF2-40B4-BE49-F238E27FC236}">
              <a16:creationId xmlns:a16="http://schemas.microsoft.com/office/drawing/2014/main" id="{00000000-0008-0000-0300-000085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31" name="Text Box 9">
          <a:extLst>
            <a:ext uri="{FF2B5EF4-FFF2-40B4-BE49-F238E27FC236}">
              <a16:creationId xmlns:a16="http://schemas.microsoft.com/office/drawing/2014/main" id="{00000000-0008-0000-0300-000086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32" name="Text Box 11">
          <a:extLst>
            <a:ext uri="{FF2B5EF4-FFF2-40B4-BE49-F238E27FC236}">
              <a16:creationId xmlns:a16="http://schemas.microsoft.com/office/drawing/2014/main" id="{00000000-0008-0000-0300-000087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133" name="Text Box 8">
          <a:extLst>
            <a:ext uri="{FF2B5EF4-FFF2-40B4-BE49-F238E27FC236}">
              <a16:creationId xmlns:a16="http://schemas.microsoft.com/office/drawing/2014/main" id="{00000000-0008-0000-0300-00008809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134" name="Text Box 9">
          <a:extLst>
            <a:ext uri="{FF2B5EF4-FFF2-40B4-BE49-F238E27FC236}">
              <a16:creationId xmlns:a16="http://schemas.microsoft.com/office/drawing/2014/main" id="{00000000-0008-0000-0300-00008909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135" name="Text Box 11">
          <a:extLst>
            <a:ext uri="{FF2B5EF4-FFF2-40B4-BE49-F238E27FC236}">
              <a16:creationId xmlns:a16="http://schemas.microsoft.com/office/drawing/2014/main" id="{00000000-0008-0000-0300-00008A09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36" name="Text Box 8">
          <a:extLst>
            <a:ext uri="{FF2B5EF4-FFF2-40B4-BE49-F238E27FC236}">
              <a16:creationId xmlns:a16="http://schemas.microsoft.com/office/drawing/2014/main" id="{00000000-0008-0000-0300-00008B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37" name="Text Box 9">
          <a:extLst>
            <a:ext uri="{FF2B5EF4-FFF2-40B4-BE49-F238E27FC236}">
              <a16:creationId xmlns:a16="http://schemas.microsoft.com/office/drawing/2014/main" id="{00000000-0008-0000-0300-00008C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38" name="Text Box 11">
          <a:extLst>
            <a:ext uri="{FF2B5EF4-FFF2-40B4-BE49-F238E27FC236}">
              <a16:creationId xmlns:a16="http://schemas.microsoft.com/office/drawing/2014/main" id="{00000000-0008-0000-0300-00008D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139" name="Text Box 8">
          <a:extLst>
            <a:ext uri="{FF2B5EF4-FFF2-40B4-BE49-F238E27FC236}">
              <a16:creationId xmlns:a16="http://schemas.microsoft.com/office/drawing/2014/main" id="{00000000-0008-0000-0300-00008E09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140" name="Text Box 11">
          <a:extLst>
            <a:ext uri="{FF2B5EF4-FFF2-40B4-BE49-F238E27FC236}">
              <a16:creationId xmlns:a16="http://schemas.microsoft.com/office/drawing/2014/main" id="{00000000-0008-0000-0300-00008F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141" name="Text Box 11">
          <a:extLst>
            <a:ext uri="{FF2B5EF4-FFF2-40B4-BE49-F238E27FC236}">
              <a16:creationId xmlns:a16="http://schemas.microsoft.com/office/drawing/2014/main" id="{00000000-0008-0000-0300-000090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142" name="Text Box 11">
          <a:extLst>
            <a:ext uri="{FF2B5EF4-FFF2-40B4-BE49-F238E27FC236}">
              <a16:creationId xmlns:a16="http://schemas.microsoft.com/office/drawing/2014/main" id="{00000000-0008-0000-0300-000091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143" name="Text Box 11">
          <a:extLst>
            <a:ext uri="{FF2B5EF4-FFF2-40B4-BE49-F238E27FC236}">
              <a16:creationId xmlns:a16="http://schemas.microsoft.com/office/drawing/2014/main" id="{00000000-0008-0000-0300-000092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144" name="Text Box 11">
          <a:extLst>
            <a:ext uri="{FF2B5EF4-FFF2-40B4-BE49-F238E27FC236}">
              <a16:creationId xmlns:a16="http://schemas.microsoft.com/office/drawing/2014/main" id="{00000000-0008-0000-0300-000093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145" name="Text Box 11">
          <a:extLst>
            <a:ext uri="{FF2B5EF4-FFF2-40B4-BE49-F238E27FC236}">
              <a16:creationId xmlns:a16="http://schemas.microsoft.com/office/drawing/2014/main" id="{00000000-0008-0000-0300-000094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146" name="Text Box 11">
          <a:extLst>
            <a:ext uri="{FF2B5EF4-FFF2-40B4-BE49-F238E27FC236}">
              <a16:creationId xmlns:a16="http://schemas.microsoft.com/office/drawing/2014/main" id="{00000000-0008-0000-0300-000095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147" name="Text Box 11">
          <a:extLst>
            <a:ext uri="{FF2B5EF4-FFF2-40B4-BE49-F238E27FC236}">
              <a16:creationId xmlns:a16="http://schemas.microsoft.com/office/drawing/2014/main" id="{00000000-0008-0000-0300-000096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148" name="Text Box 11">
          <a:extLst>
            <a:ext uri="{FF2B5EF4-FFF2-40B4-BE49-F238E27FC236}">
              <a16:creationId xmlns:a16="http://schemas.microsoft.com/office/drawing/2014/main" id="{00000000-0008-0000-0300-000097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149" name="Text Box 8">
          <a:extLst>
            <a:ext uri="{FF2B5EF4-FFF2-40B4-BE49-F238E27FC236}">
              <a16:creationId xmlns:a16="http://schemas.microsoft.com/office/drawing/2014/main" id="{00000000-0008-0000-0300-00009809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150" name="Text Box 11">
          <a:extLst>
            <a:ext uri="{FF2B5EF4-FFF2-40B4-BE49-F238E27FC236}">
              <a16:creationId xmlns:a16="http://schemas.microsoft.com/office/drawing/2014/main" id="{00000000-0008-0000-0300-000099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51" name="Text Box 9">
          <a:extLst>
            <a:ext uri="{FF2B5EF4-FFF2-40B4-BE49-F238E27FC236}">
              <a16:creationId xmlns:a16="http://schemas.microsoft.com/office/drawing/2014/main" id="{00000000-0008-0000-0300-00009A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52" name="Text Box 11">
          <a:extLst>
            <a:ext uri="{FF2B5EF4-FFF2-40B4-BE49-F238E27FC236}">
              <a16:creationId xmlns:a16="http://schemas.microsoft.com/office/drawing/2014/main" id="{00000000-0008-0000-0300-00009B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53" name="Text Box 8">
          <a:extLst>
            <a:ext uri="{FF2B5EF4-FFF2-40B4-BE49-F238E27FC236}">
              <a16:creationId xmlns:a16="http://schemas.microsoft.com/office/drawing/2014/main" id="{00000000-0008-0000-0300-00009C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54" name="Text Box 9">
          <a:extLst>
            <a:ext uri="{FF2B5EF4-FFF2-40B4-BE49-F238E27FC236}">
              <a16:creationId xmlns:a16="http://schemas.microsoft.com/office/drawing/2014/main" id="{00000000-0008-0000-0300-00009D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55" name="Text Box 11">
          <a:extLst>
            <a:ext uri="{FF2B5EF4-FFF2-40B4-BE49-F238E27FC236}">
              <a16:creationId xmlns:a16="http://schemas.microsoft.com/office/drawing/2014/main" id="{00000000-0008-0000-0300-00009E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56" name="Text Box 8">
          <a:extLst>
            <a:ext uri="{FF2B5EF4-FFF2-40B4-BE49-F238E27FC236}">
              <a16:creationId xmlns:a16="http://schemas.microsoft.com/office/drawing/2014/main" id="{00000000-0008-0000-0300-00009F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57" name="Text Box 9">
          <a:extLst>
            <a:ext uri="{FF2B5EF4-FFF2-40B4-BE49-F238E27FC236}">
              <a16:creationId xmlns:a16="http://schemas.microsoft.com/office/drawing/2014/main" id="{00000000-0008-0000-0300-0000A0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58" name="Text Box 11">
          <a:extLst>
            <a:ext uri="{FF2B5EF4-FFF2-40B4-BE49-F238E27FC236}">
              <a16:creationId xmlns:a16="http://schemas.microsoft.com/office/drawing/2014/main" id="{00000000-0008-0000-0300-0000A1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59" name="Text Box 8">
          <a:extLst>
            <a:ext uri="{FF2B5EF4-FFF2-40B4-BE49-F238E27FC236}">
              <a16:creationId xmlns:a16="http://schemas.microsoft.com/office/drawing/2014/main" id="{00000000-0008-0000-0300-0000A2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60" name="Text Box 9">
          <a:extLst>
            <a:ext uri="{FF2B5EF4-FFF2-40B4-BE49-F238E27FC236}">
              <a16:creationId xmlns:a16="http://schemas.microsoft.com/office/drawing/2014/main" id="{00000000-0008-0000-0300-0000A3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61" name="Text Box 11">
          <a:extLst>
            <a:ext uri="{FF2B5EF4-FFF2-40B4-BE49-F238E27FC236}">
              <a16:creationId xmlns:a16="http://schemas.microsoft.com/office/drawing/2014/main" id="{00000000-0008-0000-0300-0000A4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62" name="Text Box 8">
          <a:extLst>
            <a:ext uri="{FF2B5EF4-FFF2-40B4-BE49-F238E27FC236}">
              <a16:creationId xmlns:a16="http://schemas.microsoft.com/office/drawing/2014/main" id="{00000000-0008-0000-0300-0000A5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63" name="Text Box 9">
          <a:extLst>
            <a:ext uri="{FF2B5EF4-FFF2-40B4-BE49-F238E27FC236}">
              <a16:creationId xmlns:a16="http://schemas.microsoft.com/office/drawing/2014/main" id="{00000000-0008-0000-0300-0000A6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64" name="Text Box 11">
          <a:extLst>
            <a:ext uri="{FF2B5EF4-FFF2-40B4-BE49-F238E27FC236}">
              <a16:creationId xmlns:a16="http://schemas.microsoft.com/office/drawing/2014/main" id="{00000000-0008-0000-0300-0000A7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65" name="Text Box 8">
          <a:extLst>
            <a:ext uri="{FF2B5EF4-FFF2-40B4-BE49-F238E27FC236}">
              <a16:creationId xmlns:a16="http://schemas.microsoft.com/office/drawing/2014/main" id="{00000000-0008-0000-0300-0000A8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66" name="Text Box 9">
          <a:extLst>
            <a:ext uri="{FF2B5EF4-FFF2-40B4-BE49-F238E27FC236}">
              <a16:creationId xmlns:a16="http://schemas.microsoft.com/office/drawing/2014/main" id="{00000000-0008-0000-0300-0000A9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67" name="Text Box 11">
          <a:extLst>
            <a:ext uri="{FF2B5EF4-FFF2-40B4-BE49-F238E27FC236}">
              <a16:creationId xmlns:a16="http://schemas.microsoft.com/office/drawing/2014/main" id="{00000000-0008-0000-0300-0000AA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68" name="Text Box 8">
          <a:extLst>
            <a:ext uri="{FF2B5EF4-FFF2-40B4-BE49-F238E27FC236}">
              <a16:creationId xmlns:a16="http://schemas.microsoft.com/office/drawing/2014/main" id="{00000000-0008-0000-0300-0000AB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69" name="Text Box 9">
          <a:extLst>
            <a:ext uri="{FF2B5EF4-FFF2-40B4-BE49-F238E27FC236}">
              <a16:creationId xmlns:a16="http://schemas.microsoft.com/office/drawing/2014/main" id="{00000000-0008-0000-0300-0000AC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70" name="Text Box 11">
          <a:extLst>
            <a:ext uri="{FF2B5EF4-FFF2-40B4-BE49-F238E27FC236}">
              <a16:creationId xmlns:a16="http://schemas.microsoft.com/office/drawing/2014/main" id="{00000000-0008-0000-0300-0000AD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71" name="Text Box 8">
          <a:extLst>
            <a:ext uri="{FF2B5EF4-FFF2-40B4-BE49-F238E27FC236}">
              <a16:creationId xmlns:a16="http://schemas.microsoft.com/office/drawing/2014/main" id="{00000000-0008-0000-0300-0000AE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72" name="Text Box 9">
          <a:extLst>
            <a:ext uri="{FF2B5EF4-FFF2-40B4-BE49-F238E27FC236}">
              <a16:creationId xmlns:a16="http://schemas.microsoft.com/office/drawing/2014/main" id="{00000000-0008-0000-0300-0000AF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73" name="Text Box 11">
          <a:extLst>
            <a:ext uri="{FF2B5EF4-FFF2-40B4-BE49-F238E27FC236}">
              <a16:creationId xmlns:a16="http://schemas.microsoft.com/office/drawing/2014/main" id="{00000000-0008-0000-0300-0000B0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74" name="Text Box 8">
          <a:extLst>
            <a:ext uri="{FF2B5EF4-FFF2-40B4-BE49-F238E27FC236}">
              <a16:creationId xmlns:a16="http://schemas.microsoft.com/office/drawing/2014/main" id="{00000000-0008-0000-0300-0000B1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75" name="Text Box 9">
          <a:extLst>
            <a:ext uri="{FF2B5EF4-FFF2-40B4-BE49-F238E27FC236}">
              <a16:creationId xmlns:a16="http://schemas.microsoft.com/office/drawing/2014/main" id="{00000000-0008-0000-0300-0000B2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76" name="Text Box 11">
          <a:extLst>
            <a:ext uri="{FF2B5EF4-FFF2-40B4-BE49-F238E27FC236}">
              <a16:creationId xmlns:a16="http://schemas.microsoft.com/office/drawing/2014/main" id="{00000000-0008-0000-0300-0000B3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77" name="Text Box 8">
          <a:extLst>
            <a:ext uri="{FF2B5EF4-FFF2-40B4-BE49-F238E27FC236}">
              <a16:creationId xmlns:a16="http://schemas.microsoft.com/office/drawing/2014/main" id="{00000000-0008-0000-0300-0000B4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78" name="Text Box 9">
          <a:extLst>
            <a:ext uri="{FF2B5EF4-FFF2-40B4-BE49-F238E27FC236}">
              <a16:creationId xmlns:a16="http://schemas.microsoft.com/office/drawing/2014/main" id="{00000000-0008-0000-0300-0000B5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79" name="Text Box 11">
          <a:extLst>
            <a:ext uri="{FF2B5EF4-FFF2-40B4-BE49-F238E27FC236}">
              <a16:creationId xmlns:a16="http://schemas.microsoft.com/office/drawing/2014/main" id="{00000000-0008-0000-0300-0000B6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80" name="Text Box 8">
          <a:extLst>
            <a:ext uri="{FF2B5EF4-FFF2-40B4-BE49-F238E27FC236}">
              <a16:creationId xmlns:a16="http://schemas.microsoft.com/office/drawing/2014/main" id="{00000000-0008-0000-0300-0000B7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81" name="Text Box 9">
          <a:extLst>
            <a:ext uri="{FF2B5EF4-FFF2-40B4-BE49-F238E27FC236}">
              <a16:creationId xmlns:a16="http://schemas.microsoft.com/office/drawing/2014/main" id="{00000000-0008-0000-0300-0000B8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82" name="Text Box 11">
          <a:extLst>
            <a:ext uri="{FF2B5EF4-FFF2-40B4-BE49-F238E27FC236}">
              <a16:creationId xmlns:a16="http://schemas.microsoft.com/office/drawing/2014/main" id="{00000000-0008-0000-0300-0000B9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83" name="Text Box 8">
          <a:extLst>
            <a:ext uri="{FF2B5EF4-FFF2-40B4-BE49-F238E27FC236}">
              <a16:creationId xmlns:a16="http://schemas.microsoft.com/office/drawing/2014/main" id="{00000000-0008-0000-0300-0000BA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84" name="Text Box 9">
          <a:extLst>
            <a:ext uri="{FF2B5EF4-FFF2-40B4-BE49-F238E27FC236}">
              <a16:creationId xmlns:a16="http://schemas.microsoft.com/office/drawing/2014/main" id="{00000000-0008-0000-0300-0000BB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85" name="Text Box 11">
          <a:extLst>
            <a:ext uri="{FF2B5EF4-FFF2-40B4-BE49-F238E27FC236}">
              <a16:creationId xmlns:a16="http://schemas.microsoft.com/office/drawing/2014/main" id="{00000000-0008-0000-0300-0000BC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186" name="Text Box 8">
          <a:extLst>
            <a:ext uri="{FF2B5EF4-FFF2-40B4-BE49-F238E27FC236}">
              <a16:creationId xmlns:a16="http://schemas.microsoft.com/office/drawing/2014/main" id="{00000000-0008-0000-0300-0000BD09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187" name="Text Box 11">
          <a:extLst>
            <a:ext uri="{FF2B5EF4-FFF2-40B4-BE49-F238E27FC236}">
              <a16:creationId xmlns:a16="http://schemas.microsoft.com/office/drawing/2014/main" id="{00000000-0008-0000-0300-0000BE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88" name="Text Box 8">
          <a:extLst>
            <a:ext uri="{FF2B5EF4-FFF2-40B4-BE49-F238E27FC236}">
              <a16:creationId xmlns:a16="http://schemas.microsoft.com/office/drawing/2014/main" id="{00000000-0008-0000-0300-0000BF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89" name="Text Box 9">
          <a:extLst>
            <a:ext uri="{FF2B5EF4-FFF2-40B4-BE49-F238E27FC236}">
              <a16:creationId xmlns:a16="http://schemas.microsoft.com/office/drawing/2014/main" id="{00000000-0008-0000-0300-0000C0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90" name="Text Box 11">
          <a:extLst>
            <a:ext uri="{FF2B5EF4-FFF2-40B4-BE49-F238E27FC236}">
              <a16:creationId xmlns:a16="http://schemas.microsoft.com/office/drawing/2014/main" id="{00000000-0008-0000-0300-0000C1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191" name="Text Box 8">
          <a:extLst>
            <a:ext uri="{FF2B5EF4-FFF2-40B4-BE49-F238E27FC236}">
              <a16:creationId xmlns:a16="http://schemas.microsoft.com/office/drawing/2014/main" id="{00000000-0008-0000-0300-0000C209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192" name="Text Box 9">
          <a:extLst>
            <a:ext uri="{FF2B5EF4-FFF2-40B4-BE49-F238E27FC236}">
              <a16:creationId xmlns:a16="http://schemas.microsoft.com/office/drawing/2014/main" id="{00000000-0008-0000-0300-0000C309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193" name="Text Box 11">
          <a:extLst>
            <a:ext uri="{FF2B5EF4-FFF2-40B4-BE49-F238E27FC236}">
              <a16:creationId xmlns:a16="http://schemas.microsoft.com/office/drawing/2014/main" id="{00000000-0008-0000-0300-0000C409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94" name="Text Box 8">
          <a:extLst>
            <a:ext uri="{FF2B5EF4-FFF2-40B4-BE49-F238E27FC236}">
              <a16:creationId xmlns:a16="http://schemas.microsoft.com/office/drawing/2014/main" id="{00000000-0008-0000-0300-0000C5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95" name="Text Box 9">
          <a:extLst>
            <a:ext uri="{FF2B5EF4-FFF2-40B4-BE49-F238E27FC236}">
              <a16:creationId xmlns:a16="http://schemas.microsoft.com/office/drawing/2014/main" id="{00000000-0008-0000-0300-0000C6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196" name="Text Box 11">
          <a:extLst>
            <a:ext uri="{FF2B5EF4-FFF2-40B4-BE49-F238E27FC236}">
              <a16:creationId xmlns:a16="http://schemas.microsoft.com/office/drawing/2014/main" id="{00000000-0008-0000-0300-0000C7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197" name="Text Box 8">
          <a:extLst>
            <a:ext uri="{FF2B5EF4-FFF2-40B4-BE49-F238E27FC236}">
              <a16:creationId xmlns:a16="http://schemas.microsoft.com/office/drawing/2014/main" id="{00000000-0008-0000-0300-0000C809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198" name="Text Box 9">
          <a:extLst>
            <a:ext uri="{FF2B5EF4-FFF2-40B4-BE49-F238E27FC236}">
              <a16:creationId xmlns:a16="http://schemas.microsoft.com/office/drawing/2014/main" id="{00000000-0008-0000-0300-0000C909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199" name="Text Box 11">
          <a:extLst>
            <a:ext uri="{FF2B5EF4-FFF2-40B4-BE49-F238E27FC236}">
              <a16:creationId xmlns:a16="http://schemas.microsoft.com/office/drawing/2014/main" id="{00000000-0008-0000-0300-0000CA09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00" name="Text Box 8">
          <a:extLst>
            <a:ext uri="{FF2B5EF4-FFF2-40B4-BE49-F238E27FC236}">
              <a16:creationId xmlns:a16="http://schemas.microsoft.com/office/drawing/2014/main" id="{00000000-0008-0000-0300-0000CB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01" name="Text Box 9">
          <a:extLst>
            <a:ext uri="{FF2B5EF4-FFF2-40B4-BE49-F238E27FC236}">
              <a16:creationId xmlns:a16="http://schemas.microsoft.com/office/drawing/2014/main" id="{00000000-0008-0000-0300-0000CC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02" name="Text Box 11">
          <a:extLst>
            <a:ext uri="{FF2B5EF4-FFF2-40B4-BE49-F238E27FC236}">
              <a16:creationId xmlns:a16="http://schemas.microsoft.com/office/drawing/2014/main" id="{00000000-0008-0000-0300-0000CD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203" name="Text Box 8">
          <a:extLst>
            <a:ext uri="{FF2B5EF4-FFF2-40B4-BE49-F238E27FC236}">
              <a16:creationId xmlns:a16="http://schemas.microsoft.com/office/drawing/2014/main" id="{00000000-0008-0000-0300-0000CE09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204" name="Text Box 11">
          <a:extLst>
            <a:ext uri="{FF2B5EF4-FFF2-40B4-BE49-F238E27FC236}">
              <a16:creationId xmlns:a16="http://schemas.microsoft.com/office/drawing/2014/main" id="{00000000-0008-0000-0300-0000CF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205" name="Text Box 11">
          <a:extLst>
            <a:ext uri="{FF2B5EF4-FFF2-40B4-BE49-F238E27FC236}">
              <a16:creationId xmlns:a16="http://schemas.microsoft.com/office/drawing/2014/main" id="{00000000-0008-0000-0300-0000D0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206" name="Text Box 11">
          <a:extLst>
            <a:ext uri="{FF2B5EF4-FFF2-40B4-BE49-F238E27FC236}">
              <a16:creationId xmlns:a16="http://schemas.microsoft.com/office/drawing/2014/main" id="{00000000-0008-0000-0300-0000D1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207" name="Text Box 11">
          <a:extLst>
            <a:ext uri="{FF2B5EF4-FFF2-40B4-BE49-F238E27FC236}">
              <a16:creationId xmlns:a16="http://schemas.microsoft.com/office/drawing/2014/main" id="{00000000-0008-0000-0300-0000D2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208" name="Text Box 11">
          <a:extLst>
            <a:ext uri="{FF2B5EF4-FFF2-40B4-BE49-F238E27FC236}">
              <a16:creationId xmlns:a16="http://schemas.microsoft.com/office/drawing/2014/main" id="{00000000-0008-0000-0300-0000D3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209" name="Text Box 11">
          <a:extLst>
            <a:ext uri="{FF2B5EF4-FFF2-40B4-BE49-F238E27FC236}">
              <a16:creationId xmlns:a16="http://schemas.microsoft.com/office/drawing/2014/main" id="{00000000-0008-0000-0300-0000D4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210" name="Text Box 11">
          <a:extLst>
            <a:ext uri="{FF2B5EF4-FFF2-40B4-BE49-F238E27FC236}">
              <a16:creationId xmlns:a16="http://schemas.microsoft.com/office/drawing/2014/main" id="{00000000-0008-0000-0300-0000D5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211" name="Text Box 11">
          <a:extLst>
            <a:ext uri="{FF2B5EF4-FFF2-40B4-BE49-F238E27FC236}">
              <a16:creationId xmlns:a16="http://schemas.microsoft.com/office/drawing/2014/main" id="{00000000-0008-0000-0300-0000D6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212" name="Text Box 11">
          <a:extLst>
            <a:ext uri="{FF2B5EF4-FFF2-40B4-BE49-F238E27FC236}">
              <a16:creationId xmlns:a16="http://schemas.microsoft.com/office/drawing/2014/main" id="{00000000-0008-0000-0300-0000D7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213" name="Text Box 8">
          <a:extLst>
            <a:ext uri="{FF2B5EF4-FFF2-40B4-BE49-F238E27FC236}">
              <a16:creationId xmlns:a16="http://schemas.microsoft.com/office/drawing/2014/main" id="{00000000-0008-0000-0300-0000D809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214" name="Text Box 11">
          <a:extLst>
            <a:ext uri="{FF2B5EF4-FFF2-40B4-BE49-F238E27FC236}">
              <a16:creationId xmlns:a16="http://schemas.microsoft.com/office/drawing/2014/main" id="{00000000-0008-0000-0300-0000D909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15" name="Text Box 8">
          <a:extLst>
            <a:ext uri="{FF2B5EF4-FFF2-40B4-BE49-F238E27FC236}">
              <a16:creationId xmlns:a16="http://schemas.microsoft.com/office/drawing/2014/main" id="{00000000-0008-0000-0300-0000DA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16" name="Text Box 9">
          <a:extLst>
            <a:ext uri="{FF2B5EF4-FFF2-40B4-BE49-F238E27FC236}">
              <a16:creationId xmlns:a16="http://schemas.microsoft.com/office/drawing/2014/main" id="{00000000-0008-0000-0300-0000DB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17" name="Text Box 11">
          <a:extLst>
            <a:ext uri="{FF2B5EF4-FFF2-40B4-BE49-F238E27FC236}">
              <a16:creationId xmlns:a16="http://schemas.microsoft.com/office/drawing/2014/main" id="{00000000-0008-0000-0300-0000DC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18" name="Text Box 8">
          <a:extLst>
            <a:ext uri="{FF2B5EF4-FFF2-40B4-BE49-F238E27FC236}">
              <a16:creationId xmlns:a16="http://schemas.microsoft.com/office/drawing/2014/main" id="{00000000-0008-0000-0300-0000DD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19" name="Text Box 9">
          <a:extLst>
            <a:ext uri="{FF2B5EF4-FFF2-40B4-BE49-F238E27FC236}">
              <a16:creationId xmlns:a16="http://schemas.microsoft.com/office/drawing/2014/main" id="{00000000-0008-0000-0300-0000DE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20" name="Text Box 11">
          <a:extLst>
            <a:ext uri="{FF2B5EF4-FFF2-40B4-BE49-F238E27FC236}">
              <a16:creationId xmlns:a16="http://schemas.microsoft.com/office/drawing/2014/main" id="{00000000-0008-0000-0300-0000DF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21" name="Text Box 11">
          <a:extLst>
            <a:ext uri="{FF2B5EF4-FFF2-40B4-BE49-F238E27FC236}">
              <a16:creationId xmlns:a16="http://schemas.microsoft.com/office/drawing/2014/main" id="{00000000-0008-0000-0300-0000E0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22" name="Text Box 9">
          <a:extLst>
            <a:ext uri="{FF2B5EF4-FFF2-40B4-BE49-F238E27FC236}">
              <a16:creationId xmlns:a16="http://schemas.microsoft.com/office/drawing/2014/main" id="{00000000-0008-0000-0300-0000E1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23" name="Text Box 11">
          <a:extLst>
            <a:ext uri="{FF2B5EF4-FFF2-40B4-BE49-F238E27FC236}">
              <a16:creationId xmlns:a16="http://schemas.microsoft.com/office/drawing/2014/main" id="{00000000-0008-0000-0300-0000E2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24" name="Text Box 8">
          <a:extLst>
            <a:ext uri="{FF2B5EF4-FFF2-40B4-BE49-F238E27FC236}">
              <a16:creationId xmlns:a16="http://schemas.microsoft.com/office/drawing/2014/main" id="{00000000-0008-0000-0300-0000E3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25" name="Text Box 9">
          <a:extLst>
            <a:ext uri="{FF2B5EF4-FFF2-40B4-BE49-F238E27FC236}">
              <a16:creationId xmlns:a16="http://schemas.microsoft.com/office/drawing/2014/main" id="{00000000-0008-0000-0300-0000E4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26" name="Text Box 11">
          <a:extLst>
            <a:ext uri="{FF2B5EF4-FFF2-40B4-BE49-F238E27FC236}">
              <a16:creationId xmlns:a16="http://schemas.microsoft.com/office/drawing/2014/main" id="{00000000-0008-0000-0300-0000E5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27" name="Text Box 8">
          <a:extLst>
            <a:ext uri="{FF2B5EF4-FFF2-40B4-BE49-F238E27FC236}">
              <a16:creationId xmlns:a16="http://schemas.microsoft.com/office/drawing/2014/main" id="{00000000-0008-0000-0300-0000E6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28" name="Text Box 9">
          <a:extLst>
            <a:ext uri="{FF2B5EF4-FFF2-40B4-BE49-F238E27FC236}">
              <a16:creationId xmlns:a16="http://schemas.microsoft.com/office/drawing/2014/main" id="{00000000-0008-0000-0300-0000E7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29" name="Text Box 11">
          <a:extLst>
            <a:ext uri="{FF2B5EF4-FFF2-40B4-BE49-F238E27FC236}">
              <a16:creationId xmlns:a16="http://schemas.microsoft.com/office/drawing/2014/main" id="{00000000-0008-0000-0300-0000E8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30" name="Text Box 8">
          <a:extLst>
            <a:ext uri="{FF2B5EF4-FFF2-40B4-BE49-F238E27FC236}">
              <a16:creationId xmlns:a16="http://schemas.microsoft.com/office/drawing/2014/main" id="{00000000-0008-0000-0300-0000E9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31" name="Text Box 9">
          <a:extLst>
            <a:ext uri="{FF2B5EF4-FFF2-40B4-BE49-F238E27FC236}">
              <a16:creationId xmlns:a16="http://schemas.microsoft.com/office/drawing/2014/main" id="{00000000-0008-0000-0300-0000EA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32" name="Text Box 11">
          <a:extLst>
            <a:ext uri="{FF2B5EF4-FFF2-40B4-BE49-F238E27FC236}">
              <a16:creationId xmlns:a16="http://schemas.microsoft.com/office/drawing/2014/main" id="{00000000-0008-0000-0300-0000EB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33" name="Text Box 8">
          <a:extLst>
            <a:ext uri="{FF2B5EF4-FFF2-40B4-BE49-F238E27FC236}">
              <a16:creationId xmlns:a16="http://schemas.microsoft.com/office/drawing/2014/main" id="{00000000-0008-0000-0300-0000EC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34" name="Text Box 9">
          <a:extLst>
            <a:ext uri="{FF2B5EF4-FFF2-40B4-BE49-F238E27FC236}">
              <a16:creationId xmlns:a16="http://schemas.microsoft.com/office/drawing/2014/main" id="{00000000-0008-0000-0300-0000ED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35" name="Text Box 11">
          <a:extLst>
            <a:ext uri="{FF2B5EF4-FFF2-40B4-BE49-F238E27FC236}">
              <a16:creationId xmlns:a16="http://schemas.microsoft.com/office/drawing/2014/main" id="{00000000-0008-0000-0300-0000EE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36" name="Text Box 8">
          <a:extLst>
            <a:ext uri="{FF2B5EF4-FFF2-40B4-BE49-F238E27FC236}">
              <a16:creationId xmlns:a16="http://schemas.microsoft.com/office/drawing/2014/main" id="{00000000-0008-0000-0300-0000EF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37" name="Text Box 9">
          <a:extLst>
            <a:ext uri="{FF2B5EF4-FFF2-40B4-BE49-F238E27FC236}">
              <a16:creationId xmlns:a16="http://schemas.microsoft.com/office/drawing/2014/main" id="{00000000-0008-0000-0300-0000F0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38" name="Text Box 11">
          <a:extLst>
            <a:ext uri="{FF2B5EF4-FFF2-40B4-BE49-F238E27FC236}">
              <a16:creationId xmlns:a16="http://schemas.microsoft.com/office/drawing/2014/main" id="{00000000-0008-0000-0300-0000F1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39" name="Text Box 8">
          <a:extLst>
            <a:ext uri="{FF2B5EF4-FFF2-40B4-BE49-F238E27FC236}">
              <a16:creationId xmlns:a16="http://schemas.microsoft.com/office/drawing/2014/main" id="{00000000-0008-0000-0300-0000F2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40" name="Text Box 9">
          <a:extLst>
            <a:ext uri="{FF2B5EF4-FFF2-40B4-BE49-F238E27FC236}">
              <a16:creationId xmlns:a16="http://schemas.microsoft.com/office/drawing/2014/main" id="{00000000-0008-0000-0300-0000F3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41" name="Text Box 11">
          <a:extLst>
            <a:ext uri="{FF2B5EF4-FFF2-40B4-BE49-F238E27FC236}">
              <a16:creationId xmlns:a16="http://schemas.microsoft.com/office/drawing/2014/main" id="{00000000-0008-0000-0300-0000F4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42" name="Text Box 8">
          <a:extLst>
            <a:ext uri="{FF2B5EF4-FFF2-40B4-BE49-F238E27FC236}">
              <a16:creationId xmlns:a16="http://schemas.microsoft.com/office/drawing/2014/main" id="{00000000-0008-0000-0300-0000F5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43" name="Text Box 9">
          <a:extLst>
            <a:ext uri="{FF2B5EF4-FFF2-40B4-BE49-F238E27FC236}">
              <a16:creationId xmlns:a16="http://schemas.microsoft.com/office/drawing/2014/main" id="{00000000-0008-0000-0300-0000F6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44" name="Text Box 11">
          <a:extLst>
            <a:ext uri="{FF2B5EF4-FFF2-40B4-BE49-F238E27FC236}">
              <a16:creationId xmlns:a16="http://schemas.microsoft.com/office/drawing/2014/main" id="{00000000-0008-0000-0300-0000F7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45" name="Text Box 8">
          <a:extLst>
            <a:ext uri="{FF2B5EF4-FFF2-40B4-BE49-F238E27FC236}">
              <a16:creationId xmlns:a16="http://schemas.microsoft.com/office/drawing/2014/main" id="{00000000-0008-0000-0300-0000F8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46" name="Text Box 9">
          <a:extLst>
            <a:ext uri="{FF2B5EF4-FFF2-40B4-BE49-F238E27FC236}">
              <a16:creationId xmlns:a16="http://schemas.microsoft.com/office/drawing/2014/main" id="{00000000-0008-0000-0300-0000F9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47" name="Text Box 11">
          <a:extLst>
            <a:ext uri="{FF2B5EF4-FFF2-40B4-BE49-F238E27FC236}">
              <a16:creationId xmlns:a16="http://schemas.microsoft.com/office/drawing/2014/main" id="{00000000-0008-0000-0300-0000FA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48" name="Text Box 8">
          <a:extLst>
            <a:ext uri="{FF2B5EF4-FFF2-40B4-BE49-F238E27FC236}">
              <a16:creationId xmlns:a16="http://schemas.microsoft.com/office/drawing/2014/main" id="{00000000-0008-0000-0300-0000FB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49" name="Text Box 9">
          <a:extLst>
            <a:ext uri="{FF2B5EF4-FFF2-40B4-BE49-F238E27FC236}">
              <a16:creationId xmlns:a16="http://schemas.microsoft.com/office/drawing/2014/main" id="{00000000-0008-0000-0300-0000FC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50" name="Text Box 11">
          <a:extLst>
            <a:ext uri="{FF2B5EF4-FFF2-40B4-BE49-F238E27FC236}">
              <a16:creationId xmlns:a16="http://schemas.microsoft.com/office/drawing/2014/main" id="{00000000-0008-0000-0300-0000FD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51" name="Text Box 8">
          <a:extLst>
            <a:ext uri="{FF2B5EF4-FFF2-40B4-BE49-F238E27FC236}">
              <a16:creationId xmlns:a16="http://schemas.microsoft.com/office/drawing/2014/main" id="{00000000-0008-0000-0300-0000FE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52" name="Text Box 9">
          <a:extLst>
            <a:ext uri="{FF2B5EF4-FFF2-40B4-BE49-F238E27FC236}">
              <a16:creationId xmlns:a16="http://schemas.microsoft.com/office/drawing/2014/main" id="{00000000-0008-0000-0300-0000FF09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53" name="Text Box 11">
          <a:extLst>
            <a:ext uri="{FF2B5EF4-FFF2-40B4-BE49-F238E27FC236}">
              <a16:creationId xmlns:a16="http://schemas.microsoft.com/office/drawing/2014/main" id="{00000000-0008-0000-0300-000000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54" name="Text Box 8">
          <a:extLst>
            <a:ext uri="{FF2B5EF4-FFF2-40B4-BE49-F238E27FC236}">
              <a16:creationId xmlns:a16="http://schemas.microsoft.com/office/drawing/2014/main" id="{00000000-0008-0000-0300-000001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55" name="Text Box 9">
          <a:extLst>
            <a:ext uri="{FF2B5EF4-FFF2-40B4-BE49-F238E27FC236}">
              <a16:creationId xmlns:a16="http://schemas.microsoft.com/office/drawing/2014/main" id="{00000000-0008-0000-0300-000002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56" name="Text Box 11">
          <a:extLst>
            <a:ext uri="{FF2B5EF4-FFF2-40B4-BE49-F238E27FC236}">
              <a16:creationId xmlns:a16="http://schemas.microsoft.com/office/drawing/2014/main" id="{00000000-0008-0000-0300-000003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257" name="Text Box 8">
          <a:extLst>
            <a:ext uri="{FF2B5EF4-FFF2-40B4-BE49-F238E27FC236}">
              <a16:creationId xmlns:a16="http://schemas.microsoft.com/office/drawing/2014/main" id="{00000000-0008-0000-0300-0000040A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258" name="Text Box 11">
          <a:extLst>
            <a:ext uri="{FF2B5EF4-FFF2-40B4-BE49-F238E27FC236}">
              <a16:creationId xmlns:a16="http://schemas.microsoft.com/office/drawing/2014/main" id="{00000000-0008-0000-0300-000005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59" name="Text Box 8">
          <a:extLst>
            <a:ext uri="{FF2B5EF4-FFF2-40B4-BE49-F238E27FC236}">
              <a16:creationId xmlns:a16="http://schemas.microsoft.com/office/drawing/2014/main" id="{00000000-0008-0000-0300-000006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60" name="Text Box 9">
          <a:extLst>
            <a:ext uri="{FF2B5EF4-FFF2-40B4-BE49-F238E27FC236}">
              <a16:creationId xmlns:a16="http://schemas.microsoft.com/office/drawing/2014/main" id="{00000000-0008-0000-0300-000007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61" name="Text Box 11">
          <a:extLst>
            <a:ext uri="{FF2B5EF4-FFF2-40B4-BE49-F238E27FC236}">
              <a16:creationId xmlns:a16="http://schemas.microsoft.com/office/drawing/2014/main" id="{00000000-0008-0000-0300-000008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8262" name="Text Box 11">
          <a:extLst>
            <a:ext uri="{FF2B5EF4-FFF2-40B4-BE49-F238E27FC236}">
              <a16:creationId xmlns:a16="http://schemas.microsoft.com/office/drawing/2014/main" id="{00000000-0008-0000-0300-0000090A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263" name="Text Box 8">
          <a:extLst>
            <a:ext uri="{FF2B5EF4-FFF2-40B4-BE49-F238E27FC236}">
              <a16:creationId xmlns:a16="http://schemas.microsoft.com/office/drawing/2014/main" id="{00000000-0008-0000-0300-00000A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264" name="Text Box 9">
          <a:extLst>
            <a:ext uri="{FF2B5EF4-FFF2-40B4-BE49-F238E27FC236}">
              <a16:creationId xmlns:a16="http://schemas.microsoft.com/office/drawing/2014/main" id="{00000000-0008-0000-0300-00000B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265" name="Text Box 11">
          <a:extLst>
            <a:ext uri="{FF2B5EF4-FFF2-40B4-BE49-F238E27FC236}">
              <a16:creationId xmlns:a16="http://schemas.microsoft.com/office/drawing/2014/main" id="{00000000-0008-0000-0300-00000C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66" name="Text Box 8">
          <a:extLst>
            <a:ext uri="{FF2B5EF4-FFF2-40B4-BE49-F238E27FC236}">
              <a16:creationId xmlns:a16="http://schemas.microsoft.com/office/drawing/2014/main" id="{00000000-0008-0000-0300-00000D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67" name="Text Box 9">
          <a:extLst>
            <a:ext uri="{FF2B5EF4-FFF2-40B4-BE49-F238E27FC236}">
              <a16:creationId xmlns:a16="http://schemas.microsoft.com/office/drawing/2014/main" id="{00000000-0008-0000-0300-00000E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68" name="Text Box 11">
          <a:extLst>
            <a:ext uri="{FF2B5EF4-FFF2-40B4-BE49-F238E27FC236}">
              <a16:creationId xmlns:a16="http://schemas.microsoft.com/office/drawing/2014/main" id="{00000000-0008-0000-0300-00000F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269" name="Text Box 8">
          <a:extLst>
            <a:ext uri="{FF2B5EF4-FFF2-40B4-BE49-F238E27FC236}">
              <a16:creationId xmlns:a16="http://schemas.microsoft.com/office/drawing/2014/main" id="{00000000-0008-0000-0300-000010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270" name="Text Box 9">
          <a:extLst>
            <a:ext uri="{FF2B5EF4-FFF2-40B4-BE49-F238E27FC236}">
              <a16:creationId xmlns:a16="http://schemas.microsoft.com/office/drawing/2014/main" id="{00000000-0008-0000-0300-000011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271" name="Text Box 11">
          <a:extLst>
            <a:ext uri="{FF2B5EF4-FFF2-40B4-BE49-F238E27FC236}">
              <a16:creationId xmlns:a16="http://schemas.microsoft.com/office/drawing/2014/main" id="{00000000-0008-0000-0300-000012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72" name="Text Box 8">
          <a:extLst>
            <a:ext uri="{FF2B5EF4-FFF2-40B4-BE49-F238E27FC236}">
              <a16:creationId xmlns:a16="http://schemas.microsoft.com/office/drawing/2014/main" id="{00000000-0008-0000-0300-000013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73" name="Text Box 9">
          <a:extLst>
            <a:ext uri="{FF2B5EF4-FFF2-40B4-BE49-F238E27FC236}">
              <a16:creationId xmlns:a16="http://schemas.microsoft.com/office/drawing/2014/main" id="{00000000-0008-0000-0300-000014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74" name="Text Box 11">
          <a:extLst>
            <a:ext uri="{FF2B5EF4-FFF2-40B4-BE49-F238E27FC236}">
              <a16:creationId xmlns:a16="http://schemas.microsoft.com/office/drawing/2014/main" id="{00000000-0008-0000-0300-000015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275" name="Text Box 8">
          <a:extLst>
            <a:ext uri="{FF2B5EF4-FFF2-40B4-BE49-F238E27FC236}">
              <a16:creationId xmlns:a16="http://schemas.microsoft.com/office/drawing/2014/main" id="{00000000-0008-0000-0300-0000160A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276" name="Text Box 11">
          <a:extLst>
            <a:ext uri="{FF2B5EF4-FFF2-40B4-BE49-F238E27FC236}">
              <a16:creationId xmlns:a16="http://schemas.microsoft.com/office/drawing/2014/main" id="{00000000-0008-0000-0300-000017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277" name="Text Box 11">
          <a:extLst>
            <a:ext uri="{FF2B5EF4-FFF2-40B4-BE49-F238E27FC236}">
              <a16:creationId xmlns:a16="http://schemas.microsoft.com/office/drawing/2014/main" id="{00000000-0008-0000-0300-000018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278" name="Text Box 11">
          <a:extLst>
            <a:ext uri="{FF2B5EF4-FFF2-40B4-BE49-F238E27FC236}">
              <a16:creationId xmlns:a16="http://schemas.microsoft.com/office/drawing/2014/main" id="{00000000-0008-0000-0300-000019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279" name="Text Box 11">
          <a:extLst>
            <a:ext uri="{FF2B5EF4-FFF2-40B4-BE49-F238E27FC236}">
              <a16:creationId xmlns:a16="http://schemas.microsoft.com/office/drawing/2014/main" id="{00000000-0008-0000-0300-00001A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280" name="Text Box 11">
          <a:extLst>
            <a:ext uri="{FF2B5EF4-FFF2-40B4-BE49-F238E27FC236}">
              <a16:creationId xmlns:a16="http://schemas.microsoft.com/office/drawing/2014/main" id="{00000000-0008-0000-0300-00001B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281" name="Text Box 11">
          <a:extLst>
            <a:ext uri="{FF2B5EF4-FFF2-40B4-BE49-F238E27FC236}">
              <a16:creationId xmlns:a16="http://schemas.microsoft.com/office/drawing/2014/main" id="{00000000-0008-0000-0300-00001C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282" name="Text Box 11">
          <a:extLst>
            <a:ext uri="{FF2B5EF4-FFF2-40B4-BE49-F238E27FC236}">
              <a16:creationId xmlns:a16="http://schemas.microsoft.com/office/drawing/2014/main" id="{00000000-0008-0000-0300-00001D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283" name="Text Box 11">
          <a:extLst>
            <a:ext uri="{FF2B5EF4-FFF2-40B4-BE49-F238E27FC236}">
              <a16:creationId xmlns:a16="http://schemas.microsoft.com/office/drawing/2014/main" id="{00000000-0008-0000-0300-00001E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284" name="Text Box 11">
          <a:extLst>
            <a:ext uri="{FF2B5EF4-FFF2-40B4-BE49-F238E27FC236}">
              <a16:creationId xmlns:a16="http://schemas.microsoft.com/office/drawing/2014/main" id="{00000000-0008-0000-0300-00001F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285" name="Text Box 8">
          <a:extLst>
            <a:ext uri="{FF2B5EF4-FFF2-40B4-BE49-F238E27FC236}">
              <a16:creationId xmlns:a16="http://schemas.microsoft.com/office/drawing/2014/main" id="{00000000-0008-0000-0300-0000200A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286" name="Text Box 11">
          <a:extLst>
            <a:ext uri="{FF2B5EF4-FFF2-40B4-BE49-F238E27FC236}">
              <a16:creationId xmlns:a16="http://schemas.microsoft.com/office/drawing/2014/main" id="{00000000-0008-0000-0300-000021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87" name="Text Box 9">
          <a:extLst>
            <a:ext uri="{FF2B5EF4-FFF2-40B4-BE49-F238E27FC236}">
              <a16:creationId xmlns:a16="http://schemas.microsoft.com/office/drawing/2014/main" id="{00000000-0008-0000-0300-000022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88" name="Text Box 11">
          <a:extLst>
            <a:ext uri="{FF2B5EF4-FFF2-40B4-BE49-F238E27FC236}">
              <a16:creationId xmlns:a16="http://schemas.microsoft.com/office/drawing/2014/main" id="{00000000-0008-0000-0300-000023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89" name="Text Box 8">
          <a:extLst>
            <a:ext uri="{FF2B5EF4-FFF2-40B4-BE49-F238E27FC236}">
              <a16:creationId xmlns:a16="http://schemas.microsoft.com/office/drawing/2014/main" id="{00000000-0008-0000-0300-000024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90" name="Text Box 9">
          <a:extLst>
            <a:ext uri="{FF2B5EF4-FFF2-40B4-BE49-F238E27FC236}">
              <a16:creationId xmlns:a16="http://schemas.microsoft.com/office/drawing/2014/main" id="{00000000-0008-0000-0300-000025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91" name="Text Box 11">
          <a:extLst>
            <a:ext uri="{FF2B5EF4-FFF2-40B4-BE49-F238E27FC236}">
              <a16:creationId xmlns:a16="http://schemas.microsoft.com/office/drawing/2014/main" id="{00000000-0008-0000-0300-000026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92" name="Text Box 8">
          <a:extLst>
            <a:ext uri="{FF2B5EF4-FFF2-40B4-BE49-F238E27FC236}">
              <a16:creationId xmlns:a16="http://schemas.microsoft.com/office/drawing/2014/main" id="{00000000-0008-0000-0300-000027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93" name="Text Box 9">
          <a:extLst>
            <a:ext uri="{FF2B5EF4-FFF2-40B4-BE49-F238E27FC236}">
              <a16:creationId xmlns:a16="http://schemas.microsoft.com/office/drawing/2014/main" id="{00000000-0008-0000-0300-000028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94" name="Text Box 11">
          <a:extLst>
            <a:ext uri="{FF2B5EF4-FFF2-40B4-BE49-F238E27FC236}">
              <a16:creationId xmlns:a16="http://schemas.microsoft.com/office/drawing/2014/main" id="{00000000-0008-0000-0300-000029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95" name="Text Box 8">
          <a:extLst>
            <a:ext uri="{FF2B5EF4-FFF2-40B4-BE49-F238E27FC236}">
              <a16:creationId xmlns:a16="http://schemas.microsoft.com/office/drawing/2014/main" id="{00000000-0008-0000-0300-00002A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96" name="Text Box 9">
          <a:extLst>
            <a:ext uri="{FF2B5EF4-FFF2-40B4-BE49-F238E27FC236}">
              <a16:creationId xmlns:a16="http://schemas.microsoft.com/office/drawing/2014/main" id="{00000000-0008-0000-0300-00002B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97" name="Text Box 11">
          <a:extLst>
            <a:ext uri="{FF2B5EF4-FFF2-40B4-BE49-F238E27FC236}">
              <a16:creationId xmlns:a16="http://schemas.microsoft.com/office/drawing/2014/main" id="{00000000-0008-0000-0300-00002C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98" name="Text Box 8">
          <a:extLst>
            <a:ext uri="{FF2B5EF4-FFF2-40B4-BE49-F238E27FC236}">
              <a16:creationId xmlns:a16="http://schemas.microsoft.com/office/drawing/2014/main" id="{00000000-0008-0000-0300-00002D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299" name="Text Box 9">
          <a:extLst>
            <a:ext uri="{FF2B5EF4-FFF2-40B4-BE49-F238E27FC236}">
              <a16:creationId xmlns:a16="http://schemas.microsoft.com/office/drawing/2014/main" id="{00000000-0008-0000-0300-00002E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00" name="Text Box 11">
          <a:extLst>
            <a:ext uri="{FF2B5EF4-FFF2-40B4-BE49-F238E27FC236}">
              <a16:creationId xmlns:a16="http://schemas.microsoft.com/office/drawing/2014/main" id="{00000000-0008-0000-0300-00002F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01" name="Text Box 8">
          <a:extLst>
            <a:ext uri="{FF2B5EF4-FFF2-40B4-BE49-F238E27FC236}">
              <a16:creationId xmlns:a16="http://schemas.microsoft.com/office/drawing/2014/main" id="{00000000-0008-0000-0300-000030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02" name="Text Box 9">
          <a:extLst>
            <a:ext uri="{FF2B5EF4-FFF2-40B4-BE49-F238E27FC236}">
              <a16:creationId xmlns:a16="http://schemas.microsoft.com/office/drawing/2014/main" id="{00000000-0008-0000-0300-000031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03" name="Text Box 11">
          <a:extLst>
            <a:ext uri="{FF2B5EF4-FFF2-40B4-BE49-F238E27FC236}">
              <a16:creationId xmlns:a16="http://schemas.microsoft.com/office/drawing/2014/main" id="{00000000-0008-0000-0300-000032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04" name="Text Box 8">
          <a:extLst>
            <a:ext uri="{FF2B5EF4-FFF2-40B4-BE49-F238E27FC236}">
              <a16:creationId xmlns:a16="http://schemas.microsoft.com/office/drawing/2014/main" id="{00000000-0008-0000-0300-000033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05" name="Text Box 9">
          <a:extLst>
            <a:ext uri="{FF2B5EF4-FFF2-40B4-BE49-F238E27FC236}">
              <a16:creationId xmlns:a16="http://schemas.microsoft.com/office/drawing/2014/main" id="{00000000-0008-0000-0300-000034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06" name="Text Box 11">
          <a:extLst>
            <a:ext uri="{FF2B5EF4-FFF2-40B4-BE49-F238E27FC236}">
              <a16:creationId xmlns:a16="http://schemas.microsoft.com/office/drawing/2014/main" id="{00000000-0008-0000-0300-000035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07" name="Text Box 8">
          <a:extLst>
            <a:ext uri="{FF2B5EF4-FFF2-40B4-BE49-F238E27FC236}">
              <a16:creationId xmlns:a16="http://schemas.microsoft.com/office/drawing/2014/main" id="{00000000-0008-0000-0300-000036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08" name="Text Box 9">
          <a:extLst>
            <a:ext uri="{FF2B5EF4-FFF2-40B4-BE49-F238E27FC236}">
              <a16:creationId xmlns:a16="http://schemas.microsoft.com/office/drawing/2014/main" id="{00000000-0008-0000-0300-000037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09" name="Text Box 11">
          <a:extLst>
            <a:ext uri="{FF2B5EF4-FFF2-40B4-BE49-F238E27FC236}">
              <a16:creationId xmlns:a16="http://schemas.microsoft.com/office/drawing/2014/main" id="{00000000-0008-0000-0300-000038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10" name="Text Box 8">
          <a:extLst>
            <a:ext uri="{FF2B5EF4-FFF2-40B4-BE49-F238E27FC236}">
              <a16:creationId xmlns:a16="http://schemas.microsoft.com/office/drawing/2014/main" id="{00000000-0008-0000-0300-000039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11" name="Text Box 9">
          <a:extLst>
            <a:ext uri="{FF2B5EF4-FFF2-40B4-BE49-F238E27FC236}">
              <a16:creationId xmlns:a16="http://schemas.microsoft.com/office/drawing/2014/main" id="{00000000-0008-0000-0300-00003A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12" name="Text Box 11">
          <a:extLst>
            <a:ext uri="{FF2B5EF4-FFF2-40B4-BE49-F238E27FC236}">
              <a16:creationId xmlns:a16="http://schemas.microsoft.com/office/drawing/2014/main" id="{00000000-0008-0000-0300-00003B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13" name="Text Box 8">
          <a:extLst>
            <a:ext uri="{FF2B5EF4-FFF2-40B4-BE49-F238E27FC236}">
              <a16:creationId xmlns:a16="http://schemas.microsoft.com/office/drawing/2014/main" id="{00000000-0008-0000-0300-00003C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14" name="Text Box 9">
          <a:extLst>
            <a:ext uri="{FF2B5EF4-FFF2-40B4-BE49-F238E27FC236}">
              <a16:creationId xmlns:a16="http://schemas.microsoft.com/office/drawing/2014/main" id="{00000000-0008-0000-0300-00003D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15" name="Text Box 11">
          <a:extLst>
            <a:ext uri="{FF2B5EF4-FFF2-40B4-BE49-F238E27FC236}">
              <a16:creationId xmlns:a16="http://schemas.microsoft.com/office/drawing/2014/main" id="{00000000-0008-0000-0300-00003E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16" name="Text Box 8">
          <a:extLst>
            <a:ext uri="{FF2B5EF4-FFF2-40B4-BE49-F238E27FC236}">
              <a16:creationId xmlns:a16="http://schemas.microsoft.com/office/drawing/2014/main" id="{00000000-0008-0000-0300-00003F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17" name="Text Box 9">
          <a:extLst>
            <a:ext uri="{FF2B5EF4-FFF2-40B4-BE49-F238E27FC236}">
              <a16:creationId xmlns:a16="http://schemas.microsoft.com/office/drawing/2014/main" id="{00000000-0008-0000-0300-000040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18" name="Text Box 11">
          <a:extLst>
            <a:ext uri="{FF2B5EF4-FFF2-40B4-BE49-F238E27FC236}">
              <a16:creationId xmlns:a16="http://schemas.microsoft.com/office/drawing/2014/main" id="{00000000-0008-0000-0300-000041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19" name="Text Box 8">
          <a:extLst>
            <a:ext uri="{FF2B5EF4-FFF2-40B4-BE49-F238E27FC236}">
              <a16:creationId xmlns:a16="http://schemas.microsoft.com/office/drawing/2014/main" id="{00000000-0008-0000-0300-000042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20" name="Text Box 9">
          <a:extLst>
            <a:ext uri="{FF2B5EF4-FFF2-40B4-BE49-F238E27FC236}">
              <a16:creationId xmlns:a16="http://schemas.microsoft.com/office/drawing/2014/main" id="{00000000-0008-0000-0300-000043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21" name="Text Box 11">
          <a:extLst>
            <a:ext uri="{FF2B5EF4-FFF2-40B4-BE49-F238E27FC236}">
              <a16:creationId xmlns:a16="http://schemas.microsoft.com/office/drawing/2014/main" id="{00000000-0008-0000-0300-000044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322" name="Text Box 8">
          <a:extLst>
            <a:ext uri="{FF2B5EF4-FFF2-40B4-BE49-F238E27FC236}">
              <a16:creationId xmlns:a16="http://schemas.microsoft.com/office/drawing/2014/main" id="{00000000-0008-0000-0300-0000450A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323" name="Text Box 11">
          <a:extLst>
            <a:ext uri="{FF2B5EF4-FFF2-40B4-BE49-F238E27FC236}">
              <a16:creationId xmlns:a16="http://schemas.microsoft.com/office/drawing/2014/main" id="{00000000-0008-0000-0300-000046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24" name="Text Box 8">
          <a:extLst>
            <a:ext uri="{FF2B5EF4-FFF2-40B4-BE49-F238E27FC236}">
              <a16:creationId xmlns:a16="http://schemas.microsoft.com/office/drawing/2014/main" id="{00000000-0008-0000-0300-000047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25" name="Text Box 9">
          <a:extLst>
            <a:ext uri="{FF2B5EF4-FFF2-40B4-BE49-F238E27FC236}">
              <a16:creationId xmlns:a16="http://schemas.microsoft.com/office/drawing/2014/main" id="{00000000-0008-0000-0300-000048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26" name="Text Box 11">
          <a:extLst>
            <a:ext uri="{FF2B5EF4-FFF2-40B4-BE49-F238E27FC236}">
              <a16:creationId xmlns:a16="http://schemas.microsoft.com/office/drawing/2014/main" id="{00000000-0008-0000-0300-000049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327" name="Text Box 8">
          <a:extLst>
            <a:ext uri="{FF2B5EF4-FFF2-40B4-BE49-F238E27FC236}">
              <a16:creationId xmlns:a16="http://schemas.microsoft.com/office/drawing/2014/main" id="{00000000-0008-0000-0300-00004A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328" name="Text Box 9">
          <a:extLst>
            <a:ext uri="{FF2B5EF4-FFF2-40B4-BE49-F238E27FC236}">
              <a16:creationId xmlns:a16="http://schemas.microsoft.com/office/drawing/2014/main" id="{00000000-0008-0000-0300-00004B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329" name="Text Box 11">
          <a:extLst>
            <a:ext uri="{FF2B5EF4-FFF2-40B4-BE49-F238E27FC236}">
              <a16:creationId xmlns:a16="http://schemas.microsoft.com/office/drawing/2014/main" id="{00000000-0008-0000-0300-00004C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30" name="Text Box 8">
          <a:extLst>
            <a:ext uri="{FF2B5EF4-FFF2-40B4-BE49-F238E27FC236}">
              <a16:creationId xmlns:a16="http://schemas.microsoft.com/office/drawing/2014/main" id="{00000000-0008-0000-0300-00004D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31" name="Text Box 9">
          <a:extLst>
            <a:ext uri="{FF2B5EF4-FFF2-40B4-BE49-F238E27FC236}">
              <a16:creationId xmlns:a16="http://schemas.microsoft.com/office/drawing/2014/main" id="{00000000-0008-0000-0300-00004E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32" name="Text Box 11">
          <a:extLst>
            <a:ext uri="{FF2B5EF4-FFF2-40B4-BE49-F238E27FC236}">
              <a16:creationId xmlns:a16="http://schemas.microsoft.com/office/drawing/2014/main" id="{00000000-0008-0000-0300-00004F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333" name="Text Box 8">
          <a:extLst>
            <a:ext uri="{FF2B5EF4-FFF2-40B4-BE49-F238E27FC236}">
              <a16:creationId xmlns:a16="http://schemas.microsoft.com/office/drawing/2014/main" id="{00000000-0008-0000-0300-000050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334" name="Text Box 9">
          <a:extLst>
            <a:ext uri="{FF2B5EF4-FFF2-40B4-BE49-F238E27FC236}">
              <a16:creationId xmlns:a16="http://schemas.microsoft.com/office/drawing/2014/main" id="{00000000-0008-0000-0300-000051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335" name="Text Box 11">
          <a:extLst>
            <a:ext uri="{FF2B5EF4-FFF2-40B4-BE49-F238E27FC236}">
              <a16:creationId xmlns:a16="http://schemas.microsoft.com/office/drawing/2014/main" id="{00000000-0008-0000-0300-000052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36" name="Text Box 8">
          <a:extLst>
            <a:ext uri="{FF2B5EF4-FFF2-40B4-BE49-F238E27FC236}">
              <a16:creationId xmlns:a16="http://schemas.microsoft.com/office/drawing/2014/main" id="{00000000-0008-0000-0300-000053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37" name="Text Box 9">
          <a:extLst>
            <a:ext uri="{FF2B5EF4-FFF2-40B4-BE49-F238E27FC236}">
              <a16:creationId xmlns:a16="http://schemas.microsoft.com/office/drawing/2014/main" id="{00000000-0008-0000-0300-000054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38" name="Text Box 11">
          <a:extLst>
            <a:ext uri="{FF2B5EF4-FFF2-40B4-BE49-F238E27FC236}">
              <a16:creationId xmlns:a16="http://schemas.microsoft.com/office/drawing/2014/main" id="{00000000-0008-0000-0300-000055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339" name="Text Box 8">
          <a:extLst>
            <a:ext uri="{FF2B5EF4-FFF2-40B4-BE49-F238E27FC236}">
              <a16:creationId xmlns:a16="http://schemas.microsoft.com/office/drawing/2014/main" id="{00000000-0008-0000-0300-0000560A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340" name="Text Box 11">
          <a:extLst>
            <a:ext uri="{FF2B5EF4-FFF2-40B4-BE49-F238E27FC236}">
              <a16:creationId xmlns:a16="http://schemas.microsoft.com/office/drawing/2014/main" id="{00000000-0008-0000-0300-000057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341" name="Text Box 11">
          <a:extLst>
            <a:ext uri="{FF2B5EF4-FFF2-40B4-BE49-F238E27FC236}">
              <a16:creationId xmlns:a16="http://schemas.microsoft.com/office/drawing/2014/main" id="{00000000-0008-0000-0300-000058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342" name="Text Box 11">
          <a:extLst>
            <a:ext uri="{FF2B5EF4-FFF2-40B4-BE49-F238E27FC236}">
              <a16:creationId xmlns:a16="http://schemas.microsoft.com/office/drawing/2014/main" id="{00000000-0008-0000-0300-000059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343" name="Text Box 11">
          <a:extLst>
            <a:ext uri="{FF2B5EF4-FFF2-40B4-BE49-F238E27FC236}">
              <a16:creationId xmlns:a16="http://schemas.microsoft.com/office/drawing/2014/main" id="{00000000-0008-0000-0300-00005A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344" name="Text Box 11">
          <a:extLst>
            <a:ext uri="{FF2B5EF4-FFF2-40B4-BE49-F238E27FC236}">
              <a16:creationId xmlns:a16="http://schemas.microsoft.com/office/drawing/2014/main" id="{00000000-0008-0000-0300-00005B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345" name="Text Box 11">
          <a:extLst>
            <a:ext uri="{FF2B5EF4-FFF2-40B4-BE49-F238E27FC236}">
              <a16:creationId xmlns:a16="http://schemas.microsoft.com/office/drawing/2014/main" id="{00000000-0008-0000-0300-00005C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346" name="Text Box 11">
          <a:extLst>
            <a:ext uri="{FF2B5EF4-FFF2-40B4-BE49-F238E27FC236}">
              <a16:creationId xmlns:a16="http://schemas.microsoft.com/office/drawing/2014/main" id="{00000000-0008-0000-0300-00005D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347" name="Text Box 11">
          <a:extLst>
            <a:ext uri="{FF2B5EF4-FFF2-40B4-BE49-F238E27FC236}">
              <a16:creationId xmlns:a16="http://schemas.microsoft.com/office/drawing/2014/main" id="{00000000-0008-0000-0300-00005E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348" name="Text Box 11">
          <a:extLst>
            <a:ext uri="{FF2B5EF4-FFF2-40B4-BE49-F238E27FC236}">
              <a16:creationId xmlns:a16="http://schemas.microsoft.com/office/drawing/2014/main" id="{00000000-0008-0000-0300-00005F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349" name="Text Box 8">
          <a:extLst>
            <a:ext uri="{FF2B5EF4-FFF2-40B4-BE49-F238E27FC236}">
              <a16:creationId xmlns:a16="http://schemas.microsoft.com/office/drawing/2014/main" id="{00000000-0008-0000-0300-0000600A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350" name="Text Box 11">
          <a:extLst>
            <a:ext uri="{FF2B5EF4-FFF2-40B4-BE49-F238E27FC236}">
              <a16:creationId xmlns:a16="http://schemas.microsoft.com/office/drawing/2014/main" id="{00000000-0008-0000-0300-000061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51" name="Text Box 8">
          <a:extLst>
            <a:ext uri="{FF2B5EF4-FFF2-40B4-BE49-F238E27FC236}">
              <a16:creationId xmlns:a16="http://schemas.microsoft.com/office/drawing/2014/main" id="{00000000-0008-0000-0300-000062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52" name="Text Box 9">
          <a:extLst>
            <a:ext uri="{FF2B5EF4-FFF2-40B4-BE49-F238E27FC236}">
              <a16:creationId xmlns:a16="http://schemas.microsoft.com/office/drawing/2014/main" id="{00000000-0008-0000-0300-000063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53" name="Text Box 11">
          <a:extLst>
            <a:ext uri="{FF2B5EF4-FFF2-40B4-BE49-F238E27FC236}">
              <a16:creationId xmlns:a16="http://schemas.microsoft.com/office/drawing/2014/main" id="{00000000-0008-0000-0300-000064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54" name="Text Box 8">
          <a:extLst>
            <a:ext uri="{FF2B5EF4-FFF2-40B4-BE49-F238E27FC236}">
              <a16:creationId xmlns:a16="http://schemas.microsoft.com/office/drawing/2014/main" id="{00000000-0008-0000-0300-000065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55" name="Text Box 9">
          <a:extLst>
            <a:ext uri="{FF2B5EF4-FFF2-40B4-BE49-F238E27FC236}">
              <a16:creationId xmlns:a16="http://schemas.microsoft.com/office/drawing/2014/main" id="{00000000-0008-0000-0300-000066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56" name="Text Box 11">
          <a:extLst>
            <a:ext uri="{FF2B5EF4-FFF2-40B4-BE49-F238E27FC236}">
              <a16:creationId xmlns:a16="http://schemas.microsoft.com/office/drawing/2014/main" id="{00000000-0008-0000-0300-000067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57" name="Text Box 11">
          <a:extLst>
            <a:ext uri="{FF2B5EF4-FFF2-40B4-BE49-F238E27FC236}">
              <a16:creationId xmlns:a16="http://schemas.microsoft.com/office/drawing/2014/main" id="{00000000-0008-0000-0300-000068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58" name="Text Box 9">
          <a:extLst>
            <a:ext uri="{FF2B5EF4-FFF2-40B4-BE49-F238E27FC236}">
              <a16:creationId xmlns:a16="http://schemas.microsoft.com/office/drawing/2014/main" id="{00000000-0008-0000-0300-000069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59" name="Text Box 11">
          <a:extLst>
            <a:ext uri="{FF2B5EF4-FFF2-40B4-BE49-F238E27FC236}">
              <a16:creationId xmlns:a16="http://schemas.microsoft.com/office/drawing/2014/main" id="{00000000-0008-0000-0300-00006A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60" name="Text Box 8">
          <a:extLst>
            <a:ext uri="{FF2B5EF4-FFF2-40B4-BE49-F238E27FC236}">
              <a16:creationId xmlns:a16="http://schemas.microsoft.com/office/drawing/2014/main" id="{00000000-0008-0000-0300-00006B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61" name="Text Box 9">
          <a:extLst>
            <a:ext uri="{FF2B5EF4-FFF2-40B4-BE49-F238E27FC236}">
              <a16:creationId xmlns:a16="http://schemas.microsoft.com/office/drawing/2014/main" id="{00000000-0008-0000-0300-00006C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62" name="Text Box 11">
          <a:extLst>
            <a:ext uri="{FF2B5EF4-FFF2-40B4-BE49-F238E27FC236}">
              <a16:creationId xmlns:a16="http://schemas.microsoft.com/office/drawing/2014/main" id="{00000000-0008-0000-0300-00006D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63" name="Text Box 8">
          <a:extLst>
            <a:ext uri="{FF2B5EF4-FFF2-40B4-BE49-F238E27FC236}">
              <a16:creationId xmlns:a16="http://schemas.microsoft.com/office/drawing/2014/main" id="{00000000-0008-0000-0300-00006E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64" name="Text Box 9">
          <a:extLst>
            <a:ext uri="{FF2B5EF4-FFF2-40B4-BE49-F238E27FC236}">
              <a16:creationId xmlns:a16="http://schemas.microsoft.com/office/drawing/2014/main" id="{00000000-0008-0000-0300-00006F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65" name="Text Box 11">
          <a:extLst>
            <a:ext uri="{FF2B5EF4-FFF2-40B4-BE49-F238E27FC236}">
              <a16:creationId xmlns:a16="http://schemas.microsoft.com/office/drawing/2014/main" id="{00000000-0008-0000-0300-000070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66" name="Text Box 8">
          <a:extLst>
            <a:ext uri="{FF2B5EF4-FFF2-40B4-BE49-F238E27FC236}">
              <a16:creationId xmlns:a16="http://schemas.microsoft.com/office/drawing/2014/main" id="{00000000-0008-0000-0300-000071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67" name="Text Box 9">
          <a:extLst>
            <a:ext uri="{FF2B5EF4-FFF2-40B4-BE49-F238E27FC236}">
              <a16:creationId xmlns:a16="http://schemas.microsoft.com/office/drawing/2014/main" id="{00000000-0008-0000-0300-000072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68" name="Text Box 11">
          <a:extLst>
            <a:ext uri="{FF2B5EF4-FFF2-40B4-BE49-F238E27FC236}">
              <a16:creationId xmlns:a16="http://schemas.microsoft.com/office/drawing/2014/main" id="{00000000-0008-0000-0300-000073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69" name="Text Box 8">
          <a:extLst>
            <a:ext uri="{FF2B5EF4-FFF2-40B4-BE49-F238E27FC236}">
              <a16:creationId xmlns:a16="http://schemas.microsoft.com/office/drawing/2014/main" id="{00000000-0008-0000-0300-000074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70" name="Text Box 9">
          <a:extLst>
            <a:ext uri="{FF2B5EF4-FFF2-40B4-BE49-F238E27FC236}">
              <a16:creationId xmlns:a16="http://schemas.microsoft.com/office/drawing/2014/main" id="{00000000-0008-0000-0300-000075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71" name="Text Box 11">
          <a:extLst>
            <a:ext uri="{FF2B5EF4-FFF2-40B4-BE49-F238E27FC236}">
              <a16:creationId xmlns:a16="http://schemas.microsoft.com/office/drawing/2014/main" id="{00000000-0008-0000-0300-000076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72" name="Text Box 8">
          <a:extLst>
            <a:ext uri="{FF2B5EF4-FFF2-40B4-BE49-F238E27FC236}">
              <a16:creationId xmlns:a16="http://schemas.microsoft.com/office/drawing/2014/main" id="{00000000-0008-0000-0300-000077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73" name="Text Box 9">
          <a:extLst>
            <a:ext uri="{FF2B5EF4-FFF2-40B4-BE49-F238E27FC236}">
              <a16:creationId xmlns:a16="http://schemas.microsoft.com/office/drawing/2014/main" id="{00000000-0008-0000-0300-000078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74" name="Text Box 11">
          <a:extLst>
            <a:ext uri="{FF2B5EF4-FFF2-40B4-BE49-F238E27FC236}">
              <a16:creationId xmlns:a16="http://schemas.microsoft.com/office/drawing/2014/main" id="{00000000-0008-0000-0300-000079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75" name="Text Box 8">
          <a:extLst>
            <a:ext uri="{FF2B5EF4-FFF2-40B4-BE49-F238E27FC236}">
              <a16:creationId xmlns:a16="http://schemas.microsoft.com/office/drawing/2014/main" id="{00000000-0008-0000-0300-00007A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76" name="Text Box 9">
          <a:extLst>
            <a:ext uri="{FF2B5EF4-FFF2-40B4-BE49-F238E27FC236}">
              <a16:creationId xmlns:a16="http://schemas.microsoft.com/office/drawing/2014/main" id="{00000000-0008-0000-0300-00007B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77" name="Text Box 11">
          <a:extLst>
            <a:ext uri="{FF2B5EF4-FFF2-40B4-BE49-F238E27FC236}">
              <a16:creationId xmlns:a16="http://schemas.microsoft.com/office/drawing/2014/main" id="{00000000-0008-0000-0300-00007C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78" name="Text Box 8">
          <a:extLst>
            <a:ext uri="{FF2B5EF4-FFF2-40B4-BE49-F238E27FC236}">
              <a16:creationId xmlns:a16="http://schemas.microsoft.com/office/drawing/2014/main" id="{00000000-0008-0000-0300-00007D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79" name="Text Box 9">
          <a:extLst>
            <a:ext uri="{FF2B5EF4-FFF2-40B4-BE49-F238E27FC236}">
              <a16:creationId xmlns:a16="http://schemas.microsoft.com/office/drawing/2014/main" id="{00000000-0008-0000-0300-00007E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80" name="Text Box 11">
          <a:extLst>
            <a:ext uri="{FF2B5EF4-FFF2-40B4-BE49-F238E27FC236}">
              <a16:creationId xmlns:a16="http://schemas.microsoft.com/office/drawing/2014/main" id="{00000000-0008-0000-0300-00007F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81" name="Text Box 8">
          <a:extLst>
            <a:ext uri="{FF2B5EF4-FFF2-40B4-BE49-F238E27FC236}">
              <a16:creationId xmlns:a16="http://schemas.microsoft.com/office/drawing/2014/main" id="{00000000-0008-0000-0300-000080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82" name="Text Box 9">
          <a:extLst>
            <a:ext uri="{FF2B5EF4-FFF2-40B4-BE49-F238E27FC236}">
              <a16:creationId xmlns:a16="http://schemas.microsoft.com/office/drawing/2014/main" id="{00000000-0008-0000-0300-000081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83" name="Text Box 11">
          <a:extLst>
            <a:ext uri="{FF2B5EF4-FFF2-40B4-BE49-F238E27FC236}">
              <a16:creationId xmlns:a16="http://schemas.microsoft.com/office/drawing/2014/main" id="{00000000-0008-0000-0300-000082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84" name="Text Box 8">
          <a:extLst>
            <a:ext uri="{FF2B5EF4-FFF2-40B4-BE49-F238E27FC236}">
              <a16:creationId xmlns:a16="http://schemas.microsoft.com/office/drawing/2014/main" id="{00000000-0008-0000-0300-000083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85" name="Text Box 9">
          <a:extLst>
            <a:ext uri="{FF2B5EF4-FFF2-40B4-BE49-F238E27FC236}">
              <a16:creationId xmlns:a16="http://schemas.microsoft.com/office/drawing/2014/main" id="{00000000-0008-0000-0300-000084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86" name="Text Box 11">
          <a:extLst>
            <a:ext uri="{FF2B5EF4-FFF2-40B4-BE49-F238E27FC236}">
              <a16:creationId xmlns:a16="http://schemas.microsoft.com/office/drawing/2014/main" id="{00000000-0008-0000-0300-000085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87" name="Text Box 8">
          <a:extLst>
            <a:ext uri="{FF2B5EF4-FFF2-40B4-BE49-F238E27FC236}">
              <a16:creationId xmlns:a16="http://schemas.microsoft.com/office/drawing/2014/main" id="{00000000-0008-0000-0300-000086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88" name="Text Box 9">
          <a:extLst>
            <a:ext uri="{FF2B5EF4-FFF2-40B4-BE49-F238E27FC236}">
              <a16:creationId xmlns:a16="http://schemas.microsoft.com/office/drawing/2014/main" id="{00000000-0008-0000-0300-000087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89" name="Text Box 11">
          <a:extLst>
            <a:ext uri="{FF2B5EF4-FFF2-40B4-BE49-F238E27FC236}">
              <a16:creationId xmlns:a16="http://schemas.microsoft.com/office/drawing/2014/main" id="{00000000-0008-0000-0300-000088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90" name="Text Box 8">
          <a:extLst>
            <a:ext uri="{FF2B5EF4-FFF2-40B4-BE49-F238E27FC236}">
              <a16:creationId xmlns:a16="http://schemas.microsoft.com/office/drawing/2014/main" id="{00000000-0008-0000-0300-000089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91" name="Text Box 9">
          <a:extLst>
            <a:ext uri="{FF2B5EF4-FFF2-40B4-BE49-F238E27FC236}">
              <a16:creationId xmlns:a16="http://schemas.microsoft.com/office/drawing/2014/main" id="{00000000-0008-0000-0300-00008A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92" name="Text Box 11">
          <a:extLst>
            <a:ext uri="{FF2B5EF4-FFF2-40B4-BE49-F238E27FC236}">
              <a16:creationId xmlns:a16="http://schemas.microsoft.com/office/drawing/2014/main" id="{00000000-0008-0000-0300-00008B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393" name="Text Box 8">
          <a:extLst>
            <a:ext uri="{FF2B5EF4-FFF2-40B4-BE49-F238E27FC236}">
              <a16:creationId xmlns:a16="http://schemas.microsoft.com/office/drawing/2014/main" id="{00000000-0008-0000-0300-00008C0A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394" name="Text Box 11">
          <a:extLst>
            <a:ext uri="{FF2B5EF4-FFF2-40B4-BE49-F238E27FC236}">
              <a16:creationId xmlns:a16="http://schemas.microsoft.com/office/drawing/2014/main" id="{00000000-0008-0000-0300-00008D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95" name="Text Box 8">
          <a:extLst>
            <a:ext uri="{FF2B5EF4-FFF2-40B4-BE49-F238E27FC236}">
              <a16:creationId xmlns:a16="http://schemas.microsoft.com/office/drawing/2014/main" id="{00000000-0008-0000-0300-00008E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96" name="Text Box 9">
          <a:extLst>
            <a:ext uri="{FF2B5EF4-FFF2-40B4-BE49-F238E27FC236}">
              <a16:creationId xmlns:a16="http://schemas.microsoft.com/office/drawing/2014/main" id="{00000000-0008-0000-0300-00008F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397" name="Text Box 11">
          <a:extLst>
            <a:ext uri="{FF2B5EF4-FFF2-40B4-BE49-F238E27FC236}">
              <a16:creationId xmlns:a16="http://schemas.microsoft.com/office/drawing/2014/main" id="{00000000-0008-0000-0300-000090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8398" name="Text Box 11">
          <a:extLst>
            <a:ext uri="{FF2B5EF4-FFF2-40B4-BE49-F238E27FC236}">
              <a16:creationId xmlns:a16="http://schemas.microsoft.com/office/drawing/2014/main" id="{00000000-0008-0000-0300-0000910A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399" name="Text Box 8">
          <a:extLst>
            <a:ext uri="{FF2B5EF4-FFF2-40B4-BE49-F238E27FC236}">
              <a16:creationId xmlns:a16="http://schemas.microsoft.com/office/drawing/2014/main" id="{00000000-0008-0000-0300-000092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400" name="Text Box 9">
          <a:extLst>
            <a:ext uri="{FF2B5EF4-FFF2-40B4-BE49-F238E27FC236}">
              <a16:creationId xmlns:a16="http://schemas.microsoft.com/office/drawing/2014/main" id="{00000000-0008-0000-0300-000093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401" name="Text Box 11">
          <a:extLst>
            <a:ext uri="{FF2B5EF4-FFF2-40B4-BE49-F238E27FC236}">
              <a16:creationId xmlns:a16="http://schemas.microsoft.com/office/drawing/2014/main" id="{00000000-0008-0000-0300-000094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02" name="Text Box 8">
          <a:extLst>
            <a:ext uri="{FF2B5EF4-FFF2-40B4-BE49-F238E27FC236}">
              <a16:creationId xmlns:a16="http://schemas.microsoft.com/office/drawing/2014/main" id="{00000000-0008-0000-0300-000095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03" name="Text Box 9">
          <a:extLst>
            <a:ext uri="{FF2B5EF4-FFF2-40B4-BE49-F238E27FC236}">
              <a16:creationId xmlns:a16="http://schemas.microsoft.com/office/drawing/2014/main" id="{00000000-0008-0000-0300-000096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04" name="Text Box 11">
          <a:extLst>
            <a:ext uri="{FF2B5EF4-FFF2-40B4-BE49-F238E27FC236}">
              <a16:creationId xmlns:a16="http://schemas.microsoft.com/office/drawing/2014/main" id="{00000000-0008-0000-0300-000097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405" name="Text Box 8">
          <a:extLst>
            <a:ext uri="{FF2B5EF4-FFF2-40B4-BE49-F238E27FC236}">
              <a16:creationId xmlns:a16="http://schemas.microsoft.com/office/drawing/2014/main" id="{00000000-0008-0000-0300-000098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406" name="Text Box 9">
          <a:extLst>
            <a:ext uri="{FF2B5EF4-FFF2-40B4-BE49-F238E27FC236}">
              <a16:creationId xmlns:a16="http://schemas.microsoft.com/office/drawing/2014/main" id="{00000000-0008-0000-0300-000099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407" name="Text Box 11">
          <a:extLst>
            <a:ext uri="{FF2B5EF4-FFF2-40B4-BE49-F238E27FC236}">
              <a16:creationId xmlns:a16="http://schemas.microsoft.com/office/drawing/2014/main" id="{00000000-0008-0000-0300-00009A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08" name="Text Box 8">
          <a:extLst>
            <a:ext uri="{FF2B5EF4-FFF2-40B4-BE49-F238E27FC236}">
              <a16:creationId xmlns:a16="http://schemas.microsoft.com/office/drawing/2014/main" id="{00000000-0008-0000-0300-00009B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09" name="Text Box 9">
          <a:extLst>
            <a:ext uri="{FF2B5EF4-FFF2-40B4-BE49-F238E27FC236}">
              <a16:creationId xmlns:a16="http://schemas.microsoft.com/office/drawing/2014/main" id="{00000000-0008-0000-0300-00009C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10" name="Text Box 11">
          <a:extLst>
            <a:ext uri="{FF2B5EF4-FFF2-40B4-BE49-F238E27FC236}">
              <a16:creationId xmlns:a16="http://schemas.microsoft.com/office/drawing/2014/main" id="{00000000-0008-0000-0300-00009D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411" name="Text Box 8">
          <a:extLst>
            <a:ext uri="{FF2B5EF4-FFF2-40B4-BE49-F238E27FC236}">
              <a16:creationId xmlns:a16="http://schemas.microsoft.com/office/drawing/2014/main" id="{00000000-0008-0000-0300-00009E0A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412" name="Text Box 11">
          <a:extLst>
            <a:ext uri="{FF2B5EF4-FFF2-40B4-BE49-F238E27FC236}">
              <a16:creationId xmlns:a16="http://schemas.microsoft.com/office/drawing/2014/main" id="{00000000-0008-0000-0300-00009F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413" name="Text Box 11">
          <a:extLst>
            <a:ext uri="{FF2B5EF4-FFF2-40B4-BE49-F238E27FC236}">
              <a16:creationId xmlns:a16="http://schemas.microsoft.com/office/drawing/2014/main" id="{00000000-0008-0000-0300-0000A0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414" name="Text Box 11">
          <a:extLst>
            <a:ext uri="{FF2B5EF4-FFF2-40B4-BE49-F238E27FC236}">
              <a16:creationId xmlns:a16="http://schemas.microsoft.com/office/drawing/2014/main" id="{00000000-0008-0000-0300-0000A1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415" name="Text Box 11">
          <a:extLst>
            <a:ext uri="{FF2B5EF4-FFF2-40B4-BE49-F238E27FC236}">
              <a16:creationId xmlns:a16="http://schemas.microsoft.com/office/drawing/2014/main" id="{00000000-0008-0000-0300-0000A2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416" name="Text Box 11">
          <a:extLst>
            <a:ext uri="{FF2B5EF4-FFF2-40B4-BE49-F238E27FC236}">
              <a16:creationId xmlns:a16="http://schemas.microsoft.com/office/drawing/2014/main" id="{00000000-0008-0000-0300-0000A3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417" name="Text Box 11">
          <a:extLst>
            <a:ext uri="{FF2B5EF4-FFF2-40B4-BE49-F238E27FC236}">
              <a16:creationId xmlns:a16="http://schemas.microsoft.com/office/drawing/2014/main" id="{00000000-0008-0000-0300-0000A4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418" name="Text Box 11">
          <a:extLst>
            <a:ext uri="{FF2B5EF4-FFF2-40B4-BE49-F238E27FC236}">
              <a16:creationId xmlns:a16="http://schemas.microsoft.com/office/drawing/2014/main" id="{00000000-0008-0000-0300-0000A5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419" name="Text Box 11">
          <a:extLst>
            <a:ext uri="{FF2B5EF4-FFF2-40B4-BE49-F238E27FC236}">
              <a16:creationId xmlns:a16="http://schemas.microsoft.com/office/drawing/2014/main" id="{00000000-0008-0000-0300-0000A6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420" name="Text Box 11">
          <a:extLst>
            <a:ext uri="{FF2B5EF4-FFF2-40B4-BE49-F238E27FC236}">
              <a16:creationId xmlns:a16="http://schemas.microsoft.com/office/drawing/2014/main" id="{00000000-0008-0000-0300-0000A7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421" name="Text Box 8">
          <a:extLst>
            <a:ext uri="{FF2B5EF4-FFF2-40B4-BE49-F238E27FC236}">
              <a16:creationId xmlns:a16="http://schemas.microsoft.com/office/drawing/2014/main" id="{00000000-0008-0000-0300-0000A80A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422" name="Text Box 11">
          <a:extLst>
            <a:ext uri="{FF2B5EF4-FFF2-40B4-BE49-F238E27FC236}">
              <a16:creationId xmlns:a16="http://schemas.microsoft.com/office/drawing/2014/main" id="{00000000-0008-0000-0300-0000A9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23" name="Text Box 9">
          <a:extLst>
            <a:ext uri="{FF2B5EF4-FFF2-40B4-BE49-F238E27FC236}">
              <a16:creationId xmlns:a16="http://schemas.microsoft.com/office/drawing/2014/main" id="{00000000-0008-0000-0300-0000AA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24" name="Text Box 11">
          <a:extLst>
            <a:ext uri="{FF2B5EF4-FFF2-40B4-BE49-F238E27FC236}">
              <a16:creationId xmlns:a16="http://schemas.microsoft.com/office/drawing/2014/main" id="{00000000-0008-0000-0300-0000AB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25" name="Text Box 8">
          <a:extLst>
            <a:ext uri="{FF2B5EF4-FFF2-40B4-BE49-F238E27FC236}">
              <a16:creationId xmlns:a16="http://schemas.microsoft.com/office/drawing/2014/main" id="{00000000-0008-0000-0300-0000AC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26" name="Text Box 9">
          <a:extLst>
            <a:ext uri="{FF2B5EF4-FFF2-40B4-BE49-F238E27FC236}">
              <a16:creationId xmlns:a16="http://schemas.microsoft.com/office/drawing/2014/main" id="{00000000-0008-0000-0300-0000AD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27" name="Text Box 11">
          <a:extLst>
            <a:ext uri="{FF2B5EF4-FFF2-40B4-BE49-F238E27FC236}">
              <a16:creationId xmlns:a16="http://schemas.microsoft.com/office/drawing/2014/main" id="{00000000-0008-0000-0300-0000AE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28" name="Text Box 8">
          <a:extLst>
            <a:ext uri="{FF2B5EF4-FFF2-40B4-BE49-F238E27FC236}">
              <a16:creationId xmlns:a16="http://schemas.microsoft.com/office/drawing/2014/main" id="{00000000-0008-0000-0300-0000AF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29" name="Text Box 9">
          <a:extLst>
            <a:ext uri="{FF2B5EF4-FFF2-40B4-BE49-F238E27FC236}">
              <a16:creationId xmlns:a16="http://schemas.microsoft.com/office/drawing/2014/main" id="{00000000-0008-0000-0300-0000B0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30" name="Text Box 11">
          <a:extLst>
            <a:ext uri="{FF2B5EF4-FFF2-40B4-BE49-F238E27FC236}">
              <a16:creationId xmlns:a16="http://schemas.microsoft.com/office/drawing/2014/main" id="{00000000-0008-0000-0300-0000B1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31" name="Text Box 8">
          <a:extLst>
            <a:ext uri="{FF2B5EF4-FFF2-40B4-BE49-F238E27FC236}">
              <a16:creationId xmlns:a16="http://schemas.microsoft.com/office/drawing/2014/main" id="{00000000-0008-0000-0300-0000B2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32" name="Text Box 9">
          <a:extLst>
            <a:ext uri="{FF2B5EF4-FFF2-40B4-BE49-F238E27FC236}">
              <a16:creationId xmlns:a16="http://schemas.microsoft.com/office/drawing/2014/main" id="{00000000-0008-0000-0300-0000B3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33" name="Text Box 11">
          <a:extLst>
            <a:ext uri="{FF2B5EF4-FFF2-40B4-BE49-F238E27FC236}">
              <a16:creationId xmlns:a16="http://schemas.microsoft.com/office/drawing/2014/main" id="{00000000-0008-0000-0300-0000B4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34" name="Text Box 8">
          <a:extLst>
            <a:ext uri="{FF2B5EF4-FFF2-40B4-BE49-F238E27FC236}">
              <a16:creationId xmlns:a16="http://schemas.microsoft.com/office/drawing/2014/main" id="{00000000-0008-0000-0300-0000B5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35" name="Text Box 9">
          <a:extLst>
            <a:ext uri="{FF2B5EF4-FFF2-40B4-BE49-F238E27FC236}">
              <a16:creationId xmlns:a16="http://schemas.microsoft.com/office/drawing/2014/main" id="{00000000-0008-0000-0300-0000B6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36" name="Text Box 11">
          <a:extLst>
            <a:ext uri="{FF2B5EF4-FFF2-40B4-BE49-F238E27FC236}">
              <a16:creationId xmlns:a16="http://schemas.microsoft.com/office/drawing/2014/main" id="{00000000-0008-0000-0300-0000B7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37" name="Text Box 8">
          <a:extLst>
            <a:ext uri="{FF2B5EF4-FFF2-40B4-BE49-F238E27FC236}">
              <a16:creationId xmlns:a16="http://schemas.microsoft.com/office/drawing/2014/main" id="{00000000-0008-0000-0300-0000B8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38" name="Text Box 9">
          <a:extLst>
            <a:ext uri="{FF2B5EF4-FFF2-40B4-BE49-F238E27FC236}">
              <a16:creationId xmlns:a16="http://schemas.microsoft.com/office/drawing/2014/main" id="{00000000-0008-0000-0300-0000B9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39" name="Text Box 11">
          <a:extLst>
            <a:ext uri="{FF2B5EF4-FFF2-40B4-BE49-F238E27FC236}">
              <a16:creationId xmlns:a16="http://schemas.microsoft.com/office/drawing/2014/main" id="{00000000-0008-0000-0300-0000BA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40" name="Text Box 8">
          <a:extLst>
            <a:ext uri="{FF2B5EF4-FFF2-40B4-BE49-F238E27FC236}">
              <a16:creationId xmlns:a16="http://schemas.microsoft.com/office/drawing/2014/main" id="{00000000-0008-0000-0300-0000BB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41" name="Text Box 9">
          <a:extLst>
            <a:ext uri="{FF2B5EF4-FFF2-40B4-BE49-F238E27FC236}">
              <a16:creationId xmlns:a16="http://schemas.microsoft.com/office/drawing/2014/main" id="{00000000-0008-0000-0300-0000BC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42" name="Text Box 11">
          <a:extLst>
            <a:ext uri="{FF2B5EF4-FFF2-40B4-BE49-F238E27FC236}">
              <a16:creationId xmlns:a16="http://schemas.microsoft.com/office/drawing/2014/main" id="{00000000-0008-0000-0300-0000BD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43" name="Text Box 8">
          <a:extLst>
            <a:ext uri="{FF2B5EF4-FFF2-40B4-BE49-F238E27FC236}">
              <a16:creationId xmlns:a16="http://schemas.microsoft.com/office/drawing/2014/main" id="{00000000-0008-0000-0300-0000BE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44" name="Text Box 9">
          <a:extLst>
            <a:ext uri="{FF2B5EF4-FFF2-40B4-BE49-F238E27FC236}">
              <a16:creationId xmlns:a16="http://schemas.microsoft.com/office/drawing/2014/main" id="{00000000-0008-0000-0300-0000BF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45" name="Text Box 11">
          <a:extLst>
            <a:ext uri="{FF2B5EF4-FFF2-40B4-BE49-F238E27FC236}">
              <a16:creationId xmlns:a16="http://schemas.microsoft.com/office/drawing/2014/main" id="{00000000-0008-0000-0300-0000C0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46" name="Text Box 8">
          <a:extLst>
            <a:ext uri="{FF2B5EF4-FFF2-40B4-BE49-F238E27FC236}">
              <a16:creationId xmlns:a16="http://schemas.microsoft.com/office/drawing/2014/main" id="{00000000-0008-0000-0300-0000C1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47" name="Text Box 9">
          <a:extLst>
            <a:ext uri="{FF2B5EF4-FFF2-40B4-BE49-F238E27FC236}">
              <a16:creationId xmlns:a16="http://schemas.microsoft.com/office/drawing/2014/main" id="{00000000-0008-0000-0300-0000C2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48" name="Text Box 11">
          <a:extLst>
            <a:ext uri="{FF2B5EF4-FFF2-40B4-BE49-F238E27FC236}">
              <a16:creationId xmlns:a16="http://schemas.microsoft.com/office/drawing/2014/main" id="{00000000-0008-0000-0300-0000C3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49" name="Text Box 8">
          <a:extLst>
            <a:ext uri="{FF2B5EF4-FFF2-40B4-BE49-F238E27FC236}">
              <a16:creationId xmlns:a16="http://schemas.microsoft.com/office/drawing/2014/main" id="{00000000-0008-0000-0300-0000C4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50" name="Text Box 9">
          <a:extLst>
            <a:ext uri="{FF2B5EF4-FFF2-40B4-BE49-F238E27FC236}">
              <a16:creationId xmlns:a16="http://schemas.microsoft.com/office/drawing/2014/main" id="{00000000-0008-0000-0300-0000C5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51" name="Text Box 11">
          <a:extLst>
            <a:ext uri="{FF2B5EF4-FFF2-40B4-BE49-F238E27FC236}">
              <a16:creationId xmlns:a16="http://schemas.microsoft.com/office/drawing/2014/main" id="{00000000-0008-0000-0300-0000C6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52" name="Text Box 8">
          <a:extLst>
            <a:ext uri="{FF2B5EF4-FFF2-40B4-BE49-F238E27FC236}">
              <a16:creationId xmlns:a16="http://schemas.microsoft.com/office/drawing/2014/main" id="{00000000-0008-0000-0300-0000C7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53" name="Text Box 9">
          <a:extLst>
            <a:ext uri="{FF2B5EF4-FFF2-40B4-BE49-F238E27FC236}">
              <a16:creationId xmlns:a16="http://schemas.microsoft.com/office/drawing/2014/main" id="{00000000-0008-0000-0300-0000C8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54" name="Text Box 11">
          <a:extLst>
            <a:ext uri="{FF2B5EF4-FFF2-40B4-BE49-F238E27FC236}">
              <a16:creationId xmlns:a16="http://schemas.microsoft.com/office/drawing/2014/main" id="{00000000-0008-0000-0300-0000C9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55" name="Text Box 8">
          <a:extLst>
            <a:ext uri="{FF2B5EF4-FFF2-40B4-BE49-F238E27FC236}">
              <a16:creationId xmlns:a16="http://schemas.microsoft.com/office/drawing/2014/main" id="{00000000-0008-0000-0300-0000CA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56" name="Text Box 9">
          <a:extLst>
            <a:ext uri="{FF2B5EF4-FFF2-40B4-BE49-F238E27FC236}">
              <a16:creationId xmlns:a16="http://schemas.microsoft.com/office/drawing/2014/main" id="{00000000-0008-0000-0300-0000CB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57" name="Text Box 11">
          <a:extLst>
            <a:ext uri="{FF2B5EF4-FFF2-40B4-BE49-F238E27FC236}">
              <a16:creationId xmlns:a16="http://schemas.microsoft.com/office/drawing/2014/main" id="{00000000-0008-0000-0300-0000CC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458" name="Text Box 8">
          <a:extLst>
            <a:ext uri="{FF2B5EF4-FFF2-40B4-BE49-F238E27FC236}">
              <a16:creationId xmlns:a16="http://schemas.microsoft.com/office/drawing/2014/main" id="{00000000-0008-0000-0300-0000CD0A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459" name="Text Box 11">
          <a:extLst>
            <a:ext uri="{FF2B5EF4-FFF2-40B4-BE49-F238E27FC236}">
              <a16:creationId xmlns:a16="http://schemas.microsoft.com/office/drawing/2014/main" id="{00000000-0008-0000-0300-0000CE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60" name="Text Box 8">
          <a:extLst>
            <a:ext uri="{FF2B5EF4-FFF2-40B4-BE49-F238E27FC236}">
              <a16:creationId xmlns:a16="http://schemas.microsoft.com/office/drawing/2014/main" id="{00000000-0008-0000-0300-0000CF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61" name="Text Box 9">
          <a:extLst>
            <a:ext uri="{FF2B5EF4-FFF2-40B4-BE49-F238E27FC236}">
              <a16:creationId xmlns:a16="http://schemas.microsoft.com/office/drawing/2014/main" id="{00000000-0008-0000-0300-0000D0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62" name="Text Box 11">
          <a:extLst>
            <a:ext uri="{FF2B5EF4-FFF2-40B4-BE49-F238E27FC236}">
              <a16:creationId xmlns:a16="http://schemas.microsoft.com/office/drawing/2014/main" id="{00000000-0008-0000-0300-0000D1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463" name="Text Box 8">
          <a:extLst>
            <a:ext uri="{FF2B5EF4-FFF2-40B4-BE49-F238E27FC236}">
              <a16:creationId xmlns:a16="http://schemas.microsoft.com/office/drawing/2014/main" id="{00000000-0008-0000-0300-0000D2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464" name="Text Box 9">
          <a:extLst>
            <a:ext uri="{FF2B5EF4-FFF2-40B4-BE49-F238E27FC236}">
              <a16:creationId xmlns:a16="http://schemas.microsoft.com/office/drawing/2014/main" id="{00000000-0008-0000-0300-0000D3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465" name="Text Box 11">
          <a:extLst>
            <a:ext uri="{FF2B5EF4-FFF2-40B4-BE49-F238E27FC236}">
              <a16:creationId xmlns:a16="http://schemas.microsoft.com/office/drawing/2014/main" id="{00000000-0008-0000-0300-0000D4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66" name="Text Box 8">
          <a:extLst>
            <a:ext uri="{FF2B5EF4-FFF2-40B4-BE49-F238E27FC236}">
              <a16:creationId xmlns:a16="http://schemas.microsoft.com/office/drawing/2014/main" id="{00000000-0008-0000-0300-0000D5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67" name="Text Box 9">
          <a:extLst>
            <a:ext uri="{FF2B5EF4-FFF2-40B4-BE49-F238E27FC236}">
              <a16:creationId xmlns:a16="http://schemas.microsoft.com/office/drawing/2014/main" id="{00000000-0008-0000-0300-0000D6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68" name="Text Box 11">
          <a:extLst>
            <a:ext uri="{FF2B5EF4-FFF2-40B4-BE49-F238E27FC236}">
              <a16:creationId xmlns:a16="http://schemas.microsoft.com/office/drawing/2014/main" id="{00000000-0008-0000-0300-0000D7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469" name="Text Box 8">
          <a:extLst>
            <a:ext uri="{FF2B5EF4-FFF2-40B4-BE49-F238E27FC236}">
              <a16:creationId xmlns:a16="http://schemas.microsoft.com/office/drawing/2014/main" id="{00000000-0008-0000-0300-0000D8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470" name="Text Box 9">
          <a:extLst>
            <a:ext uri="{FF2B5EF4-FFF2-40B4-BE49-F238E27FC236}">
              <a16:creationId xmlns:a16="http://schemas.microsoft.com/office/drawing/2014/main" id="{00000000-0008-0000-0300-0000D9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471" name="Text Box 11">
          <a:extLst>
            <a:ext uri="{FF2B5EF4-FFF2-40B4-BE49-F238E27FC236}">
              <a16:creationId xmlns:a16="http://schemas.microsoft.com/office/drawing/2014/main" id="{00000000-0008-0000-0300-0000DA0A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72" name="Text Box 8">
          <a:extLst>
            <a:ext uri="{FF2B5EF4-FFF2-40B4-BE49-F238E27FC236}">
              <a16:creationId xmlns:a16="http://schemas.microsoft.com/office/drawing/2014/main" id="{00000000-0008-0000-0300-0000DB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73" name="Text Box 9">
          <a:extLst>
            <a:ext uri="{FF2B5EF4-FFF2-40B4-BE49-F238E27FC236}">
              <a16:creationId xmlns:a16="http://schemas.microsoft.com/office/drawing/2014/main" id="{00000000-0008-0000-0300-0000DC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74" name="Text Box 11">
          <a:extLst>
            <a:ext uri="{FF2B5EF4-FFF2-40B4-BE49-F238E27FC236}">
              <a16:creationId xmlns:a16="http://schemas.microsoft.com/office/drawing/2014/main" id="{00000000-0008-0000-0300-0000DD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475" name="Text Box 8">
          <a:extLst>
            <a:ext uri="{FF2B5EF4-FFF2-40B4-BE49-F238E27FC236}">
              <a16:creationId xmlns:a16="http://schemas.microsoft.com/office/drawing/2014/main" id="{00000000-0008-0000-0300-0000DE0A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476" name="Text Box 11">
          <a:extLst>
            <a:ext uri="{FF2B5EF4-FFF2-40B4-BE49-F238E27FC236}">
              <a16:creationId xmlns:a16="http://schemas.microsoft.com/office/drawing/2014/main" id="{00000000-0008-0000-0300-0000DF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477" name="Text Box 11">
          <a:extLst>
            <a:ext uri="{FF2B5EF4-FFF2-40B4-BE49-F238E27FC236}">
              <a16:creationId xmlns:a16="http://schemas.microsoft.com/office/drawing/2014/main" id="{00000000-0008-0000-0300-0000E0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478" name="Text Box 11">
          <a:extLst>
            <a:ext uri="{FF2B5EF4-FFF2-40B4-BE49-F238E27FC236}">
              <a16:creationId xmlns:a16="http://schemas.microsoft.com/office/drawing/2014/main" id="{00000000-0008-0000-0300-0000E1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479" name="Text Box 11">
          <a:extLst>
            <a:ext uri="{FF2B5EF4-FFF2-40B4-BE49-F238E27FC236}">
              <a16:creationId xmlns:a16="http://schemas.microsoft.com/office/drawing/2014/main" id="{00000000-0008-0000-0300-0000E2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480" name="Text Box 11">
          <a:extLst>
            <a:ext uri="{FF2B5EF4-FFF2-40B4-BE49-F238E27FC236}">
              <a16:creationId xmlns:a16="http://schemas.microsoft.com/office/drawing/2014/main" id="{00000000-0008-0000-0300-0000E3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481" name="Text Box 11">
          <a:extLst>
            <a:ext uri="{FF2B5EF4-FFF2-40B4-BE49-F238E27FC236}">
              <a16:creationId xmlns:a16="http://schemas.microsoft.com/office/drawing/2014/main" id="{00000000-0008-0000-0300-0000E4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482" name="Text Box 11">
          <a:extLst>
            <a:ext uri="{FF2B5EF4-FFF2-40B4-BE49-F238E27FC236}">
              <a16:creationId xmlns:a16="http://schemas.microsoft.com/office/drawing/2014/main" id="{00000000-0008-0000-0300-0000E5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483" name="Text Box 11">
          <a:extLst>
            <a:ext uri="{FF2B5EF4-FFF2-40B4-BE49-F238E27FC236}">
              <a16:creationId xmlns:a16="http://schemas.microsoft.com/office/drawing/2014/main" id="{00000000-0008-0000-0300-0000E6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484" name="Text Box 11">
          <a:extLst>
            <a:ext uri="{FF2B5EF4-FFF2-40B4-BE49-F238E27FC236}">
              <a16:creationId xmlns:a16="http://schemas.microsoft.com/office/drawing/2014/main" id="{00000000-0008-0000-0300-0000E7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485" name="Text Box 8">
          <a:extLst>
            <a:ext uri="{FF2B5EF4-FFF2-40B4-BE49-F238E27FC236}">
              <a16:creationId xmlns:a16="http://schemas.microsoft.com/office/drawing/2014/main" id="{00000000-0008-0000-0300-0000E80A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486" name="Text Box 11">
          <a:extLst>
            <a:ext uri="{FF2B5EF4-FFF2-40B4-BE49-F238E27FC236}">
              <a16:creationId xmlns:a16="http://schemas.microsoft.com/office/drawing/2014/main" id="{00000000-0008-0000-0300-0000E90A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87" name="Text Box 8">
          <a:extLst>
            <a:ext uri="{FF2B5EF4-FFF2-40B4-BE49-F238E27FC236}">
              <a16:creationId xmlns:a16="http://schemas.microsoft.com/office/drawing/2014/main" id="{00000000-0008-0000-0300-0000EA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88" name="Text Box 9">
          <a:extLst>
            <a:ext uri="{FF2B5EF4-FFF2-40B4-BE49-F238E27FC236}">
              <a16:creationId xmlns:a16="http://schemas.microsoft.com/office/drawing/2014/main" id="{00000000-0008-0000-0300-0000EB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89" name="Text Box 11">
          <a:extLst>
            <a:ext uri="{FF2B5EF4-FFF2-40B4-BE49-F238E27FC236}">
              <a16:creationId xmlns:a16="http://schemas.microsoft.com/office/drawing/2014/main" id="{00000000-0008-0000-0300-0000EC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90" name="Text Box 8">
          <a:extLst>
            <a:ext uri="{FF2B5EF4-FFF2-40B4-BE49-F238E27FC236}">
              <a16:creationId xmlns:a16="http://schemas.microsoft.com/office/drawing/2014/main" id="{00000000-0008-0000-0300-0000ED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91" name="Text Box 9">
          <a:extLst>
            <a:ext uri="{FF2B5EF4-FFF2-40B4-BE49-F238E27FC236}">
              <a16:creationId xmlns:a16="http://schemas.microsoft.com/office/drawing/2014/main" id="{00000000-0008-0000-0300-0000EE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92" name="Text Box 11">
          <a:extLst>
            <a:ext uri="{FF2B5EF4-FFF2-40B4-BE49-F238E27FC236}">
              <a16:creationId xmlns:a16="http://schemas.microsoft.com/office/drawing/2014/main" id="{00000000-0008-0000-0300-0000EF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93" name="Text Box 11">
          <a:extLst>
            <a:ext uri="{FF2B5EF4-FFF2-40B4-BE49-F238E27FC236}">
              <a16:creationId xmlns:a16="http://schemas.microsoft.com/office/drawing/2014/main" id="{00000000-0008-0000-0300-0000F0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94" name="Text Box 9">
          <a:extLst>
            <a:ext uri="{FF2B5EF4-FFF2-40B4-BE49-F238E27FC236}">
              <a16:creationId xmlns:a16="http://schemas.microsoft.com/office/drawing/2014/main" id="{00000000-0008-0000-0300-0000F1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95" name="Text Box 11">
          <a:extLst>
            <a:ext uri="{FF2B5EF4-FFF2-40B4-BE49-F238E27FC236}">
              <a16:creationId xmlns:a16="http://schemas.microsoft.com/office/drawing/2014/main" id="{00000000-0008-0000-0300-0000F2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96" name="Text Box 8">
          <a:extLst>
            <a:ext uri="{FF2B5EF4-FFF2-40B4-BE49-F238E27FC236}">
              <a16:creationId xmlns:a16="http://schemas.microsoft.com/office/drawing/2014/main" id="{00000000-0008-0000-0300-0000F3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97" name="Text Box 9">
          <a:extLst>
            <a:ext uri="{FF2B5EF4-FFF2-40B4-BE49-F238E27FC236}">
              <a16:creationId xmlns:a16="http://schemas.microsoft.com/office/drawing/2014/main" id="{00000000-0008-0000-0300-0000F4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98" name="Text Box 11">
          <a:extLst>
            <a:ext uri="{FF2B5EF4-FFF2-40B4-BE49-F238E27FC236}">
              <a16:creationId xmlns:a16="http://schemas.microsoft.com/office/drawing/2014/main" id="{00000000-0008-0000-0300-0000F5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499" name="Text Box 8">
          <a:extLst>
            <a:ext uri="{FF2B5EF4-FFF2-40B4-BE49-F238E27FC236}">
              <a16:creationId xmlns:a16="http://schemas.microsoft.com/office/drawing/2014/main" id="{00000000-0008-0000-0300-0000F6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00" name="Text Box 9">
          <a:extLst>
            <a:ext uri="{FF2B5EF4-FFF2-40B4-BE49-F238E27FC236}">
              <a16:creationId xmlns:a16="http://schemas.microsoft.com/office/drawing/2014/main" id="{00000000-0008-0000-0300-0000F7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01" name="Text Box 11">
          <a:extLst>
            <a:ext uri="{FF2B5EF4-FFF2-40B4-BE49-F238E27FC236}">
              <a16:creationId xmlns:a16="http://schemas.microsoft.com/office/drawing/2014/main" id="{00000000-0008-0000-0300-0000F8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02" name="Text Box 8">
          <a:extLst>
            <a:ext uri="{FF2B5EF4-FFF2-40B4-BE49-F238E27FC236}">
              <a16:creationId xmlns:a16="http://schemas.microsoft.com/office/drawing/2014/main" id="{00000000-0008-0000-0300-0000F9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03" name="Text Box 9">
          <a:extLst>
            <a:ext uri="{FF2B5EF4-FFF2-40B4-BE49-F238E27FC236}">
              <a16:creationId xmlns:a16="http://schemas.microsoft.com/office/drawing/2014/main" id="{00000000-0008-0000-0300-0000FA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04" name="Text Box 11">
          <a:extLst>
            <a:ext uri="{FF2B5EF4-FFF2-40B4-BE49-F238E27FC236}">
              <a16:creationId xmlns:a16="http://schemas.microsoft.com/office/drawing/2014/main" id="{00000000-0008-0000-0300-0000FB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05" name="Text Box 8">
          <a:extLst>
            <a:ext uri="{FF2B5EF4-FFF2-40B4-BE49-F238E27FC236}">
              <a16:creationId xmlns:a16="http://schemas.microsoft.com/office/drawing/2014/main" id="{00000000-0008-0000-0300-0000FC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06" name="Text Box 9">
          <a:extLst>
            <a:ext uri="{FF2B5EF4-FFF2-40B4-BE49-F238E27FC236}">
              <a16:creationId xmlns:a16="http://schemas.microsoft.com/office/drawing/2014/main" id="{00000000-0008-0000-0300-0000FD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07" name="Text Box 11">
          <a:extLst>
            <a:ext uri="{FF2B5EF4-FFF2-40B4-BE49-F238E27FC236}">
              <a16:creationId xmlns:a16="http://schemas.microsoft.com/office/drawing/2014/main" id="{00000000-0008-0000-0300-0000FE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08" name="Text Box 8">
          <a:extLst>
            <a:ext uri="{FF2B5EF4-FFF2-40B4-BE49-F238E27FC236}">
              <a16:creationId xmlns:a16="http://schemas.microsoft.com/office/drawing/2014/main" id="{00000000-0008-0000-0300-0000FF0A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09" name="Text Box 9">
          <a:extLst>
            <a:ext uri="{FF2B5EF4-FFF2-40B4-BE49-F238E27FC236}">
              <a16:creationId xmlns:a16="http://schemas.microsoft.com/office/drawing/2014/main" id="{00000000-0008-0000-0300-000000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10" name="Text Box 11">
          <a:extLst>
            <a:ext uri="{FF2B5EF4-FFF2-40B4-BE49-F238E27FC236}">
              <a16:creationId xmlns:a16="http://schemas.microsoft.com/office/drawing/2014/main" id="{00000000-0008-0000-0300-000001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11" name="Text Box 8">
          <a:extLst>
            <a:ext uri="{FF2B5EF4-FFF2-40B4-BE49-F238E27FC236}">
              <a16:creationId xmlns:a16="http://schemas.microsoft.com/office/drawing/2014/main" id="{00000000-0008-0000-0300-000002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12" name="Text Box 9">
          <a:extLst>
            <a:ext uri="{FF2B5EF4-FFF2-40B4-BE49-F238E27FC236}">
              <a16:creationId xmlns:a16="http://schemas.microsoft.com/office/drawing/2014/main" id="{00000000-0008-0000-0300-000003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13" name="Text Box 11">
          <a:extLst>
            <a:ext uri="{FF2B5EF4-FFF2-40B4-BE49-F238E27FC236}">
              <a16:creationId xmlns:a16="http://schemas.microsoft.com/office/drawing/2014/main" id="{00000000-0008-0000-0300-000004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14" name="Text Box 8">
          <a:extLst>
            <a:ext uri="{FF2B5EF4-FFF2-40B4-BE49-F238E27FC236}">
              <a16:creationId xmlns:a16="http://schemas.microsoft.com/office/drawing/2014/main" id="{00000000-0008-0000-0300-000005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15" name="Text Box 9">
          <a:extLst>
            <a:ext uri="{FF2B5EF4-FFF2-40B4-BE49-F238E27FC236}">
              <a16:creationId xmlns:a16="http://schemas.microsoft.com/office/drawing/2014/main" id="{00000000-0008-0000-0300-000006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16" name="Text Box 11">
          <a:extLst>
            <a:ext uri="{FF2B5EF4-FFF2-40B4-BE49-F238E27FC236}">
              <a16:creationId xmlns:a16="http://schemas.microsoft.com/office/drawing/2014/main" id="{00000000-0008-0000-0300-000007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17" name="Text Box 8">
          <a:extLst>
            <a:ext uri="{FF2B5EF4-FFF2-40B4-BE49-F238E27FC236}">
              <a16:creationId xmlns:a16="http://schemas.microsoft.com/office/drawing/2014/main" id="{00000000-0008-0000-0300-000008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18" name="Text Box 9">
          <a:extLst>
            <a:ext uri="{FF2B5EF4-FFF2-40B4-BE49-F238E27FC236}">
              <a16:creationId xmlns:a16="http://schemas.microsoft.com/office/drawing/2014/main" id="{00000000-0008-0000-0300-000009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19" name="Text Box 11">
          <a:extLst>
            <a:ext uri="{FF2B5EF4-FFF2-40B4-BE49-F238E27FC236}">
              <a16:creationId xmlns:a16="http://schemas.microsoft.com/office/drawing/2014/main" id="{00000000-0008-0000-0300-00000A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20" name="Text Box 8">
          <a:extLst>
            <a:ext uri="{FF2B5EF4-FFF2-40B4-BE49-F238E27FC236}">
              <a16:creationId xmlns:a16="http://schemas.microsoft.com/office/drawing/2014/main" id="{00000000-0008-0000-0300-00000B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21" name="Text Box 9">
          <a:extLst>
            <a:ext uri="{FF2B5EF4-FFF2-40B4-BE49-F238E27FC236}">
              <a16:creationId xmlns:a16="http://schemas.microsoft.com/office/drawing/2014/main" id="{00000000-0008-0000-0300-00000C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22" name="Text Box 11">
          <a:extLst>
            <a:ext uri="{FF2B5EF4-FFF2-40B4-BE49-F238E27FC236}">
              <a16:creationId xmlns:a16="http://schemas.microsoft.com/office/drawing/2014/main" id="{00000000-0008-0000-0300-00000D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23" name="Text Box 8">
          <a:extLst>
            <a:ext uri="{FF2B5EF4-FFF2-40B4-BE49-F238E27FC236}">
              <a16:creationId xmlns:a16="http://schemas.microsoft.com/office/drawing/2014/main" id="{00000000-0008-0000-0300-00000E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24" name="Text Box 9">
          <a:extLst>
            <a:ext uri="{FF2B5EF4-FFF2-40B4-BE49-F238E27FC236}">
              <a16:creationId xmlns:a16="http://schemas.microsoft.com/office/drawing/2014/main" id="{00000000-0008-0000-0300-00000F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25" name="Text Box 11">
          <a:extLst>
            <a:ext uri="{FF2B5EF4-FFF2-40B4-BE49-F238E27FC236}">
              <a16:creationId xmlns:a16="http://schemas.microsoft.com/office/drawing/2014/main" id="{00000000-0008-0000-0300-000010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26" name="Text Box 8">
          <a:extLst>
            <a:ext uri="{FF2B5EF4-FFF2-40B4-BE49-F238E27FC236}">
              <a16:creationId xmlns:a16="http://schemas.microsoft.com/office/drawing/2014/main" id="{00000000-0008-0000-0300-000011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27" name="Text Box 9">
          <a:extLst>
            <a:ext uri="{FF2B5EF4-FFF2-40B4-BE49-F238E27FC236}">
              <a16:creationId xmlns:a16="http://schemas.microsoft.com/office/drawing/2014/main" id="{00000000-0008-0000-0300-000012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28" name="Text Box 11">
          <a:extLst>
            <a:ext uri="{FF2B5EF4-FFF2-40B4-BE49-F238E27FC236}">
              <a16:creationId xmlns:a16="http://schemas.microsoft.com/office/drawing/2014/main" id="{00000000-0008-0000-0300-000013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529" name="Text Box 8">
          <a:extLst>
            <a:ext uri="{FF2B5EF4-FFF2-40B4-BE49-F238E27FC236}">
              <a16:creationId xmlns:a16="http://schemas.microsoft.com/office/drawing/2014/main" id="{00000000-0008-0000-0300-0000140B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530" name="Text Box 11">
          <a:extLst>
            <a:ext uri="{FF2B5EF4-FFF2-40B4-BE49-F238E27FC236}">
              <a16:creationId xmlns:a16="http://schemas.microsoft.com/office/drawing/2014/main" id="{00000000-0008-0000-0300-0000150B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31" name="Text Box 8">
          <a:extLst>
            <a:ext uri="{FF2B5EF4-FFF2-40B4-BE49-F238E27FC236}">
              <a16:creationId xmlns:a16="http://schemas.microsoft.com/office/drawing/2014/main" id="{00000000-0008-0000-0300-000016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32" name="Text Box 9">
          <a:extLst>
            <a:ext uri="{FF2B5EF4-FFF2-40B4-BE49-F238E27FC236}">
              <a16:creationId xmlns:a16="http://schemas.microsoft.com/office/drawing/2014/main" id="{00000000-0008-0000-0300-000017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33" name="Text Box 11">
          <a:extLst>
            <a:ext uri="{FF2B5EF4-FFF2-40B4-BE49-F238E27FC236}">
              <a16:creationId xmlns:a16="http://schemas.microsoft.com/office/drawing/2014/main" id="{00000000-0008-0000-0300-000018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8534" name="Text Box 11">
          <a:extLst>
            <a:ext uri="{FF2B5EF4-FFF2-40B4-BE49-F238E27FC236}">
              <a16:creationId xmlns:a16="http://schemas.microsoft.com/office/drawing/2014/main" id="{00000000-0008-0000-0300-0000190B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535" name="Text Box 8">
          <a:extLst>
            <a:ext uri="{FF2B5EF4-FFF2-40B4-BE49-F238E27FC236}">
              <a16:creationId xmlns:a16="http://schemas.microsoft.com/office/drawing/2014/main" id="{00000000-0008-0000-0300-00001A0B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536" name="Text Box 9">
          <a:extLst>
            <a:ext uri="{FF2B5EF4-FFF2-40B4-BE49-F238E27FC236}">
              <a16:creationId xmlns:a16="http://schemas.microsoft.com/office/drawing/2014/main" id="{00000000-0008-0000-0300-00001B0B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537" name="Text Box 11">
          <a:extLst>
            <a:ext uri="{FF2B5EF4-FFF2-40B4-BE49-F238E27FC236}">
              <a16:creationId xmlns:a16="http://schemas.microsoft.com/office/drawing/2014/main" id="{00000000-0008-0000-0300-00001C0B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38" name="Text Box 8">
          <a:extLst>
            <a:ext uri="{FF2B5EF4-FFF2-40B4-BE49-F238E27FC236}">
              <a16:creationId xmlns:a16="http://schemas.microsoft.com/office/drawing/2014/main" id="{00000000-0008-0000-0300-00001D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39" name="Text Box 9">
          <a:extLst>
            <a:ext uri="{FF2B5EF4-FFF2-40B4-BE49-F238E27FC236}">
              <a16:creationId xmlns:a16="http://schemas.microsoft.com/office/drawing/2014/main" id="{00000000-0008-0000-0300-00001E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40" name="Text Box 11">
          <a:extLst>
            <a:ext uri="{FF2B5EF4-FFF2-40B4-BE49-F238E27FC236}">
              <a16:creationId xmlns:a16="http://schemas.microsoft.com/office/drawing/2014/main" id="{00000000-0008-0000-0300-00001F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541" name="Text Box 8">
          <a:extLst>
            <a:ext uri="{FF2B5EF4-FFF2-40B4-BE49-F238E27FC236}">
              <a16:creationId xmlns:a16="http://schemas.microsoft.com/office/drawing/2014/main" id="{00000000-0008-0000-0300-0000200B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542" name="Text Box 9">
          <a:extLst>
            <a:ext uri="{FF2B5EF4-FFF2-40B4-BE49-F238E27FC236}">
              <a16:creationId xmlns:a16="http://schemas.microsoft.com/office/drawing/2014/main" id="{00000000-0008-0000-0300-0000210B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543" name="Text Box 11">
          <a:extLst>
            <a:ext uri="{FF2B5EF4-FFF2-40B4-BE49-F238E27FC236}">
              <a16:creationId xmlns:a16="http://schemas.microsoft.com/office/drawing/2014/main" id="{00000000-0008-0000-0300-0000220B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44" name="Text Box 8">
          <a:extLst>
            <a:ext uri="{FF2B5EF4-FFF2-40B4-BE49-F238E27FC236}">
              <a16:creationId xmlns:a16="http://schemas.microsoft.com/office/drawing/2014/main" id="{00000000-0008-0000-0300-000023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45" name="Text Box 9">
          <a:extLst>
            <a:ext uri="{FF2B5EF4-FFF2-40B4-BE49-F238E27FC236}">
              <a16:creationId xmlns:a16="http://schemas.microsoft.com/office/drawing/2014/main" id="{00000000-0008-0000-0300-000024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46" name="Text Box 11">
          <a:extLst>
            <a:ext uri="{FF2B5EF4-FFF2-40B4-BE49-F238E27FC236}">
              <a16:creationId xmlns:a16="http://schemas.microsoft.com/office/drawing/2014/main" id="{00000000-0008-0000-0300-000025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547" name="Text Box 8">
          <a:extLst>
            <a:ext uri="{FF2B5EF4-FFF2-40B4-BE49-F238E27FC236}">
              <a16:creationId xmlns:a16="http://schemas.microsoft.com/office/drawing/2014/main" id="{00000000-0008-0000-0300-0000260B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548" name="Text Box 11">
          <a:extLst>
            <a:ext uri="{FF2B5EF4-FFF2-40B4-BE49-F238E27FC236}">
              <a16:creationId xmlns:a16="http://schemas.microsoft.com/office/drawing/2014/main" id="{00000000-0008-0000-0300-0000270B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549" name="Text Box 11">
          <a:extLst>
            <a:ext uri="{FF2B5EF4-FFF2-40B4-BE49-F238E27FC236}">
              <a16:creationId xmlns:a16="http://schemas.microsoft.com/office/drawing/2014/main" id="{00000000-0008-0000-0300-0000280B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550" name="Text Box 11">
          <a:extLst>
            <a:ext uri="{FF2B5EF4-FFF2-40B4-BE49-F238E27FC236}">
              <a16:creationId xmlns:a16="http://schemas.microsoft.com/office/drawing/2014/main" id="{00000000-0008-0000-0300-0000290B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551" name="Text Box 11">
          <a:extLst>
            <a:ext uri="{FF2B5EF4-FFF2-40B4-BE49-F238E27FC236}">
              <a16:creationId xmlns:a16="http://schemas.microsoft.com/office/drawing/2014/main" id="{00000000-0008-0000-0300-00002A0B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552" name="Text Box 11">
          <a:extLst>
            <a:ext uri="{FF2B5EF4-FFF2-40B4-BE49-F238E27FC236}">
              <a16:creationId xmlns:a16="http://schemas.microsoft.com/office/drawing/2014/main" id="{00000000-0008-0000-0300-00002B0B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553" name="Text Box 11">
          <a:extLst>
            <a:ext uri="{FF2B5EF4-FFF2-40B4-BE49-F238E27FC236}">
              <a16:creationId xmlns:a16="http://schemas.microsoft.com/office/drawing/2014/main" id="{00000000-0008-0000-0300-00002C0B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554" name="Text Box 11">
          <a:extLst>
            <a:ext uri="{FF2B5EF4-FFF2-40B4-BE49-F238E27FC236}">
              <a16:creationId xmlns:a16="http://schemas.microsoft.com/office/drawing/2014/main" id="{00000000-0008-0000-0300-00002D0B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555" name="Text Box 11">
          <a:extLst>
            <a:ext uri="{FF2B5EF4-FFF2-40B4-BE49-F238E27FC236}">
              <a16:creationId xmlns:a16="http://schemas.microsoft.com/office/drawing/2014/main" id="{00000000-0008-0000-0300-00002E0B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556" name="Text Box 11">
          <a:extLst>
            <a:ext uri="{FF2B5EF4-FFF2-40B4-BE49-F238E27FC236}">
              <a16:creationId xmlns:a16="http://schemas.microsoft.com/office/drawing/2014/main" id="{00000000-0008-0000-0300-00002F0B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557" name="Text Box 8">
          <a:extLst>
            <a:ext uri="{FF2B5EF4-FFF2-40B4-BE49-F238E27FC236}">
              <a16:creationId xmlns:a16="http://schemas.microsoft.com/office/drawing/2014/main" id="{00000000-0008-0000-0300-0000300B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558" name="Text Box 11">
          <a:extLst>
            <a:ext uri="{FF2B5EF4-FFF2-40B4-BE49-F238E27FC236}">
              <a16:creationId xmlns:a16="http://schemas.microsoft.com/office/drawing/2014/main" id="{00000000-0008-0000-0300-0000310B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59" name="Text Box 9">
          <a:extLst>
            <a:ext uri="{FF2B5EF4-FFF2-40B4-BE49-F238E27FC236}">
              <a16:creationId xmlns:a16="http://schemas.microsoft.com/office/drawing/2014/main" id="{00000000-0008-0000-0300-000032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60" name="Text Box 11">
          <a:extLst>
            <a:ext uri="{FF2B5EF4-FFF2-40B4-BE49-F238E27FC236}">
              <a16:creationId xmlns:a16="http://schemas.microsoft.com/office/drawing/2014/main" id="{00000000-0008-0000-0300-000033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61" name="Text Box 8">
          <a:extLst>
            <a:ext uri="{FF2B5EF4-FFF2-40B4-BE49-F238E27FC236}">
              <a16:creationId xmlns:a16="http://schemas.microsoft.com/office/drawing/2014/main" id="{00000000-0008-0000-0300-000034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62" name="Text Box 9">
          <a:extLst>
            <a:ext uri="{FF2B5EF4-FFF2-40B4-BE49-F238E27FC236}">
              <a16:creationId xmlns:a16="http://schemas.microsoft.com/office/drawing/2014/main" id="{00000000-0008-0000-0300-000035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63" name="Text Box 11">
          <a:extLst>
            <a:ext uri="{FF2B5EF4-FFF2-40B4-BE49-F238E27FC236}">
              <a16:creationId xmlns:a16="http://schemas.microsoft.com/office/drawing/2014/main" id="{00000000-0008-0000-0300-000036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64" name="Text Box 8">
          <a:extLst>
            <a:ext uri="{FF2B5EF4-FFF2-40B4-BE49-F238E27FC236}">
              <a16:creationId xmlns:a16="http://schemas.microsoft.com/office/drawing/2014/main" id="{00000000-0008-0000-0300-000037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65" name="Text Box 9">
          <a:extLst>
            <a:ext uri="{FF2B5EF4-FFF2-40B4-BE49-F238E27FC236}">
              <a16:creationId xmlns:a16="http://schemas.microsoft.com/office/drawing/2014/main" id="{00000000-0008-0000-0300-000038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66" name="Text Box 11">
          <a:extLst>
            <a:ext uri="{FF2B5EF4-FFF2-40B4-BE49-F238E27FC236}">
              <a16:creationId xmlns:a16="http://schemas.microsoft.com/office/drawing/2014/main" id="{00000000-0008-0000-0300-000039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67" name="Text Box 8">
          <a:extLst>
            <a:ext uri="{FF2B5EF4-FFF2-40B4-BE49-F238E27FC236}">
              <a16:creationId xmlns:a16="http://schemas.microsoft.com/office/drawing/2014/main" id="{00000000-0008-0000-0300-00003A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68" name="Text Box 9">
          <a:extLst>
            <a:ext uri="{FF2B5EF4-FFF2-40B4-BE49-F238E27FC236}">
              <a16:creationId xmlns:a16="http://schemas.microsoft.com/office/drawing/2014/main" id="{00000000-0008-0000-0300-00003B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69" name="Text Box 11">
          <a:extLst>
            <a:ext uri="{FF2B5EF4-FFF2-40B4-BE49-F238E27FC236}">
              <a16:creationId xmlns:a16="http://schemas.microsoft.com/office/drawing/2014/main" id="{00000000-0008-0000-0300-00003C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70" name="Text Box 8">
          <a:extLst>
            <a:ext uri="{FF2B5EF4-FFF2-40B4-BE49-F238E27FC236}">
              <a16:creationId xmlns:a16="http://schemas.microsoft.com/office/drawing/2014/main" id="{00000000-0008-0000-0300-00003D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71" name="Text Box 9">
          <a:extLst>
            <a:ext uri="{FF2B5EF4-FFF2-40B4-BE49-F238E27FC236}">
              <a16:creationId xmlns:a16="http://schemas.microsoft.com/office/drawing/2014/main" id="{00000000-0008-0000-0300-00003E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72" name="Text Box 11">
          <a:extLst>
            <a:ext uri="{FF2B5EF4-FFF2-40B4-BE49-F238E27FC236}">
              <a16:creationId xmlns:a16="http://schemas.microsoft.com/office/drawing/2014/main" id="{00000000-0008-0000-0300-00003F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73" name="Text Box 8">
          <a:extLst>
            <a:ext uri="{FF2B5EF4-FFF2-40B4-BE49-F238E27FC236}">
              <a16:creationId xmlns:a16="http://schemas.microsoft.com/office/drawing/2014/main" id="{00000000-0008-0000-0300-000040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74" name="Text Box 9">
          <a:extLst>
            <a:ext uri="{FF2B5EF4-FFF2-40B4-BE49-F238E27FC236}">
              <a16:creationId xmlns:a16="http://schemas.microsoft.com/office/drawing/2014/main" id="{00000000-0008-0000-0300-000041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75" name="Text Box 11">
          <a:extLst>
            <a:ext uri="{FF2B5EF4-FFF2-40B4-BE49-F238E27FC236}">
              <a16:creationId xmlns:a16="http://schemas.microsoft.com/office/drawing/2014/main" id="{00000000-0008-0000-0300-000042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76" name="Text Box 8">
          <a:extLst>
            <a:ext uri="{FF2B5EF4-FFF2-40B4-BE49-F238E27FC236}">
              <a16:creationId xmlns:a16="http://schemas.microsoft.com/office/drawing/2014/main" id="{00000000-0008-0000-0300-000043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77" name="Text Box 9">
          <a:extLst>
            <a:ext uri="{FF2B5EF4-FFF2-40B4-BE49-F238E27FC236}">
              <a16:creationId xmlns:a16="http://schemas.microsoft.com/office/drawing/2014/main" id="{00000000-0008-0000-0300-000044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78" name="Text Box 11">
          <a:extLst>
            <a:ext uri="{FF2B5EF4-FFF2-40B4-BE49-F238E27FC236}">
              <a16:creationId xmlns:a16="http://schemas.microsoft.com/office/drawing/2014/main" id="{00000000-0008-0000-0300-000045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79" name="Text Box 8">
          <a:extLst>
            <a:ext uri="{FF2B5EF4-FFF2-40B4-BE49-F238E27FC236}">
              <a16:creationId xmlns:a16="http://schemas.microsoft.com/office/drawing/2014/main" id="{00000000-0008-0000-0300-000046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80" name="Text Box 9">
          <a:extLst>
            <a:ext uri="{FF2B5EF4-FFF2-40B4-BE49-F238E27FC236}">
              <a16:creationId xmlns:a16="http://schemas.microsoft.com/office/drawing/2014/main" id="{00000000-0008-0000-0300-000047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81" name="Text Box 11">
          <a:extLst>
            <a:ext uri="{FF2B5EF4-FFF2-40B4-BE49-F238E27FC236}">
              <a16:creationId xmlns:a16="http://schemas.microsoft.com/office/drawing/2014/main" id="{00000000-0008-0000-0300-000048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82" name="Text Box 8">
          <a:extLst>
            <a:ext uri="{FF2B5EF4-FFF2-40B4-BE49-F238E27FC236}">
              <a16:creationId xmlns:a16="http://schemas.microsoft.com/office/drawing/2014/main" id="{00000000-0008-0000-0300-000049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83" name="Text Box 9">
          <a:extLst>
            <a:ext uri="{FF2B5EF4-FFF2-40B4-BE49-F238E27FC236}">
              <a16:creationId xmlns:a16="http://schemas.microsoft.com/office/drawing/2014/main" id="{00000000-0008-0000-0300-00004A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84" name="Text Box 11">
          <a:extLst>
            <a:ext uri="{FF2B5EF4-FFF2-40B4-BE49-F238E27FC236}">
              <a16:creationId xmlns:a16="http://schemas.microsoft.com/office/drawing/2014/main" id="{00000000-0008-0000-0300-00004B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85" name="Text Box 8">
          <a:extLst>
            <a:ext uri="{FF2B5EF4-FFF2-40B4-BE49-F238E27FC236}">
              <a16:creationId xmlns:a16="http://schemas.microsoft.com/office/drawing/2014/main" id="{00000000-0008-0000-0300-00004C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86" name="Text Box 9">
          <a:extLst>
            <a:ext uri="{FF2B5EF4-FFF2-40B4-BE49-F238E27FC236}">
              <a16:creationId xmlns:a16="http://schemas.microsoft.com/office/drawing/2014/main" id="{00000000-0008-0000-0300-00004D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87" name="Text Box 11">
          <a:extLst>
            <a:ext uri="{FF2B5EF4-FFF2-40B4-BE49-F238E27FC236}">
              <a16:creationId xmlns:a16="http://schemas.microsoft.com/office/drawing/2014/main" id="{00000000-0008-0000-0300-00004E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88" name="Text Box 8">
          <a:extLst>
            <a:ext uri="{FF2B5EF4-FFF2-40B4-BE49-F238E27FC236}">
              <a16:creationId xmlns:a16="http://schemas.microsoft.com/office/drawing/2014/main" id="{00000000-0008-0000-0300-00004F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89" name="Text Box 9">
          <a:extLst>
            <a:ext uri="{FF2B5EF4-FFF2-40B4-BE49-F238E27FC236}">
              <a16:creationId xmlns:a16="http://schemas.microsoft.com/office/drawing/2014/main" id="{00000000-0008-0000-0300-000050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90" name="Text Box 11">
          <a:extLst>
            <a:ext uri="{FF2B5EF4-FFF2-40B4-BE49-F238E27FC236}">
              <a16:creationId xmlns:a16="http://schemas.microsoft.com/office/drawing/2014/main" id="{00000000-0008-0000-0300-000051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91" name="Text Box 8">
          <a:extLst>
            <a:ext uri="{FF2B5EF4-FFF2-40B4-BE49-F238E27FC236}">
              <a16:creationId xmlns:a16="http://schemas.microsoft.com/office/drawing/2014/main" id="{00000000-0008-0000-0300-000052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92" name="Text Box 9">
          <a:extLst>
            <a:ext uri="{FF2B5EF4-FFF2-40B4-BE49-F238E27FC236}">
              <a16:creationId xmlns:a16="http://schemas.microsoft.com/office/drawing/2014/main" id="{00000000-0008-0000-0300-000053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93" name="Text Box 11">
          <a:extLst>
            <a:ext uri="{FF2B5EF4-FFF2-40B4-BE49-F238E27FC236}">
              <a16:creationId xmlns:a16="http://schemas.microsoft.com/office/drawing/2014/main" id="{00000000-0008-0000-0300-000054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594" name="Text Box 8">
          <a:extLst>
            <a:ext uri="{FF2B5EF4-FFF2-40B4-BE49-F238E27FC236}">
              <a16:creationId xmlns:a16="http://schemas.microsoft.com/office/drawing/2014/main" id="{00000000-0008-0000-0300-0000550B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595" name="Text Box 11">
          <a:extLst>
            <a:ext uri="{FF2B5EF4-FFF2-40B4-BE49-F238E27FC236}">
              <a16:creationId xmlns:a16="http://schemas.microsoft.com/office/drawing/2014/main" id="{00000000-0008-0000-0300-0000560B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96" name="Text Box 8">
          <a:extLst>
            <a:ext uri="{FF2B5EF4-FFF2-40B4-BE49-F238E27FC236}">
              <a16:creationId xmlns:a16="http://schemas.microsoft.com/office/drawing/2014/main" id="{00000000-0008-0000-0300-000057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97" name="Text Box 9">
          <a:extLst>
            <a:ext uri="{FF2B5EF4-FFF2-40B4-BE49-F238E27FC236}">
              <a16:creationId xmlns:a16="http://schemas.microsoft.com/office/drawing/2014/main" id="{00000000-0008-0000-0300-000058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598" name="Text Box 11">
          <a:extLst>
            <a:ext uri="{FF2B5EF4-FFF2-40B4-BE49-F238E27FC236}">
              <a16:creationId xmlns:a16="http://schemas.microsoft.com/office/drawing/2014/main" id="{00000000-0008-0000-0300-000059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599" name="Text Box 8">
          <a:extLst>
            <a:ext uri="{FF2B5EF4-FFF2-40B4-BE49-F238E27FC236}">
              <a16:creationId xmlns:a16="http://schemas.microsoft.com/office/drawing/2014/main" id="{00000000-0008-0000-0300-00005A0B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600" name="Text Box 9">
          <a:extLst>
            <a:ext uri="{FF2B5EF4-FFF2-40B4-BE49-F238E27FC236}">
              <a16:creationId xmlns:a16="http://schemas.microsoft.com/office/drawing/2014/main" id="{00000000-0008-0000-0300-00005B0B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601" name="Text Box 11">
          <a:extLst>
            <a:ext uri="{FF2B5EF4-FFF2-40B4-BE49-F238E27FC236}">
              <a16:creationId xmlns:a16="http://schemas.microsoft.com/office/drawing/2014/main" id="{00000000-0008-0000-0300-00005C0B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02" name="Text Box 8">
          <a:extLst>
            <a:ext uri="{FF2B5EF4-FFF2-40B4-BE49-F238E27FC236}">
              <a16:creationId xmlns:a16="http://schemas.microsoft.com/office/drawing/2014/main" id="{00000000-0008-0000-0300-00005D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03" name="Text Box 9">
          <a:extLst>
            <a:ext uri="{FF2B5EF4-FFF2-40B4-BE49-F238E27FC236}">
              <a16:creationId xmlns:a16="http://schemas.microsoft.com/office/drawing/2014/main" id="{00000000-0008-0000-0300-00005E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04" name="Text Box 11">
          <a:extLst>
            <a:ext uri="{FF2B5EF4-FFF2-40B4-BE49-F238E27FC236}">
              <a16:creationId xmlns:a16="http://schemas.microsoft.com/office/drawing/2014/main" id="{00000000-0008-0000-0300-00005F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605" name="Text Box 8">
          <a:extLst>
            <a:ext uri="{FF2B5EF4-FFF2-40B4-BE49-F238E27FC236}">
              <a16:creationId xmlns:a16="http://schemas.microsoft.com/office/drawing/2014/main" id="{00000000-0008-0000-0300-0000600B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606" name="Text Box 9">
          <a:extLst>
            <a:ext uri="{FF2B5EF4-FFF2-40B4-BE49-F238E27FC236}">
              <a16:creationId xmlns:a16="http://schemas.microsoft.com/office/drawing/2014/main" id="{00000000-0008-0000-0300-0000610B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607" name="Text Box 11">
          <a:extLst>
            <a:ext uri="{FF2B5EF4-FFF2-40B4-BE49-F238E27FC236}">
              <a16:creationId xmlns:a16="http://schemas.microsoft.com/office/drawing/2014/main" id="{00000000-0008-0000-0300-0000620B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08" name="Text Box 8">
          <a:extLst>
            <a:ext uri="{FF2B5EF4-FFF2-40B4-BE49-F238E27FC236}">
              <a16:creationId xmlns:a16="http://schemas.microsoft.com/office/drawing/2014/main" id="{00000000-0008-0000-0300-000063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09" name="Text Box 9">
          <a:extLst>
            <a:ext uri="{FF2B5EF4-FFF2-40B4-BE49-F238E27FC236}">
              <a16:creationId xmlns:a16="http://schemas.microsoft.com/office/drawing/2014/main" id="{00000000-0008-0000-0300-000064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10" name="Text Box 11">
          <a:extLst>
            <a:ext uri="{FF2B5EF4-FFF2-40B4-BE49-F238E27FC236}">
              <a16:creationId xmlns:a16="http://schemas.microsoft.com/office/drawing/2014/main" id="{00000000-0008-0000-0300-000065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611" name="Text Box 8">
          <a:extLst>
            <a:ext uri="{FF2B5EF4-FFF2-40B4-BE49-F238E27FC236}">
              <a16:creationId xmlns:a16="http://schemas.microsoft.com/office/drawing/2014/main" id="{00000000-0008-0000-0300-0000660B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612" name="Text Box 11">
          <a:extLst>
            <a:ext uri="{FF2B5EF4-FFF2-40B4-BE49-F238E27FC236}">
              <a16:creationId xmlns:a16="http://schemas.microsoft.com/office/drawing/2014/main" id="{00000000-0008-0000-0300-0000670B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613" name="Text Box 11">
          <a:extLst>
            <a:ext uri="{FF2B5EF4-FFF2-40B4-BE49-F238E27FC236}">
              <a16:creationId xmlns:a16="http://schemas.microsoft.com/office/drawing/2014/main" id="{00000000-0008-0000-0300-0000680B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614" name="Text Box 11">
          <a:extLst>
            <a:ext uri="{FF2B5EF4-FFF2-40B4-BE49-F238E27FC236}">
              <a16:creationId xmlns:a16="http://schemas.microsoft.com/office/drawing/2014/main" id="{00000000-0008-0000-0300-0000690B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615" name="Text Box 11">
          <a:extLst>
            <a:ext uri="{FF2B5EF4-FFF2-40B4-BE49-F238E27FC236}">
              <a16:creationId xmlns:a16="http://schemas.microsoft.com/office/drawing/2014/main" id="{00000000-0008-0000-0300-00006A0B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616" name="Text Box 11">
          <a:extLst>
            <a:ext uri="{FF2B5EF4-FFF2-40B4-BE49-F238E27FC236}">
              <a16:creationId xmlns:a16="http://schemas.microsoft.com/office/drawing/2014/main" id="{00000000-0008-0000-0300-00006B0B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617" name="Text Box 11">
          <a:extLst>
            <a:ext uri="{FF2B5EF4-FFF2-40B4-BE49-F238E27FC236}">
              <a16:creationId xmlns:a16="http://schemas.microsoft.com/office/drawing/2014/main" id="{00000000-0008-0000-0300-00006C0B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618" name="Text Box 11">
          <a:extLst>
            <a:ext uri="{FF2B5EF4-FFF2-40B4-BE49-F238E27FC236}">
              <a16:creationId xmlns:a16="http://schemas.microsoft.com/office/drawing/2014/main" id="{00000000-0008-0000-0300-00006D0B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8619" name="Text Box 11">
          <a:extLst>
            <a:ext uri="{FF2B5EF4-FFF2-40B4-BE49-F238E27FC236}">
              <a16:creationId xmlns:a16="http://schemas.microsoft.com/office/drawing/2014/main" id="{00000000-0008-0000-0300-00006E0B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620" name="Text Box 8">
          <a:extLst>
            <a:ext uri="{FF2B5EF4-FFF2-40B4-BE49-F238E27FC236}">
              <a16:creationId xmlns:a16="http://schemas.microsoft.com/office/drawing/2014/main" id="{00000000-0008-0000-0300-00006F0B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21" name="Text Box 11">
          <a:extLst>
            <a:ext uri="{FF2B5EF4-FFF2-40B4-BE49-F238E27FC236}">
              <a16:creationId xmlns:a16="http://schemas.microsoft.com/office/drawing/2014/main" id="{00000000-0008-0000-0300-000070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22" name="Text Box 11">
          <a:extLst>
            <a:ext uri="{FF2B5EF4-FFF2-40B4-BE49-F238E27FC236}">
              <a16:creationId xmlns:a16="http://schemas.microsoft.com/office/drawing/2014/main" id="{00000000-0008-0000-0300-000071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23" name="Text Box 11">
          <a:extLst>
            <a:ext uri="{FF2B5EF4-FFF2-40B4-BE49-F238E27FC236}">
              <a16:creationId xmlns:a16="http://schemas.microsoft.com/office/drawing/2014/main" id="{00000000-0008-0000-0300-000072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24" name="Text Box 11">
          <a:extLst>
            <a:ext uri="{FF2B5EF4-FFF2-40B4-BE49-F238E27FC236}">
              <a16:creationId xmlns:a16="http://schemas.microsoft.com/office/drawing/2014/main" id="{00000000-0008-0000-0300-000073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25" name="Text Box 11">
          <a:extLst>
            <a:ext uri="{FF2B5EF4-FFF2-40B4-BE49-F238E27FC236}">
              <a16:creationId xmlns:a16="http://schemas.microsoft.com/office/drawing/2014/main" id="{00000000-0008-0000-0300-000074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26" name="Text Box 11">
          <a:extLst>
            <a:ext uri="{FF2B5EF4-FFF2-40B4-BE49-F238E27FC236}">
              <a16:creationId xmlns:a16="http://schemas.microsoft.com/office/drawing/2014/main" id="{00000000-0008-0000-0300-000075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27" name="Text Box 11">
          <a:extLst>
            <a:ext uri="{FF2B5EF4-FFF2-40B4-BE49-F238E27FC236}">
              <a16:creationId xmlns:a16="http://schemas.microsoft.com/office/drawing/2014/main" id="{00000000-0008-0000-0300-000076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28" name="Text Box 11">
          <a:extLst>
            <a:ext uri="{FF2B5EF4-FFF2-40B4-BE49-F238E27FC236}">
              <a16:creationId xmlns:a16="http://schemas.microsoft.com/office/drawing/2014/main" id="{00000000-0008-0000-0300-000077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29" name="Text Box 11">
          <a:extLst>
            <a:ext uri="{FF2B5EF4-FFF2-40B4-BE49-F238E27FC236}">
              <a16:creationId xmlns:a16="http://schemas.microsoft.com/office/drawing/2014/main" id="{00000000-0008-0000-0300-000078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30" name="Text Box 11">
          <a:extLst>
            <a:ext uri="{FF2B5EF4-FFF2-40B4-BE49-F238E27FC236}">
              <a16:creationId xmlns:a16="http://schemas.microsoft.com/office/drawing/2014/main" id="{00000000-0008-0000-0300-000079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31" name="Text Box 11">
          <a:extLst>
            <a:ext uri="{FF2B5EF4-FFF2-40B4-BE49-F238E27FC236}">
              <a16:creationId xmlns:a16="http://schemas.microsoft.com/office/drawing/2014/main" id="{00000000-0008-0000-0300-00007A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32" name="Text Box 11">
          <a:extLst>
            <a:ext uri="{FF2B5EF4-FFF2-40B4-BE49-F238E27FC236}">
              <a16:creationId xmlns:a16="http://schemas.microsoft.com/office/drawing/2014/main" id="{00000000-0008-0000-0300-00007B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33" name="Text Box 11">
          <a:extLst>
            <a:ext uri="{FF2B5EF4-FFF2-40B4-BE49-F238E27FC236}">
              <a16:creationId xmlns:a16="http://schemas.microsoft.com/office/drawing/2014/main" id="{00000000-0008-0000-0300-00007C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34" name="Text Box 11">
          <a:extLst>
            <a:ext uri="{FF2B5EF4-FFF2-40B4-BE49-F238E27FC236}">
              <a16:creationId xmlns:a16="http://schemas.microsoft.com/office/drawing/2014/main" id="{00000000-0008-0000-0300-00007D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35" name="Text Box 11">
          <a:extLst>
            <a:ext uri="{FF2B5EF4-FFF2-40B4-BE49-F238E27FC236}">
              <a16:creationId xmlns:a16="http://schemas.microsoft.com/office/drawing/2014/main" id="{00000000-0008-0000-0300-00007E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36" name="Text Box 11">
          <a:extLst>
            <a:ext uri="{FF2B5EF4-FFF2-40B4-BE49-F238E27FC236}">
              <a16:creationId xmlns:a16="http://schemas.microsoft.com/office/drawing/2014/main" id="{00000000-0008-0000-0300-00007F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37" name="Text Box 11">
          <a:extLst>
            <a:ext uri="{FF2B5EF4-FFF2-40B4-BE49-F238E27FC236}">
              <a16:creationId xmlns:a16="http://schemas.microsoft.com/office/drawing/2014/main" id="{00000000-0008-0000-0300-000080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38" name="Text Box 11">
          <a:extLst>
            <a:ext uri="{FF2B5EF4-FFF2-40B4-BE49-F238E27FC236}">
              <a16:creationId xmlns:a16="http://schemas.microsoft.com/office/drawing/2014/main" id="{00000000-0008-0000-0300-000081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39" name="Text Box 11">
          <a:extLst>
            <a:ext uri="{FF2B5EF4-FFF2-40B4-BE49-F238E27FC236}">
              <a16:creationId xmlns:a16="http://schemas.microsoft.com/office/drawing/2014/main" id="{00000000-0008-0000-0300-000082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40" name="Text Box 11">
          <a:extLst>
            <a:ext uri="{FF2B5EF4-FFF2-40B4-BE49-F238E27FC236}">
              <a16:creationId xmlns:a16="http://schemas.microsoft.com/office/drawing/2014/main" id="{00000000-0008-0000-0300-000083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41" name="Text Box 11">
          <a:extLst>
            <a:ext uri="{FF2B5EF4-FFF2-40B4-BE49-F238E27FC236}">
              <a16:creationId xmlns:a16="http://schemas.microsoft.com/office/drawing/2014/main" id="{00000000-0008-0000-0300-000084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42" name="Text Box 11">
          <a:extLst>
            <a:ext uri="{FF2B5EF4-FFF2-40B4-BE49-F238E27FC236}">
              <a16:creationId xmlns:a16="http://schemas.microsoft.com/office/drawing/2014/main" id="{00000000-0008-0000-0300-000085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43" name="Text Box 11">
          <a:extLst>
            <a:ext uri="{FF2B5EF4-FFF2-40B4-BE49-F238E27FC236}">
              <a16:creationId xmlns:a16="http://schemas.microsoft.com/office/drawing/2014/main" id="{00000000-0008-0000-0300-000086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44" name="Text Box 11">
          <a:extLst>
            <a:ext uri="{FF2B5EF4-FFF2-40B4-BE49-F238E27FC236}">
              <a16:creationId xmlns:a16="http://schemas.microsoft.com/office/drawing/2014/main" id="{00000000-0008-0000-0300-000087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45" name="Text Box 11">
          <a:extLst>
            <a:ext uri="{FF2B5EF4-FFF2-40B4-BE49-F238E27FC236}">
              <a16:creationId xmlns:a16="http://schemas.microsoft.com/office/drawing/2014/main" id="{00000000-0008-0000-0300-000088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46" name="Text Box 11">
          <a:extLst>
            <a:ext uri="{FF2B5EF4-FFF2-40B4-BE49-F238E27FC236}">
              <a16:creationId xmlns:a16="http://schemas.microsoft.com/office/drawing/2014/main" id="{00000000-0008-0000-0300-000089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47" name="Text Box 11">
          <a:extLst>
            <a:ext uri="{FF2B5EF4-FFF2-40B4-BE49-F238E27FC236}">
              <a16:creationId xmlns:a16="http://schemas.microsoft.com/office/drawing/2014/main" id="{00000000-0008-0000-0300-00008A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48" name="Text Box 11">
          <a:extLst>
            <a:ext uri="{FF2B5EF4-FFF2-40B4-BE49-F238E27FC236}">
              <a16:creationId xmlns:a16="http://schemas.microsoft.com/office/drawing/2014/main" id="{00000000-0008-0000-0300-00008B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49" name="Text Box 11">
          <a:extLst>
            <a:ext uri="{FF2B5EF4-FFF2-40B4-BE49-F238E27FC236}">
              <a16:creationId xmlns:a16="http://schemas.microsoft.com/office/drawing/2014/main" id="{00000000-0008-0000-0300-00008C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50" name="Text Box 11">
          <a:extLst>
            <a:ext uri="{FF2B5EF4-FFF2-40B4-BE49-F238E27FC236}">
              <a16:creationId xmlns:a16="http://schemas.microsoft.com/office/drawing/2014/main" id="{00000000-0008-0000-0300-00008D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51" name="Text Box 11">
          <a:extLst>
            <a:ext uri="{FF2B5EF4-FFF2-40B4-BE49-F238E27FC236}">
              <a16:creationId xmlns:a16="http://schemas.microsoft.com/office/drawing/2014/main" id="{00000000-0008-0000-0300-00008E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52" name="Text Box 11">
          <a:extLst>
            <a:ext uri="{FF2B5EF4-FFF2-40B4-BE49-F238E27FC236}">
              <a16:creationId xmlns:a16="http://schemas.microsoft.com/office/drawing/2014/main" id="{00000000-0008-0000-0300-00008F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53" name="Text Box 11">
          <a:extLst>
            <a:ext uri="{FF2B5EF4-FFF2-40B4-BE49-F238E27FC236}">
              <a16:creationId xmlns:a16="http://schemas.microsoft.com/office/drawing/2014/main" id="{00000000-0008-0000-0300-000090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54" name="Text Box 11">
          <a:extLst>
            <a:ext uri="{FF2B5EF4-FFF2-40B4-BE49-F238E27FC236}">
              <a16:creationId xmlns:a16="http://schemas.microsoft.com/office/drawing/2014/main" id="{00000000-0008-0000-0300-000091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55" name="Text Box 11">
          <a:extLst>
            <a:ext uri="{FF2B5EF4-FFF2-40B4-BE49-F238E27FC236}">
              <a16:creationId xmlns:a16="http://schemas.microsoft.com/office/drawing/2014/main" id="{00000000-0008-0000-0300-000092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56" name="Text Box 11">
          <a:extLst>
            <a:ext uri="{FF2B5EF4-FFF2-40B4-BE49-F238E27FC236}">
              <a16:creationId xmlns:a16="http://schemas.microsoft.com/office/drawing/2014/main" id="{00000000-0008-0000-0300-000093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57" name="Text Box 11">
          <a:extLst>
            <a:ext uri="{FF2B5EF4-FFF2-40B4-BE49-F238E27FC236}">
              <a16:creationId xmlns:a16="http://schemas.microsoft.com/office/drawing/2014/main" id="{00000000-0008-0000-0300-000094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58" name="Text Box 11">
          <a:extLst>
            <a:ext uri="{FF2B5EF4-FFF2-40B4-BE49-F238E27FC236}">
              <a16:creationId xmlns:a16="http://schemas.microsoft.com/office/drawing/2014/main" id="{00000000-0008-0000-0300-000095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59" name="Text Box 11">
          <a:extLst>
            <a:ext uri="{FF2B5EF4-FFF2-40B4-BE49-F238E27FC236}">
              <a16:creationId xmlns:a16="http://schemas.microsoft.com/office/drawing/2014/main" id="{00000000-0008-0000-0300-000096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60" name="Text Box 11">
          <a:extLst>
            <a:ext uri="{FF2B5EF4-FFF2-40B4-BE49-F238E27FC236}">
              <a16:creationId xmlns:a16="http://schemas.microsoft.com/office/drawing/2014/main" id="{00000000-0008-0000-0300-000097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61" name="Text Box 11">
          <a:extLst>
            <a:ext uri="{FF2B5EF4-FFF2-40B4-BE49-F238E27FC236}">
              <a16:creationId xmlns:a16="http://schemas.microsoft.com/office/drawing/2014/main" id="{00000000-0008-0000-0300-000098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62" name="Text Box 11">
          <a:extLst>
            <a:ext uri="{FF2B5EF4-FFF2-40B4-BE49-F238E27FC236}">
              <a16:creationId xmlns:a16="http://schemas.microsoft.com/office/drawing/2014/main" id="{00000000-0008-0000-0300-000099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63" name="Text Box 11">
          <a:extLst>
            <a:ext uri="{FF2B5EF4-FFF2-40B4-BE49-F238E27FC236}">
              <a16:creationId xmlns:a16="http://schemas.microsoft.com/office/drawing/2014/main" id="{00000000-0008-0000-0300-00009A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295981" cy="19050"/>
    <xdr:sp macro="" textlink="">
      <xdr:nvSpPr>
        <xdr:cNvPr id="8664" name="Text Box 11">
          <a:extLst>
            <a:ext uri="{FF2B5EF4-FFF2-40B4-BE49-F238E27FC236}">
              <a16:creationId xmlns:a16="http://schemas.microsoft.com/office/drawing/2014/main" id="{00000000-0008-0000-0300-00009B0B0000}"/>
            </a:ext>
          </a:extLst>
        </xdr:cNvPr>
        <xdr:cNvSpPr txBox="1">
          <a:spLocks noChangeArrowheads="1"/>
        </xdr:cNvSpPr>
      </xdr:nvSpPr>
      <xdr:spPr bwMode="auto">
        <a:xfrm>
          <a:off x="304800" y="9553575"/>
          <a:ext cx="295981"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176893</xdr:colOff>
      <xdr:row>36</xdr:row>
      <xdr:rowOff>0</xdr:rowOff>
    </xdr:from>
    <xdr:ext cx="76200" cy="28575"/>
    <xdr:sp macro="" textlink="">
      <xdr:nvSpPr>
        <xdr:cNvPr id="8665" name="Text Box 8">
          <a:extLst>
            <a:ext uri="{FF2B5EF4-FFF2-40B4-BE49-F238E27FC236}">
              <a16:creationId xmlns:a16="http://schemas.microsoft.com/office/drawing/2014/main" id="{00000000-0008-0000-0300-00009C0B0000}"/>
            </a:ext>
          </a:extLst>
        </xdr:cNvPr>
        <xdr:cNvSpPr txBox="1">
          <a:spLocks noChangeArrowheads="1"/>
        </xdr:cNvSpPr>
      </xdr:nvSpPr>
      <xdr:spPr bwMode="auto">
        <a:xfrm>
          <a:off x="500743"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66" name="Text Box 9">
          <a:extLst>
            <a:ext uri="{FF2B5EF4-FFF2-40B4-BE49-F238E27FC236}">
              <a16:creationId xmlns:a16="http://schemas.microsoft.com/office/drawing/2014/main" id="{00000000-0008-0000-0300-00009D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67" name="Text Box 11">
          <a:extLst>
            <a:ext uri="{FF2B5EF4-FFF2-40B4-BE49-F238E27FC236}">
              <a16:creationId xmlns:a16="http://schemas.microsoft.com/office/drawing/2014/main" id="{00000000-0008-0000-0300-00009E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68" name="Text Box 8">
          <a:extLst>
            <a:ext uri="{FF2B5EF4-FFF2-40B4-BE49-F238E27FC236}">
              <a16:creationId xmlns:a16="http://schemas.microsoft.com/office/drawing/2014/main" id="{00000000-0008-0000-0300-00009F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69" name="Text Box 9">
          <a:extLst>
            <a:ext uri="{FF2B5EF4-FFF2-40B4-BE49-F238E27FC236}">
              <a16:creationId xmlns:a16="http://schemas.microsoft.com/office/drawing/2014/main" id="{00000000-0008-0000-0300-0000A0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70" name="Text Box 11">
          <a:extLst>
            <a:ext uri="{FF2B5EF4-FFF2-40B4-BE49-F238E27FC236}">
              <a16:creationId xmlns:a16="http://schemas.microsoft.com/office/drawing/2014/main" id="{00000000-0008-0000-0300-0000A1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71" name="Text Box 11">
          <a:extLst>
            <a:ext uri="{FF2B5EF4-FFF2-40B4-BE49-F238E27FC236}">
              <a16:creationId xmlns:a16="http://schemas.microsoft.com/office/drawing/2014/main" id="{00000000-0008-0000-0300-0000A2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72" name="Text Box 9">
          <a:extLst>
            <a:ext uri="{FF2B5EF4-FFF2-40B4-BE49-F238E27FC236}">
              <a16:creationId xmlns:a16="http://schemas.microsoft.com/office/drawing/2014/main" id="{00000000-0008-0000-0300-0000A3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73" name="Text Box 11">
          <a:extLst>
            <a:ext uri="{FF2B5EF4-FFF2-40B4-BE49-F238E27FC236}">
              <a16:creationId xmlns:a16="http://schemas.microsoft.com/office/drawing/2014/main" id="{00000000-0008-0000-0300-0000A4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74" name="Text Box 8">
          <a:extLst>
            <a:ext uri="{FF2B5EF4-FFF2-40B4-BE49-F238E27FC236}">
              <a16:creationId xmlns:a16="http://schemas.microsoft.com/office/drawing/2014/main" id="{00000000-0008-0000-0300-0000A5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75" name="Text Box 9">
          <a:extLst>
            <a:ext uri="{FF2B5EF4-FFF2-40B4-BE49-F238E27FC236}">
              <a16:creationId xmlns:a16="http://schemas.microsoft.com/office/drawing/2014/main" id="{00000000-0008-0000-0300-0000A6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76" name="Text Box 11">
          <a:extLst>
            <a:ext uri="{FF2B5EF4-FFF2-40B4-BE49-F238E27FC236}">
              <a16:creationId xmlns:a16="http://schemas.microsoft.com/office/drawing/2014/main" id="{00000000-0008-0000-0300-0000A7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77" name="Text Box 8">
          <a:extLst>
            <a:ext uri="{FF2B5EF4-FFF2-40B4-BE49-F238E27FC236}">
              <a16:creationId xmlns:a16="http://schemas.microsoft.com/office/drawing/2014/main" id="{00000000-0008-0000-0300-0000A8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78" name="Text Box 9">
          <a:extLst>
            <a:ext uri="{FF2B5EF4-FFF2-40B4-BE49-F238E27FC236}">
              <a16:creationId xmlns:a16="http://schemas.microsoft.com/office/drawing/2014/main" id="{00000000-0008-0000-0300-0000A9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79" name="Text Box 11">
          <a:extLst>
            <a:ext uri="{FF2B5EF4-FFF2-40B4-BE49-F238E27FC236}">
              <a16:creationId xmlns:a16="http://schemas.microsoft.com/office/drawing/2014/main" id="{00000000-0008-0000-0300-0000AA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80" name="Text Box 8">
          <a:extLst>
            <a:ext uri="{FF2B5EF4-FFF2-40B4-BE49-F238E27FC236}">
              <a16:creationId xmlns:a16="http://schemas.microsoft.com/office/drawing/2014/main" id="{00000000-0008-0000-0300-0000AB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81" name="Text Box 9">
          <a:extLst>
            <a:ext uri="{FF2B5EF4-FFF2-40B4-BE49-F238E27FC236}">
              <a16:creationId xmlns:a16="http://schemas.microsoft.com/office/drawing/2014/main" id="{00000000-0008-0000-0300-0000AC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82" name="Text Box 11">
          <a:extLst>
            <a:ext uri="{FF2B5EF4-FFF2-40B4-BE49-F238E27FC236}">
              <a16:creationId xmlns:a16="http://schemas.microsoft.com/office/drawing/2014/main" id="{00000000-0008-0000-0300-0000AD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83" name="Text Box 8">
          <a:extLst>
            <a:ext uri="{FF2B5EF4-FFF2-40B4-BE49-F238E27FC236}">
              <a16:creationId xmlns:a16="http://schemas.microsoft.com/office/drawing/2014/main" id="{00000000-0008-0000-0300-0000AE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84" name="Text Box 9">
          <a:extLst>
            <a:ext uri="{FF2B5EF4-FFF2-40B4-BE49-F238E27FC236}">
              <a16:creationId xmlns:a16="http://schemas.microsoft.com/office/drawing/2014/main" id="{00000000-0008-0000-0300-0000AF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85" name="Text Box 11">
          <a:extLst>
            <a:ext uri="{FF2B5EF4-FFF2-40B4-BE49-F238E27FC236}">
              <a16:creationId xmlns:a16="http://schemas.microsoft.com/office/drawing/2014/main" id="{00000000-0008-0000-0300-0000B0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86" name="Text Box 8">
          <a:extLst>
            <a:ext uri="{FF2B5EF4-FFF2-40B4-BE49-F238E27FC236}">
              <a16:creationId xmlns:a16="http://schemas.microsoft.com/office/drawing/2014/main" id="{00000000-0008-0000-0300-0000B1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87" name="Text Box 9">
          <a:extLst>
            <a:ext uri="{FF2B5EF4-FFF2-40B4-BE49-F238E27FC236}">
              <a16:creationId xmlns:a16="http://schemas.microsoft.com/office/drawing/2014/main" id="{00000000-0008-0000-0300-0000B2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88" name="Text Box 11">
          <a:extLst>
            <a:ext uri="{FF2B5EF4-FFF2-40B4-BE49-F238E27FC236}">
              <a16:creationId xmlns:a16="http://schemas.microsoft.com/office/drawing/2014/main" id="{00000000-0008-0000-0300-0000B3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89" name="Text Box 8">
          <a:extLst>
            <a:ext uri="{FF2B5EF4-FFF2-40B4-BE49-F238E27FC236}">
              <a16:creationId xmlns:a16="http://schemas.microsoft.com/office/drawing/2014/main" id="{00000000-0008-0000-0300-0000B4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90" name="Text Box 9">
          <a:extLst>
            <a:ext uri="{FF2B5EF4-FFF2-40B4-BE49-F238E27FC236}">
              <a16:creationId xmlns:a16="http://schemas.microsoft.com/office/drawing/2014/main" id="{00000000-0008-0000-0300-0000B5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91" name="Text Box 11">
          <a:extLst>
            <a:ext uri="{FF2B5EF4-FFF2-40B4-BE49-F238E27FC236}">
              <a16:creationId xmlns:a16="http://schemas.microsoft.com/office/drawing/2014/main" id="{00000000-0008-0000-0300-0000B6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92" name="Text Box 8">
          <a:extLst>
            <a:ext uri="{FF2B5EF4-FFF2-40B4-BE49-F238E27FC236}">
              <a16:creationId xmlns:a16="http://schemas.microsoft.com/office/drawing/2014/main" id="{00000000-0008-0000-0300-0000B7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93" name="Text Box 9">
          <a:extLst>
            <a:ext uri="{FF2B5EF4-FFF2-40B4-BE49-F238E27FC236}">
              <a16:creationId xmlns:a16="http://schemas.microsoft.com/office/drawing/2014/main" id="{00000000-0008-0000-0300-0000B8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94" name="Text Box 11">
          <a:extLst>
            <a:ext uri="{FF2B5EF4-FFF2-40B4-BE49-F238E27FC236}">
              <a16:creationId xmlns:a16="http://schemas.microsoft.com/office/drawing/2014/main" id="{00000000-0008-0000-0300-0000B9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95" name="Text Box 8">
          <a:extLst>
            <a:ext uri="{FF2B5EF4-FFF2-40B4-BE49-F238E27FC236}">
              <a16:creationId xmlns:a16="http://schemas.microsoft.com/office/drawing/2014/main" id="{00000000-0008-0000-0300-0000BA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96" name="Text Box 9">
          <a:extLst>
            <a:ext uri="{FF2B5EF4-FFF2-40B4-BE49-F238E27FC236}">
              <a16:creationId xmlns:a16="http://schemas.microsoft.com/office/drawing/2014/main" id="{00000000-0008-0000-0300-0000BB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97" name="Text Box 11">
          <a:extLst>
            <a:ext uri="{FF2B5EF4-FFF2-40B4-BE49-F238E27FC236}">
              <a16:creationId xmlns:a16="http://schemas.microsoft.com/office/drawing/2014/main" id="{00000000-0008-0000-0300-0000BC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98" name="Text Box 8">
          <a:extLst>
            <a:ext uri="{FF2B5EF4-FFF2-40B4-BE49-F238E27FC236}">
              <a16:creationId xmlns:a16="http://schemas.microsoft.com/office/drawing/2014/main" id="{00000000-0008-0000-0300-0000BD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699" name="Text Box 9">
          <a:extLst>
            <a:ext uri="{FF2B5EF4-FFF2-40B4-BE49-F238E27FC236}">
              <a16:creationId xmlns:a16="http://schemas.microsoft.com/office/drawing/2014/main" id="{00000000-0008-0000-0300-0000BE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00" name="Text Box 11">
          <a:extLst>
            <a:ext uri="{FF2B5EF4-FFF2-40B4-BE49-F238E27FC236}">
              <a16:creationId xmlns:a16="http://schemas.microsoft.com/office/drawing/2014/main" id="{00000000-0008-0000-0300-0000BF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01" name="Text Box 8">
          <a:extLst>
            <a:ext uri="{FF2B5EF4-FFF2-40B4-BE49-F238E27FC236}">
              <a16:creationId xmlns:a16="http://schemas.microsoft.com/office/drawing/2014/main" id="{00000000-0008-0000-0300-0000C0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02" name="Text Box 9">
          <a:extLst>
            <a:ext uri="{FF2B5EF4-FFF2-40B4-BE49-F238E27FC236}">
              <a16:creationId xmlns:a16="http://schemas.microsoft.com/office/drawing/2014/main" id="{00000000-0008-0000-0300-0000C1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03" name="Text Box 11">
          <a:extLst>
            <a:ext uri="{FF2B5EF4-FFF2-40B4-BE49-F238E27FC236}">
              <a16:creationId xmlns:a16="http://schemas.microsoft.com/office/drawing/2014/main" id="{00000000-0008-0000-0300-0000C2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04" name="Text Box 8">
          <a:extLst>
            <a:ext uri="{FF2B5EF4-FFF2-40B4-BE49-F238E27FC236}">
              <a16:creationId xmlns:a16="http://schemas.microsoft.com/office/drawing/2014/main" id="{00000000-0008-0000-0300-0000C3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05" name="Text Box 9">
          <a:extLst>
            <a:ext uri="{FF2B5EF4-FFF2-40B4-BE49-F238E27FC236}">
              <a16:creationId xmlns:a16="http://schemas.microsoft.com/office/drawing/2014/main" id="{00000000-0008-0000-0300-0000C4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06" name="Text Box 11">
          <a:extLst>
            <a:ext uri="{FF2B5EF4-FFF2-40B4-BE49-F238E27FC236}">
              <a16:creationId xmlns:a16="http://schemas.microsoft.com/office/drawing/2014/main" id="{00000000-0008-0000-0300-0000C5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707" name="Text Box 8">
          <a:extLst>
            <a:ext uri="{FF2B5EF4-FFF2-40B4-BE49-F238E27FC236}">
              <a16:creationId xmlns:a16="http://schemas.microsoft.com/office/drawing/2014/main" id="{00000000-0008-0000-0300-0000C60B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708" name="Text Box 11">
          <a:extLst>
            <a:ext uri="{FF2B5EF4-FFF2-40B4-BE49-F238E27FC236}">
              <a16:creationId xmlns:a16="http://schemas.microsoft.com/office/drawing/2014/main" id="{00000000-0008-0000-0300-0000C70B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09" name="Text Box 8">
          <a:extLst>
            <a:ext uri="{FF2B5EF4-FFF2-40B4-BE49-F238E27FC236}">
              <a16:creationId xmlns:a16="http://schemas.microsoft.com/office/drawing/2014/main" id="{00000000-0008-0000-0300-0000C8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10" name="Text Box 9">
          <a:extLst>
            <a:ext uri="{FF2B5EF4-FFF2-40B4-BE49-F238E27FC236}">
              <a16:creationId xmlns:a16="http://schemas.microsoft.com/office/drawing/2014/main" id="{00000000-0008-0000-0300-0000C9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11" name="Text Box 11">
          <a:extLst>
            <a:ext uri="{FF2B5EF4-FFF2-40B4-BE49-F238E27FC236}">
              <a16:creationId xmlns:a16="http://schemas.microsoft.com/office/drawing/2014/main" id="{00000000-0008-0000-0300-0000CA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8712" name="Text Box 11">
          <a:extLst>
            <a:ext uri="{FF2B5EF4-FFF2-40B4-BE49-F238E27FC236}">
              <a16:creationId xmlns:a16="http://schemas.microsoft.com/office/drawing/2014/main" id="{00000000-0008-0000-0300-0000CB0B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713" name="Text Box 8">
          <a:extLst>
            <a:ext uri="{FF2B5EF4-FFF2-40B4-BE49-F238E27FC236}">
              <a16:creationId xmlns:a16="http://schemas.microsoft.com/office/drawing/2014/main" id="{00000000-0008-0000-0300-0000CC0B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714" name="Text Box 9">
          <a:extLst>
            <a:ext uri="{FF2B5EF4-FFF2-40B4-BE49-F238E27FC236}">
              <a16:creationId xmlns:a16="http://schemas.microsoft.com/office/drawing/2014/main" id="{00000000-0008-0000-0300-0000CD0B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715" name="Text Box 11">
          <a:extLst>
            <a:ext uri="{FF2B5EF4-FFF2-40B4-BE49-F238E27FC236}">
              <a16:creationId xmlns:a16="http://schemas.microsoft.com/office/drawing/2014/main" id="{00000000-0008-0000-0300-0000CE0B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16" name="Text Box 8">
          <a:extLst>
            <a:ext uri="{FF2B5EF4-FFF2-40B4-BE49-F238E27FC236}">
              <a16:creationId xmlns:a16="http://schemas.microsoft.com/office/drawing/2014/main" id="{00000000-0008-0000-0300-0000CF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17" name="Text Box 9">
          <a:extLst>
            <a:ext uri="{FF2B5EF4-FFF2-40B4-BE49-F238E27FC236}">
              <a16:creationId xmlns:a16="http://schemas.microsoft.com/office/drawing/2014/main" id="{00000000-0008-0000-0300-0000D0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18" name="Text Box 11">
          <a:extLst>
            <a:ext uri="{FF2B5EF4-FFF2-40B4-BE49-F238E27FC236}">
              <a16:creationId xmlns:a16="http://schemas.microsoft.com/office/drawing/2014/main" id="{00000000-0008-0000-0300-0000D1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719" name="Text Box 8">
          <a:extLst>
            <a:ext uri="{FF2B5EF4-FFF2-40B4-BE49-F238E27FC236}">
              <a16:creationId xmlns:a16="http://schemas.microsoft.com/office/drawing/2014/main" id="{00000000-0008-0000-0300-0000D20B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720" name="Text Box 9">
          <a:extLst>
            <a:ext uri="{FF2B5EF4-FFF2-40B4-BE49-F238E27FC236}">
              <a16:creationId xmlns:a16="http://schemas.microsoft.com/office/drawing/2014/main" id="{00000000-0008-0000-0300-0000D30B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721" name="Text Box 11">
          <a:extLst>
            <a:ext uri="{FF2B5EF4-FFF2-40B4-BE49-F238E27FC236}">
              <a16:creationId xmlns:a16="http://schemas.microsoft.com/office/drawing/2014/main" id="{00000000-0008-0000-0300-0000D40B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22" name="Text Box 8">
          <a:extLst>
            <a:ext uri="{FF2B5EF4-FFF2-40B4-BE49-F238E27FC236}">
              <a16:creationId xmlns:a16="http://schemas.microsoft.com/office/drawing/2014/main" id="{00000000-0008-0000-0300-0000D5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23" name="Text Box 9">
          <a:extLst>
            <a:ext uri="{FF2B5EF4-FFF2-40B4-BE49-F238E27FC236}">
              <a16:creationId xmlns:a16="http://schemas.microsoft.com/office/drawing/2014/main" id="{00000000-0008-0000-0300-0000D6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24" name="Text Box 11">
          <a:extLst>
            <a:ext uri="{FF2B5EF4-FFF2-40B4-BE49-F238E27FC236}">
              <a16:creationId xmlns:a16="http://schemas.microsoft.com/office/drawing/2014/main" id="{00000000-0008-0000-0300-0000D7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725" name="Text Box 8">
          <a:extLst>
            <a:ext uri="{FF2B5EF4-FFF2-40B4-BE49-F238E27FC236}">
              <a16:creationId xmlns:a16="http://schemas.microsoft.com/office/drawing/2014/main" id="{00000000-0008-0000-0300-0000D80B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726" name="Text Box 11">
          <a:extLst>
            <a:ext uri="{FF2B5EF4-FFF2-40B4-BE49-F238E27FC236}">
              <a16:creationId xmlns:a16="http://schemas.microsoft.com/office/drawing/2014/main" id="{00000000-0008-0000-0300-0000D90B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727" name="Text Box 11">
          <a:extLst>
            <a:ext uri="{FF2B5EF4-FFF2-40B4-BE49-F238E27FC236}">
              <a16:creationId xmlns:a16="http://schemas.microsoft.com/office/drawing/2014/main" id="{00000000-0008-0000-0300-0000DA0B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728" name="Text Box 11">
          <a:extLst>
            <a:ext uri="{FF2B5EF4-FFF2-40B4-BE49-F238E27FC236}">
              <a16:creationId xmlns:a16="http://schemas.microsoft.com/office/drawing/2014/main" id="{00000000-0008-0000-0300-0000DB0B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729" name="Text Box 11">
          <a:extLst>
            <a:ext uri="{FF2B5EF4-FFF2-40B4-BE49-F238E27FC236}">
              <a16:creationId xmlns:a16="http://schemas.microsoft.com/office/drawing/2014/main" id="{00000000-0008-0000-0300-0000DC0B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730" name="Text Box 11">
          <a:extLst>
            <a:ext uri="{FF2B5EF4-FFF2-40B4-BE49-F238E27FC236}">
              <a16:creationId xmlns:a16="http://schemas.microsoft.com/office/drawing/2014/main" id="{00000000-0008-0000-0300-0000DD0B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731" name="Text Box 11">
          <a:extLst>
            <a:ext uri="{FF2B5EF4-FFF2-40B4-BE49-F238E27FC236}">
              <a16:creationId xmlns:a16="http://schemas.microsoft.com/office/drawing/2014/main" id="{00000000-0008-0000-0300-0000DE0B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732" name="Text Box 11">
          <a:extLst>
            <a:ext uri="{FF2B5EF4-FFF2-40B4-BE49-F238E27FC236}">
              <a16:creationId xmlns:a16="http://schemas.microsoft.com/office/drawing/2014/main" id="{00000000-0008-0000-0300-0000DF0B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733" name="Text Box 11">
          <a:extLst>
            <a:ext uri="{FF2B5EF4-FFF2-40B4-BE49-F238E27FC236}">
              <a16:creationId xmlns:a16="http://schemas.microsoft.com/office/drawing/2014/main" id="{00000000-0008-0000-0300-0000E00B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734" name="Text Box 11">
          <a:extLst>
            <a:ext uri="{FF2B5EF4-FFF2-40B4-BE49-F238E27FC236}">
              <a16:creationId xmlns:a16="http://schemas.microsoft.com/office/drawing/2014/main" id="{00000000-0008-0000-0300-0000E10B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735" name="Text Box 8">
          <a:extLst>
            <a:ext uri="{FF2B5EF4-FFF2-40B4-BE49-F238E27FC236}">
              <a16:creationId xmlns:a16="http://schemas.microsoft.com/office/drawing/2014/main" id="{00000000-0008-0000-0300-0000E20B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736" name="Text Box 11">
          <a:extLst>
            <a:ext uri="{FF2B5EF4-FFF2-40B4-BE49-F238E27FC236}">
              <a16:creationId xmlns:a16="http://schemas.microsoft.com/office/drawing/2014/main" id="{00000000-0008-0000-0300-0000E30B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37" name="Text Box 9">
          <a:extLst>
            <a:ext uri="{FF2B5EF4-FFF2-40B4-BE49-F238E27FC236}">
              <a16:creationId xmlns:a16="http://schemas.microsoft.com/office/drawing/2014/main" id="{00000000-0008-0000-0300-0000E4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38" name="Text Box 11">
          <a:extLst>
            <a:ext uri="{FF2B5EF4-FFF2-40B4-BE49-F238E27FC236}">
              <a16:creationId xmlns:a16="http://schemas.microsoft.com/office/drawing/2014/main" id="{00000000-0008-0000-0300-0000E5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39" name="Text Box 8">
          <a:extLst>
            <a:ext uri="{FF2B5EF4-FFF2-40B4-BE49-F238E27FC236}">
              <a16:creationId xmlns:a16="http://schemas.microsoft.com/office/drawing/2014/main" id="{00000000-0008-0000-0300-0000E6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40" name="Text Box 9">
          <a:extLst>
            <a:ext uri="{FF2B5EF4-FFF2-40B4-BE49-F238E27FC236}">
              <a16:creationId xmlns:a16="http://schemas.microsoft.com/office/drawing/2014/main" id="{00000000-0008-0000-0300-0000E7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41" name="Text Box 11">
          <a:extLst>
            <a:ext uri="{FF2B5EF4-FFF2-40B4-BE49-F238E27FC236}">
              <a16:creationId xmlns:a16="http://schemas.microsoft.com/office/drawing/2014/main" id="{00000000-0008-0000-0300-0000E8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42" name="Text Box 8">
          <a:extLst>
            <a:ext uri="{FF2B5EF4-FFF2-40B4-BE49-F238E27FC236}">
              <a16:creationId xmlns:a16="http://schemas.microsoft.com/office/drawing/2014/main" id="{00000000-0008-0000-0300-0000E9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43" name="Text Box 9">
          <a:extLst>
            <a:ext uri="{FF2B5EF4-FFF2-40B4-BE49-F238E27FC236}">
              <a16:creationId xmlns:a16="http://schemas.microsoft.com/office/drawing/2014/main" id="{00000000-0008-0000-0300-0000EA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44" name="Text Box 11">
          <a:extLst>
            <a:ext uri="{FF2B5EF4-FFF2-40B4-BE49-F238E27FC236}">
              <a16:creationId xmlns:a16="http://schemas.microsoft.com/office/drawing/2014/main" id="{00000000-0008-0000-0300-0000EB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45" name="Text Box 8">
          <a:extLst>
            <a:ext uri="{FF2B5EF4-FFF2-40B4-BE49-F238E27FC236}">
              <a16:creationId xmlns:a16="http://schemas.microsoft.com/office/drawing/2014/main" id="{00000000-0008-0000-0300-0000EC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46" name="Text Box 9">
          <a:extLst>
            <a:ext uri="{FF2B5EF4-FFF2-40B4-BE49-F238E27FC236}">
              <a16:creationId xmlns:a16="http://schemas.microsoft.com/office/drawing/2014/main" id="{00000000-0008-0000-0300-0000ED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47" name="Text Box 11">
          <a:extLst>
            <a:ext uri="{FF2B5EF4-FFF2-40B4-BE49-F238E27FC236}">
              <a16:creationId xmlns:a16="http://schemas.microsoft.com/office/drawing/2014/main" id="{00000000-0008-0000-0300-0000EE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48" name="Text Box 8">
          <a:extLst>
            <a:ext uri="{FF2B5EF4-FFF2-40B4-BE49-F238E27FC236}">
              <a16:creationId xmlns:a16="http://schemas.microsoft.com/office/drawing/2014/main" id="{00000000-0008-0000-0300-0000EF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49" name="Text Box 9">
          <a:extLst>
            <a:ext uri="{FF2B5EF4-FFF2-40B4-BE49-F238E27FC236}">
              <a16:creationId xmlns:a16="http://schemas.microsoft.com/office/drawing/2014/main" id="{00000000-0008-0000-0300-0000F0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50" name="Text Box 11">
          <a:extLst>
            <a:ext uri="{FF2B5EF4-FFF2-40B4-BE49-F238E27FC236}">
              <a16:creationId xmlns:a16="http://schemas.microsoft.com/office/drawing/2014/main" id="{00000000-0008-0000-0300-0000F1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51" name="Text Box 8">
          <a:extLst>
            <a:ext uri="{FF2B5EF4-FFF2-40B4-BE49-F238E27FC236}">
              <a16:creationId xmlns:a16="http://schemas.microsoft.com/office/drawing/2014/main" id="{00000000-0008-0000-0300-0000F2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52" name="Text Box 9">
          <a:extLst>
            <a:ext uri="{FF2B5EF4-FFF2-40B4-BE49-F238E27FC236}">
              <a16:creationId xmlns:a16="http://schemas.microsoft.com/office/drawing/2014/main" id="{00000000-0008-0000-0300-0000F3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53" name="Text Box 11">
          <a:extLst>
            <a:ext uri="{FF2B5EF4-FFF2-40B4-BE49-F238E27FC236}">
              <a16:creationId xmlns:a16="http://schemas.microsoft.com/office/drawing/2014/main" id="{00000000-0008-0000-0300-0000F4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54" name="Text Box 8">
          <a:extLst>
            <a:ext uri="{FF2B5EF4-FFF2-40B4-BE49-F238E27FC236}">
              <a16:creationId xmlns:a16="http://schemas.microsoft.com/office/drawing/2014/main" id="{00000000-0008-0000-0300-0000F5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55" name="Text Box 9">
          <a:extLst>
            <a:ext uri="{FF2B5EF4-FFF2-40B4-BE49-F238E27FC236}">
              <a16:creationId xmlns:a16="http://schemas.microsoft.com/office/drawing/2014/main" id="{00000000-0008-0000-0300-0000F6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56" name="Text Box 11">
          <a:extLst>
            <a:ext uri="{FF2B5EF4-FFF2-40B4-BE49-F238E27FC236}">
              <a16:creationId xmlns:a16="http://schemas.microsoft.com/office/drawing/2014/main" id="{00000000-0008-0000-0300-0000F7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57" name="Text Box 8">
          <a:extLst>
            <a:ext uri="{FF2B5EF4-FFF2-40B4-BE49-F238E27FC236}">
              <a16:creationId xmlns:a16="http://schemas.microsoft.com/office/drawing/2014/main" id="{00000000-0008-0000-0300-0000F8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58" name="Text Box 9">
          <a:extLst>
            <a:ext uri="{FF2B5EF4-FFF2-40B4-BE49-F238E27FC236}">
              <a16:creationId xmlns:a16="http://schemas.microsoft.com/office/drawing/2014/main" id="{00000000-0008-0000-0300-0000F9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59" name="Text Box 11">
          <a:extLst>
            <a:ext uri="{FF2B5EF4-FFF2-40B4-BE49-F238E27FC236}">
              <a16:creationId xmlns:a16="http://schemas.microsoft.com/office/drawing/2014/main" id="{00000000-0008-0000-0300-0000FA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60" name="Text Box 8">
          <a:extLst>
            <a:ext uri="{FF2B5EF4-FFF2-40B4-BE49-F238E27FC236}">
              <a16:creationId xmlns:a16="http://schemas.microsoft.com/office/drawing/2014/main" id="{00000000-0008-0000-0300-0000FB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61" name="Text Box 9">
          <a:extLst>
            <a:ext uri="{FF2B5EF4-FFF2-40B4-BE49-F238E27FC236}">
              <a16:creationId xmlns:a16="http://schemas.microsoft.com/office/drawing/2014/main" id="{00000000-0008-0000-0300-0000FC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62" name="Text Box 11">
          <a:extLst>
            <a:ext uri="{FF2B5EF4-FFF2-40B4-BE49-F238E27FC236}">
              <a16:creationId xmlns:a16="http://schemas.microsoft.com/office/drawing/2014/main" id="{00000000-0008-0000-0300-0000FD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63" name="Text Box 8">
          <a:extLst>
            <a:ext uri="{FF2B5EF4-FFF2-40B4-BE49-F238E27FC236}">
              <a16:creationId xmlns:a16="http://schemas.microsoft.com/office/drawing/2014/main" id="{00000000-0008-0000-0300-0000FE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64" name="Text Box 9">
          <a:extLst>
            <a:ext uri="{FF2B5EF4-FFF2-40B4-BE49-F238E27FC236}">
              <a16:creationId xmlns:a16="http://schemas.microsoft.com/office/drawing/2014/main" id="{00000000-0008-0000-0300-0000FF0B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65" name="Text Box 11">
          <a:extLst>
            <a:ext uri="{FF2B5EF4-FFF2-40B4-BE49-F238E27FC236}">
              <a16:creationId xmlns:a16="http://schemas.microsoft.com/office/drawing/2014/main" id="{00000000-0008-0000-0300-000000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66" name="Text Box 8">
          <a:extLst>
            <a:ext uri="{FF2B5EF4-FFF2-40B4-BE49-F238E27FC236}">
              <a16:creationId xmlns:a16="http://schemas.microsoft.com/office/drawing/2014/main" id="{00000000-0008-0000-0300-000001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67" name="Text Box 9">
          <a:extLst>
            <a:ext uri="{FF2B5EF4-FFF2-40B4-BE49-F238E27FC236}">
              <a16:creationId xmlns:a16="http://schemas.microsoft.com/office/drawing/2014/main" id="{00000000-0008-0000-0300-000002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68" name="Text Box 11">
          <a:extLst>
            <a:ext uri="{FF2B5EF4-FFF2-40B4-BE49-F238E27FC236}">
              <a16:creationId xmlns:a16="http://schemas.microsoft.com/office/drawing/2014/main" id="{00000000-0008-0000-0300-000003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69" name="Text Box 8">
          <a:extLst>
            <a:ext uri="{FF2B5EF4-FFF2-40B4-BE49-F238E27FC236}">
              <a16:creationId xmlns:a16="http://schemas.microsoft.com/office/drawing/2014/main" id="{00000000-0008-0000-0300-000004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70" name="Text Box 9">
          <a:extLst>
            <a:ext uri="{FF2B5EF4-FFF2-40B4-BE49-F238E27FC236}">
              <a16:creationId xmlns:a16="http://schemas.microsoft.com/office/drawing/2014/main" id="{00000000-0008-0000-0300-000005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71" name="Text Box 11">
          <a:extLst>
            <a:ext uri="{FF2B5EF4-FFF2-40B4-BE49-F238E27FC236}">
              <a16:creationId xmlns:a16="http://schemas.microsoft.com/office/drawing/2014/main" id="{00000000-0008-0000-0300-000006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772" name="Text Box 8">
          <a:extLst>
            <a:ext uri="{FF2B5EF4-FFF2-40B4-BE49-F238E27FC236}">
              <a16:creationId xmlns:a16="http://schemas.microsoft.com/office/drawing/2014/main" id="{00000000-0008-0000-0300-0000070C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773" name="Text Box 11">
          <a:extLst>
            <a:ext uri="{FF2B5EF4-FFF2-40B4-BE49-F238E27FC236}">
              <a16:creationId xmlns:a16="http://schemas.microsoft.com/office/drawing/2014/main" id="{00000000-0008-0000-0300-000008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74" name="Text Box 8">
          <a:extLst>
            <a:ext uri="{FF2B5EF4-FFF2-40B4-BE49-F238E27FC236}">
              <a16:creationId xmlns:a16="http://schemas.microsoft.com/office/drawing/2014/main" id="{00000000-0008-0000-0300-000009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75" name="Text Box 9">
          <a:extLst>
            <a:ext uri="{FF2B5EF4-FFF2-40B4-BE49-F238E27FC236}">
              <a16:creationId xmlns:a16="http://schemas.microsoft.com/office/drawing/2014/main" id="{00000000-0008-0000-0300-00000A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76" name="Text Box 11">
          <a:extLst>
            <a:ext uri="{FF2B5EF4-FFF2-40B4-BE49-F238E27FC236}">
              <a16:creationId xmlns:a16="http://schemas.microsoft.com/office/drawing/2014/main" id="{00000000-0008-0000-0300-00000B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777" name="Text Box 8">
          <a:extLst>
            <a:ext uri="{FF2B5EF4-FFF2-40B4-BE49-F238E27FC236}">
              <a16:creationId xmlns:a16="http://schemas.microsoft.com/office/drawing/2014/main" id="{00000000-0008-0000-0300-00000C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778" name="Text Box 9">
          <a:extLst>
            <a:ext uri="{FF2B5EF4-FFF2-40B4-BE49-F238E27FC236}">
              <a16:creationId xmlns:a16="http://schemas.microsoft.com/office/drawing/2014/main" id="{00000000-0008-0000-0300-00000D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779" name="Text Box 11">
          <a:extLst>
            <a:ext uri="{FF2B5EF4-FFF2-40B4-BE49-F238E27FC236}">
              <a16:creationId xmlns:a16="http://schemas.microsoft.com/office/drawing/2014/main" id="{00000000-0008-0000-0300-00000E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80" name="Text Box 8">
          <a:extLst>
            <a:ext uri="{FF2B5EF4-FFF2-40B4-BE49-F238E27FC236}">
              <a16:creationId xmlns:a16="http://schemas.microsoft.com/office/drawing/2014/main" id="{00000000-0008-0000-0300-00000F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81" name="Text Box 9">
          <a:extLst>
            <a:ext uri="{FF2B5EF4-FFF2-40B4-BE49-F238E27FC236}">
              <a16:creationId xmlns:a16="http://schemas.microsoft.com/office/drawing/2014/main" id="{00000000-0008-0000-0300-000010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82" name="Text Box 11">
          <a:extLst>
            <a:ext uri="{FF2B5EF4-FFF2-40B4-BE49-F238E27FC236}">
              <a16:creationId xmlns:a16="http://schemas.microsoft.com/office/drawing/2014/main" id="{00000000-0008-0000-0300-000011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783" name="Text Box 8">
          <a:extLst>
            <a:ext uri="{FF2B5EF4-FFF2-40B4-BE49-F238E27FC236}">
              <a16:creationId xmlns:a16="http://schemas.microsoft.com/office/drawing/2014/main" id="{00000000-0008-0000-0300-000012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784" name="Text Box 9">
          <a:extLst>
            <a:ext uri="{FF2B5EF4-FFF2-40B4-BE49-F238E27FC236}">
              <a16:creationId xmlns:a16="http://schemas.microsoft.com/office/drawing/2014/main" id="{00000000-0008-0000-0300-000013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785" name="Text Box 11">
          <a:extLst>
            <a:ext uri="{FF2B5EF4-FFF2-40B4-BE49-F238E27FC236}">
              <a16:creationId xmlns:a16="http://schemas.microsoft.com/office/drawing/2014/main" id="{00000000-0008-0000-0300-000014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86" name="Text Box 8">
          <a:extLst>
            <a:ext uri="{FF2B5EF4-FFF2-40B4-BE49-F238E27FC236}">
              <a16:creationId xmlns:a16="http://schemas.microsoft.com/office/drawing/2014/main" id="{00000000-0008-0000-0300-000015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87" name="Text Box 9">
          <a:extLst>
            <a:ext uri="{FF2B5EF4-FFF2-40B4-BE49-F238E27FC236}">
              <a16:creationId xmlns:a16="http://schemas.microsoft.com/office/drawing/2014/main" id="{00000000-0008-0000-0300-000016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788" name="Text Box 11">
          <a:extLst>
            <a:ext uri="{FF2B5EF4-FFF2-40B4-BE49-F238E27FC236}">
              <a16:creationId xmlns:a16="http://schemas.microsoft.com/office/drawing/2014/main" id="{00000000-0008-0000-0300-000017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789" name="Text Box 8">
          <a:extLst>
            <a:ext uri="{FF2B5EF4-FFF2-40B4-BE49-F238E27FC236}">
              <a16:creationId xmlns:a16="http://schemas.microsoft.com/office/drawing/2014/main" id="{00000000-0008-0000-0300-0000180C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790" name="Text Box 11">
          <a:extLst>
            <a:ext uri="{FF2B5EF4-FFF2-40B4-BE49-F238E27FC236}">
              <a16:creationId xmlns:a16="http://schemas.microsoft.com/office/drawing/2014/main" id="{00000000-0008-0000-0300-000019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791" name="Text Box 11">
          <a:extLst>
            <a:ext uri="{FF2B5EF4-FFF2-40B4-BE49-F238E27FC236}">
              <a16:creationId xmlns:a16="http://schemas.microsoft.com/office/drawing/2014/main" id="{00000000-0008-0000-0300-00001A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792" name="Text Box 11">
          <a:extLst>
            <a:ext uri="{FF2B5EF4-FFF2-40B4-BE49-F238E27FC236}">
              <a16:creationId xmlns:a16="http://schemas.microsoft.com/office/drawing/2014/main" id="{00000000-0008-0000-0300-00001B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793" name="Text Box 11">
          <a:extLst>
            <a:ext uri="{FF2B5EF4-FFF2-40B4-BE49-F238E27FC236}">
              <a16:creationId xmlns:a16="http://schemas.microsoft.com/office/drawing/2014/main" id="{00000000-0008-0000-0300-00001C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794" name="Text Box 11">
          <a:extLst>
            <a:ext uri="{FF2B5EF4-FFF2-40B4-BE49-F238E27FC236}">
              <a16:creationId xmlns:a16="http://schemas.microsoft.com/office/drawing/2014/main" id="{00000000-0008-0000-0300-00001D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795" name="Text Box 11">
          <a:extLst>
            <a:ext uri="{FF2B5EF4-FFF2-40B4-BE49-F238E27FC236}">
              <a16:creationId xmlns:a16="http://schemas.microsoft.com/office/drawing/2014/main" id="{00000000-0008-0000-0300-00001E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796" name="Text Box 11">
          <a:extLst>
            <a:ext uri="{FF2B5EF4-FFF2-40B4-BE49-F238E27FC236}">
              <a16:creationId xmlns:a16="http://schemas.microsoft.com/office/drawing/2014/main" id="{00000000-0008-0000-0300-00001F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797" name="Text Box 11">
          <a:extLst>
            <a:ext uri="{FF2B5EF4-FFF2-40B4-BE49-F238E27FC236}">
              <a16:creationId xmlns:a16="http://schemas.microsoft.com/office/drawing/2014/main" id="{00000000-0008-0000-0300-000020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798" name="Text Box 11">
          <a:extLst>
            <a:ext uri="{FF2B5EF4-FFF2-40B4-BE49-F238E27FC236}">
              <a16:creationId xmlns:a16="http://schemas.microsoft.com/office/drawing/2014/main" id="{00000000-0008-0000-0300-000021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799" name="Text Box 8">
          <a:extLst>
            <a:ext uri="{FF2B5EF4-FFF2-40B4-BE49-F238E27FC236}">
              <a16:creationId xmlns:a16="http://schemas.microsoft.com/office/drawing/2014/main" id="{00000000-0008-0000-0300-0000220C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800" name="Text Box 11">
          <a:extLst>
            <a:ext uri="{FF2B5EF4-FFF2-40B4-BE49-F238E27FC236}">
              <a16:creationId xmlns:a16="http://schemas.microsoft.com/office/drawing/2014/main" id="{00000000-0008-0000-0300-000023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01" name="Text Box 8">
          <a:extLst>
            <a:ext uri="{FF2B5EF4-FFF2-40B4-BE49-F238E27FC236}">
              <a16:creationId xmlns:a16="http://schemas.microsoft.com/office/drawing/2014/main" id="{00000000-0008-0000-0300-000024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02" name="Text Box 9">
          <a:extLst>
            <a:ext uri="{FF2B5EF4-FFF2-40B4-BE49-F238E27FC236}">
              <a16:creationId xmlns:a16="http://schemas.microsoft.com/office/drawing/2014/main" id="{00000000-0008-0000-0300-000025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03" name="Text Box 11">
          <a:extLst>
            <a:ext uri="{FF2B5EF4-FFF2-40B4-BE49-F238E27FC236}">
              <a16:creationId xmlns:a16="http://schemas.microsoft.com/office/drawing/2014/main" id="{00000000-0008-0000-0300-000026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04" name="Text Box 8">
          <a:extLst>
            <a:ext uri="{FF2B5EF4-FFF2-40B4-BE49-F238E27FC236}">
              <a16:creationId xmlns:a16="http://schemas.microsoft.com/office/drawing/2014/main" id="{00000000-0008-0000-0300-000027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05" name="Text Box 9">
          <a:extLst>
            <a:ext uri="{FF2B5EF4-FFF2-40B4-BE49-F238E27FC236}">
              <a16:creationId xmlns:a16="http://schemas.microsoft.com/office/drawing/2014/main" id="{00000000-0008-0000-0300-000028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06" name="Text Box 11">
          <a:extLst>
            <a:ext uri="{FF2B5EF4-FFF2-40B4-BE49-F238E27FC236}">
              <a16:creationId xmlns:a16="http://schemas.microsoft.com/office/drawing/2014/main" id="{00000000-0008-0000-0300-000029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07" name="Text Box 11">
          <a:extLst>
            <a:ext uri="{FF2B5EF4-FFF2-40B4-BE49-F238E27FC236}">
              <a16:creationId xmlns:a16="http://schemas.microsoft.com/office/drawing/2014/main" id="{00000000-0008-0000-0300-00002A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08" name="Text Box 9">
          <a:extLst>
            <a:ext uri="{FF2B5EF4-FFF2-40B4-BE49-F238E27FC236}">
              <a16:creationId xmlns:a16="http://schemas.microsoft.com/office/drawing/2014/main" id="{00000000-0008-0000-0300-00002B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09" name="Text Box 11">
          <a:extLst>
            <a:ext uri="{FF2B5EF4-FFF2-40B4-BE49-F238E27FC236}">
              <a16:creationId xmlns:a16="http://schemas.microsoft.com/office/drawing/2014/main" id="{00000000-0008-0000-0300-00002C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10" name="Text Box 8">
          <a:extLst>
            <a:ext uri="{FF2B5EF4-FFF2-40B4-BE49-F238E27FC236}">
              <a16:creationId xmlns:a16="http://schemas.microsoft.com/office/drawing/2014/main" id="{00000000-0008-0000-0300-00002D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11" name="Text Box 9">
          <a:extLst>
            <a:ext uri="{FF2B5EF4-FFF2-40B4-BE49-F238E27FC236}">
              <a16:creationId xmlns:a16="http://schemas.microsoft.com/office/drawing/2014/main" id="{00000000-0008-0000-0300-00002E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12" name="Text Box 11">
          <a:extLst>
            <a:ext uri="{FF2B5EF4-FFF2-40B4-BE49-F238E27FC236}">
              <a16:creationId xmlns:a16="http://schemas.microsoft.com/office/drawing/2014/main" id="{00000000-0008-0000-0300-00002F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13" name="Text Box 8">
          <a:extLst>
            <a:ext uri="{FF2B5EF4-FFF2-40B4-BE49-F238E27FC236}">
              <a16:creationId xmlns:a16="http://schemas.microsoft.com/office/drawing/2014/main" id="{00000000-0008-0000-0300-000030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14" name="Text Box 9">
          <a:extLst>
            <a:ext uri="{FF2B5EF4-FFF2-40B4-BE49-F238E27FC236}">
              <a16:creationId xmlns:a16="http://schemas.microsoft.com/office/drawing/2014/main" id="{00000000-0008-0000-0300-000031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15" name="Text Box 11">
          <a:extLst>
            <a:ext uri="{FF2B5EF4-FFF2-40B4-BE49-F238E27FC236}">
              <a16:creationId xmlns:a16="http://schemas.microsoft.com/office/drawing/2014/main" id="{00000000-0008-0000-0300-000032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16" name="Text Box 8">
          <a:extLst>
            <a:ext uri="{FF2B5EF4-FFF2-40B4-BE49-F238E27FC236}">
              <a16:creationId xmlns:a16="http://schemas.microsoft.com/office/drawing/2014/main" id="{00000000-0008-0000-0300-000033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17" name="Text Box 9">
          <a:extLst>
            <a:ext uri="{FF2B5EF4-FFF2-40B4-BE49-F238E27FC236}">
              <a16:creationId xmlns:a16="http://schemas.microsoft.com/office/drawing/2014/main" id="{00000000-0008-0000-0300-000034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18" name="Text Box 11">
          <a:extLst>
            <a:ext uri="{FF2B5EF4-FFF2-40B4-BE49-F238E27FC236}">
              <a16:creationId xmlns:a16="http://schemas.microsoft.com/office/drawing/2014/main" id="{00000000-0008-0000-0300-000035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19" name="Text Box 8">
          <a:extLst>
            <a:ext uri="{FF2B5EF4-FFF2-40B4-BE49-F238E27FC236}">
              <a16:creationId xmlns:a16="http://schemas.microsoft.com/office/drawing/2014/main" id="{00000000-0008-0000-0300-000036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20" name="Text Box 9">
          <a:extLst>
            <a:ext uri="{FF2B5EF4-FFF2-40B4-BE49-F238E27FC236}">
              <a16:creationId xmlns:a16="http://schemas.microsoft.com/office/drawing/2014/main" id="{00000000-0008-0000-0300-000037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21" name="Text Box 11">
          <a:extLst>
            <a:ext uri="{FF2B5EF4-FFF2-40B4-BE49-F238E27FC236}">
              <a16:creationId xmlns:a16="http://schemas.microsoft.com/office/drawing/2014/main" id="{00000000-0008-0000-0300-000038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22" name="Text Box 8">
          <a:extLst>
            <a:ext uri="{FF2B5EF4-FFF2-40B4-BE49-F238E27FC236}">
              <a16:creationId xmlns:a16="http://schemas.microsoft.com/office/drawing/2014/main" id="{00000000-0008-0000-0300-000039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23" name="Text Box 9">
          <a:extLst>
            <a:ext uri="{FF2B5EF4-FFF2-40B4-BE49-F238E27FC236}">
              <a16:creationId xmlns:a16="http://schemas.microsoft.com/office/drawing/2014/main" id="{00000000-0008-0000-0300-00003A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24" name="Text Box 11">
          <a:extLst>
            <a:ext uri="{FF2B5EF4-FFF2-40B4-BE49-F238E27FC236}">
              <a16:creationId xmlns:a16="http://schemas.microsoft.com/office/drawing/2014/main" id="{00000000-0008-0000-0300-00003B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25" name="Text Box 8">
          <a:extLst>
            <a:ext uri="{FF2B5EF4-FFF2-40B4-BE49-F238E27FC236}">
              <a16:creationId xmlns:a16="http://schemas.microsoft.com/office/drawing/2014/main" id="{00000000-0008-0000-0300-00003C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26" name="Text Box 9">
          <a:extLst>
            <a:ext uri="{FF2B5EF4-FFF2-40B4-BE49-F238E27FC236}">
              <a16:creationId xmlns:a16="http://schemas.microsoft.com/office/drawing/2014/main" id="{00000000-0008-0000-0300-00003D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27" name="Text Box 11">
          <a:extLst>
            <a:ext uri="{FF2B5EF4-FFF2-40B4-BE49-F238E27FC236}">
              <a16:creationId xmlns:a16="http://schemas.microsoft.com/office/drawing/2014/main" id="{00000000-0008-0000-0300-00003E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28" name="Text Box 8">
          <a:extLst>
            <a:ext uri="{FF2B5EF4-FFF2-40B4-BE49-F238E27FC236}">
              <a16:creationId xmlns:a16="http://schemas.microsoft.com/office/drawing/2014/main" id="{00000000-0008-0000-0300-00003F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29" name="Text Box 9">
          <a:extLst>
            <a:ext uri="{FF2B5EF4-FFF2-40B4-BE49-F238E27FC236}">
              <a16:creationId xmlns:a16="http://schemas.microsoft.com/office/drawing/2014/main" id="{00000000-0008-0000-0300-000040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30" name="Text Box 11">
          <a:extLst>
            <a:ext uri="{FF2B5EF4-FFF2-40B4-BE49-F238E27FC236}">
              <a16:creationId xmlns:a16="http://schemas.microsoft.com/office/drawing/2014/main" id="{00000000-0008-0000-0300-000041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31" name="Text Box 8">
          <a:extLst>
            <a:ext uri="{FF2B5EF4-FFF2-40B4-BE49-F238E27FC236}">
              <a16:creationId xmlns:a16="http://schemas.microsoft.com/office/drawing/2014/main" id="{00000000-0008-0000-0300-000042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32" name="Text Box 9">
          <a:extLst>
            <a:ext uri="{FF2B5EF4-FFF2-40B4-BE49-F238E27FC236}">
              <a16:creationId xmlns:a16="http://schemas.microsoft.com/office/drawing/2014/main" id="{00000000-0008-0000-0300-000043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33" name="Text Box 11">
          <a:extLst>
            <a:ext uri="{FF2B5EF4-FFF2-40B4-BE49-F238E27FC236}">
              <a16:creationId xmlns:a16="http://schemas.microsoft.com/office/drawing/2014/main" id="{00000000-0008-0000-0300-000044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34" name="Text Box 8">
          <a:extLst>
            <a:ext uri="{FF2B5EF4-FFF2-40B4-BE49-F238E27FC236}">
              <a16:creationId xmlns:a16="http://schemas.microsoft.com/office/drawing/2014/main" id="{00000000-0008-0000-0300-000045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35" name="Text Box 9">
          <a:extLst>
            <a:ext uri="{FF2B5EF4-FFF2-40B4-BE49-F238E27FC236}">
              <a16:creationId xmlns:a16="http://schemas.microsoft.com/office/drawing/2014/main" id="{00000000-0008-0000-0300-000046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36" name="Text Box 11">
          <a:extLst>
            <a:ext uri="{FF2B5EF4-FFF2-40B4-BE49-F238E27FC236}">
              <a16:creationId xmlns:a16="http://schemas.microsoft.com/office/drawing/2014/main" id="{00000000-0008-0000-0300-000047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37" name="Text Box 8">
          <a:extLst>
            <a:ext uri="{FF2B5EF4-FFF2-40B4-BE49-F238E27FC236}">
              <a16:creationId xmlns:a16="http://schemas.microsoft.com/office/drawing/2014/main" id="{00000000-0008-0000-0300-000048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38" name="Text Box 9">
          <a:extLst>
            <a:ext uri="{FF2B5EF4-FFF2-40B4-BE49-F238E27FC236}">
              <a16:creationId xmlns:a16="http://schemas.microsoft.com/office/drawing/2014/main" id="{00000000-0008-0000-0300-000049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39" name="Text Box 11">
          <a:extLst>
            <a:ext uri="{FF2B5EF4-FFF2-40B4-BE49-F238E27FC236}">
              <a16:creationId xmlns:a16="http://schemas.microsoft.com/office/drawing/2014/main" id="{00000000-0008-0000-0300-00004A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40" name="Text Box 8">
          <a:extLst>
            <a:ext uri="{FF2B5EF4-FFF2-40B4-BE49-F238E27FC236}">
              <a16:creationId xmlns:a16="http://schemas.microsoft.com/office/drawing/2014/main" id="{00000000-0008-0000-0300-00004B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41" name="Text Box 9">
          <a:extLst>
            <a:ext uri="{FF2B5EF4-FFF2-40B4-BE49-F238E27FC236}">
              <a16:creationId xmlns:a16="http://schemas.microsoft.com/office/drawing/2014/main" id="{00000000-0008-0000-0300-00004C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42" name="Text Box 11">
          <a:extLst>
            <a:ext uri="{FF2B5EF4-FFF2-40B4-BE49-F238E27FC236}">
              <a16:creationId xmlns:a16="http://schemas.microsoft.com/office/drawing/2014/main" id="{00000000-0008-0000-0300-00004D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843" name="Text Box 8">
          <a:extLst>
            <a:ext uri="{FF2B5EF4-FFF2-40B4-BE49-F238E27FC236}">
              <a16:creationId xmlns:a16="http://schemas.microsoft.com/office/drawing/2014/main" id="{00000000-0008-0000-0300-00004E0C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844" name="Text Box 11">
          <a:extLst>
            <a:ext uri="{FF2B5EF4-FFF2-40B4-BE49-F238E27FC236}">
              <a16:creationId xmlns:a16="http://schemas.microsoft.com/office/drawing/2014/main" id="{00000000-0008-0000-0300-00004F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45" name="Text Box 8">
          <a:extLst>
            <a:ext uri="{FF2B5EF4-FFF2-40B4-BE49-F238E27FC236}">
              <a16:creationId xmlns:a16="http://schemas.microsoft.com/office/drawing/2014/main" id="{00000000-0008-0000-0300-000050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46" name="Text Box 9">
          <a:extLst>
            <a:ext uri="{FF2B5EF4-FFF2-40B4-BE49-F238E27FC236}">
              <a16:creationId xmlns:a16="http://schemas.microsoft.com/office/drawing/2014/main" id="{00000000-0008-0000-0300-000051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47" name="Text Box 11">
          <a:extLst>
            <a:ext uri="{FF2B5EF4-FFF2-40B4-BE49-F238E27FC236}">
              <a16:creationId xmlns:a16="http://schemas.microsoft.com/office/drawing/2014/main" id="{00000000-0008-0000-0300-000052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8848" name="Text Box 11">
          <a:extLst>
            <a:ext uri="{FF2B5EF4-FFF2-40B4-BE49-F238E27FC236}">
              <a16:creationId xmlns:a16="http://schemas.microsoft.com/office/drawing/2014/main" id="{00000000-0008-0000-0300-0000530C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849" name="Text Box 8">
          <a:extLst>
            <a:ext uri="{FF2B5EF4-FFF2-40B4-BE49-F238E27FC236}">
              <a16:creationId xmlns:a16="http://schemas.microsoft.com/office/drawing/2014/main" id="{00000000-0008-0000-0300-000054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850" name="Text Box 9">
          <a:extLst>
            <a:ext uri="{FF2B5EF4-FFF2-40B4-BE49-F238E27FC236}">
              <a16:creationId xmlns:a16="http://schemas.microsoft.com/office/drawing/2014/main" id="{00000000-0008-0000-0300-000055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851" name="Text Box 11">
          <a:extLst>
            <a:ext uri="{FF2B5EF4-FFF2-40B4-BE49-F238E27FC236}">
              <a16:creationId xmlns:a16="http://schemas.microsoft.com/office/drawing/2014/main" id="{00000000-0008-0000-0300-000056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52" name="Text Box 8">
          <a:extLst>
            <a:ext uri="{FF2B5EF4-FFF2-40B4-BE49-F238E27FC236}">
              <a16:creationId xmlns:a16="http://schemas.microsoft.com/office/drawing/2014/main" id="{00000000-0008-0000-0300-000057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53" name="Text Box 9">
          <a:extLst>
            <a:ext uri="{FF2B5EF4-FFF2-40B4-BE49-F238E27FC236}">
              <a16:creationId xmlns:a16="http://schemas.microsoft.com/office/drawing/2014/main" id="{00000000-0008-0000-0300-000058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54" name="Text Box 11">
          <a:extLst>
            <a:ext uri="{FF2B5EF4-FFF2-40B4-BE49-F238E27FC236}">
              <a16:creationId xmlns:a16="http://schemas.microsoft.com/office/drawing/2014/main" id="{00000000-0008-0000-0300-000059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855" name="Text Box 8">
          <a:extLst>
            <a:ext uri="{FF2B5EF4-FFF2-40B4-BE49-F238E27FC236}">
              <a16:creationId xmlns:a16="http://schemas.microsoft.com/office/drawing/2014/main" id="{00000000-0008-0000-0300-00005A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856" name="Text Box 9">
          <a:extLst>
            <a:ext uri="{FF2B5EF4-FFF2-40B4-BE49-F238E27FC236}">
              <a16:creationId xmlns:a16="http://schemas.microsoft.com/office/drawing/2014/main" id="{00000000-0008-0000-0300-00005B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857" name="Text Box 11">
          <a:extLst>
            <a:ext uri="{FF2B5EF4-FFF2-40B4-BE49-F238E27FC236}">
              <a16:creationId xmlns:a16="http://schemas.microsoft.com/office/drawing/2014/main" id="{00000000-0008-0000-0300-00005C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58" name="Text Box 8">
          <a:extLst>
            <a:ext uri="{FF2B5EF4-FFF2-40B4-BE49-F238E27FC236}">
              <a16:creationId xmlns:a16="http://schemas.microsoft.com/office/drawing/2014/main" id="{00000000-0008-0000-0300-00005D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59" name="Text Box 9">
          <a:extLst>
            <a:ext uri="{FF2B5EF4-FFF2-40B4-BE49-F238E27FC236}">
              <a16:creationId xmlns:a16="http://schemas.microsoft.com/office/drawing/2014/main" id="{00000000-0008-0000-0300-00005E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60" name="Text Box 11">
          <a:extLst>
            <a:ext uri="{FF2B5EF4-FFF2-40B4-BE49-F238E27FC236}">
              <a16:creationId xmlns:a16="http://schemas.microsoft.com/office/drawing/2014/main" id="{00000000-0008-0000-0300-00005F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861" name="Text Box 8">
          <a:extLst>
            <a:ext uri="{FF2B5EF4-FFF2-40B4-BE49-F238E27FC236}">
              <a16:creationId xmlns:a16="http://schemas.microsoft.com/office/drawing/2014/main" id="{00000000-0008-0000-0300-0000600C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862" name="Text Box 11">
          <a:extLst>
            <a:ext uri="{FF2B5EF4-FFF2-40B4-BE49-F238E27FC236}">
              <a16:creationId xmlns:a16="http://schemas.microsoft.com/office/drawing/2014/main" id="{00000000-0008-0000-0300-000061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863" name="Text Box 11">
          <a:extLst>
            <a:ext uri="{FF2B5EF4-FFF2-40B4-BE49-F238E27FC236}">
              <a16:creationId xmlns:a16="http://schemas.microsoft.com/office/drawing/2014/main" id="{00000000-0008-0000-0300-000062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864" name="Text Box 11">
          <a:extLst>
            <a:ext uri="{FF2B5EF4-FFF2-40B4-BE49-F238E27FC236}">
              <a16:creationId xmlns:a16="http://schemas.microsoft.com/office/drawing/2014/main" id="{00000000-0008-0000-0300-000063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865" name="Text Box 11">
          <a:extLst>
            <a:ext uri="{FF2B5EF4-FFF2-40B4-BE49-F238E27FC236}">
              <a16:creationId xmlns:a16="http://schemas.microsoft.com/office/drawing/2014/main" id="{00000000-0008-0000-0300-000064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866" name="Text Box 11">
          <a:extLst>
            <a:ext uri="{FF2B5EF4-FFF2-40B4-BE49-F238E27FC236}">
              <a16:creationId xmlns:a16="http://schemas.microsoft.com/office/drawing/2014/main" id="{00000000-0008-0000-0300-000065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867" name="Text Box 11">
          <a:extLst>
            <a:ext uri="{FF2B5EF4-FFF2-40B4-BE49-F238E27FC236}">
              <a16:creationId xmlns:a16="http://schemas.microsoft.com/office/drawing/2014/main" id="{00000000-0008-0000-0300-000066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868" name="Text Box 11">
          <a:extLst>
            <a:ext uri="{FF2B5EF4-FFF2-40B4-BE49-F238E27FC236}">
              <a16:creationId xmlns:a16="http://schemas.microsoft.com/office/drawing/2014/main" id="{00000000-0008-0000-0300-000067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869" name="Text Box 11">
          <a:extLst>
            <a:ext uri="{FF2B5EF4-FFF2-40B4-BE49-F238E27FC236}">
              <a16:creationId xmlns:a16="http://schemas.microsoft.com/office/drawing/2014/main" id="{00000000-0008-0000-0300-000068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870" name="Text Box 11">
          <a:extLst>
            <a:ext uri="{FF2B5EF4-FFF2-40B4-BE49-F238E27FC236}">
              <a16:creationId xmlns:a16="http://schemas.microsoft.com/office/drawing/2014/main" id="{00000000-0008-0000-0300-000069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871" name="Text Box 8">
          <a:extLst>
            <a:ext uri="{FF2B5EF4-FFF2-40B4-BE49-F238E27FC236}">
              <a16:creationId xmlns:a16="http://schemas.microsoft.com/office/drawing/2014/main" id="{00000000-0008-0000-0300-00006A0C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872" name="Text Box 11">
          <a:extLst>
            <a:ext uri="{FF2B5EF4-FFF2-40B4-BE49-F238E27FC236}">
              <a16:creationId xmlns:a16="http://schemas.microsoft.com/office/drawing/2014/main" id="{00000000-0008-0000-0300-00006B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73" name="Text Box 9">
          <a:extLst>
            <a:ext uri="{FF2B5EF4-FFF2-40B4-BE49-F238E27FC236}">
              <a16:creationId xmlns:a16="http://schemas.microsoft.com/office/drawing/2014/main" id="{00000000-0008-0000-0300-00006C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74" name="Text Box 11">
          <a:extLst>
            <a:ext uri="{FF2B5EF4-FFF2-40B4-BE49-F238E27FC236}">
              <a16:creationId xmlns:a16="http://schemas.microsoft.com/office/drawing/2014/main" id="{00000000-0008-0000-0300-00006D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75" name="Text Box 8">
          <a:extLst>
            <a:ext uri="{FF2B5EF4-FFF2-40B4-BE49-F238E27FC236}">
              <a16:creationId xmlns:a16="http://schemas.microsoft.com/office/drawing/2014/main" id="{00000000-0008-0000-0300-00006E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76" name="Text Box 9">
          <a:extLst>
            <a:ext uri="{FF2B5EF4-FFF2-40B4-BE49-F238E27FC236}">
              <a16:creationId xmlns:a16="http://schemas.microsoft.com/office/drawing/2014/main" id="{00000000-0008-0000-0300-00006F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77" name="Text Box 11">
          <a:extLst>
            <a:ext uri="{FF2B5EF4-FFF2-40B4-BE49-F238E27FC236}">
              <a16:creationId xmlns:a16="http://schemas.microsoft.com/office/drawing/2014/main" id="{00000000-0008-0000-0300-000070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78" name="Text Box 8">
          <a:extLst>
            <a:ext uri="{FF2B5EF4-FFF2-40B4-BE49-F238E27FC236}">
              <a16:creationId xmlns:a16="http://schemas.microsoft.com/office/drawing/2014/main" id="{00000000-0008-0000-0300-000071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79" name="Text Box 9">
          <a:extLst>
            <a:ext uri="{FF2B5EF4-FFF2-40B4-BE49-F238E27FC236}">
              <a16:creationId xmlns:a16="http://schemas.microsoft.com/office/drawing/2014/main" id="{00000000-0008-0000-0300-000072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80" name="Text Box 11">
          <a:extLst>
            <a:ext uri="{FF2B5EF4-FFF2-40B4-BE49-F238E27FC236}">
              <a16:creationId xmlns:a16="http://schemas.microsoft.com/office/drawing/2014/main" id="{00000000-0008-0000-0300-000073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81" name="Text Box 8">
          <a:extLst>
            <a:ext uri="{FF2B5EF4-FFF2-40B4-BE49-F238E27FC236}">
              <a16:creationId xmlns:a16="http://schemas.microsoft.com/office/drawing/2014/main" id="{00000000-0008-0000-0300-000074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82" name="Text Box 9">
          <a:extLst>
            <a:ext uri="{FF2B5EF4-FFF2-40B4-BE49-F238E27FC236}">
              <a16:creationId xmlns:a16="http://schemas.microsoft.com/office/drawing/2014/main" id="{00000000-0008-0000-0300-000075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83" name="Text Box 11">
          <a:extLst>
            <a:ext uri="{FF2B5EF4-FFF2-40B4-BE49-F238E27FC236}">
              <a16:creationId xmlns:a16="http://schemas.microsoft.com/office/drawing/2014/main" id="{00000000-0008-0000-0300-000076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84" name="Text Box 8">
          <a:extLst>
            <a:ext uri="{FF2B5EF4-FFF2-40B4-BE49-F238E27FC236}">
              <a16:creationId xmlns:a16="http://schemas.microsoft.com/office/drawing/2014/main" id="{00000000-0008-0000-0300-000077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85" name="Text Box 9">
          <a:extLst>
            <a:ext uri="{FF2B5EF4-FFF2-40B4-BE49-F238E27FC236}">
              <a16:creationId xmlns:a16="http://schemas.microsoft.com/office/drawing/2014/main" id="{00000000-0008-0000-0300-000078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86" name="Text Box 11">
          <a:extLst>
            <a:ext uri="{FF2B5EF4-FFF2-40B4-BE49-F238E27FC236}">
              <a16:creationId xmlns:a16="http://schemas.microsoft.com/office/drawing/2014/main" id="{00000000-0008-0000-0300-000079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87" name="Text Box 8">
          <a:extLst>
            <a:ext uri="{FF2B5EF4-FFF2-40B4-BE49-F238E27FC236}">
              <a16:creationId xmlns:a16="http://schemas.microsoft.com/office/drawing/2014/main" id="{00000000-0008-0000-0300-00007A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88" name="Text Box 9">
          <a:extLst>
            <a:ext uri="{FF2B5EF4-FFF2-40B4-BE49-F238E27FC236}">
              <a16:creationId xmlns:a16="http://schemas.microsoft.com/office/drawing/2014/main" id="{00000000-0008-0000-0300-00007B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89" name="Text Box 11">
          <a:extLst>
            <a:ext uri="{FF2B5EF4-FFF2-40B4-BE49-F238E27FC236}">
              <a16:creationId xmlns:a16="http://schemas.microsoft.com/office/drawing/2014/main" id="{00000000-0008-0000-0300-00007C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90" name="Text Box 8">
          <a:extLst>
            <a:ext uri="{FF2B5EF4-FFF2-40B4-BE49-F238E27FC236}">
              <a16:creationId xmlns:a16="http://schemas.microsoft.com/office/drawing/2014/main" id="{00000000-0008-0000-0300-00007D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91" name="Text Box 9">
          <a:extLst>
            <a:ext uri="{FF2B5EF4-FFF2-40B4-BE49-F238E27FC236}">
              <a16:creationId xmlns:a16="http://schemas.microsoft.com/office/drawing/2014/main" id="{00000000-0008-0000-0300-00007E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92" name="Text Box 11">
          <a:extLst>
            <a:ext uri="{FF2B5EF4-FFF2-40B4-BE49-F238E27FC236}">
              <a16:creationId xmlns:a16="http://schemas.microsoft.com/office/drawing/2014/main" id="{00000000-0008-0000-0300-00007F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93" name="Text Box 8">
          <a:extLst>
            <a:ext uri="{FF2B5EF4-FFF2-40B4-BE49-F238E27FC236}">
              <a16:creationId xmlns:a16="http://schemas.microsoft.com/office/drawing/2014/main" id="{00000000-0008-0000-0300-000080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94" name="Text Box 9">
          <a:extLst>
            <a:ext uri="{FF2B5EF4-FFF2-40B4-BE49-F238E27FC236}">
              <a16:creationId xmlns:a16="http://schemas.microsoft.com/office/drawing/2014/main" id="{00000000-0008-0000-0300-000081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95" name="Text Box 11">
          <a:extLst>
            <a:ext uri="{FF2B5EF4-FFF2-40B4-BE49-F238E27FC236}">
              <a16:creationId xmlns:a16="http://schemas.microsoft.com/office/drawing/2014/main" id="{00000000-0008-0000-0300-000082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96" name="Text Box 8">
          <a:extLst>
            <a:ext uri="{FF2B5EF4-FFF2-40B4-BE49-F238E27FC236}">
              <a16:creationId xmlns:a16="http://schemas.microsoft.com/office/drawing/2014/main" id="{00000000-0008-0000-0300-000083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97" name="Text Box 9">
          <a:extLst>
            <a:ext uri="{FF2B5EF4-FFF2-40B4-BE49-F238E27FC236}">
              <a16:creationId xmlns:a16="http://schemas.microsoft.com/office/drawing/2014/main" id="{00000000-0008-0000-0300-000084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98" name="Text Box 11">
          <a:extLst>
            <a:ext uri="{FF2B5EF4-FFF2-40B4-BE49-F238E27FC236}">
              <a16:creationId xmlns:a16="http://schemas.microsoft.com/office/drawing/2014/main" id="{00000000-0008-0000-0300-000085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899" name="Text Box 8">
          <a:extLst>
            <a:ext uri="{FF2B5EF4-FFF2-40B4-BE49-F238E27FC236}">
              <a16:creationId xmlns:a16="http://schemas.microsoft.com/office/drawing/2014/main" id="{00000000-0008-0000-0300-000086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00" name="Text Box 9">
          <a:extLst>
            <a:ext uri="{FF2B5EF4-FFF2-40B4-BE49-F238E27FC236}">
              <a16:creationId xmlns:a16="http://schemas.microsoft.com/office/drawing/2014/main" id="{00000000-0008-0000-0300-000087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01" name="Text Box 11">
          <a:extLst>
            <a:ext uri="{FF2B5EF4-FFF2-40B4-BE49-F238E27FC236}">
              <a16:creationId xmlns:a16="http://schemas.microsoft.com/office/drawing/2014/main" id="{00000000-0008-0000-0300-000088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02" name="Text Box 8">
          <a:extLst>
            <a:ext uri="{FF2B5EF4-FFF2-40B4-BE49-F238E27FC236}">
              <a16:creationId xmlns:a16="http://schemas.microsoft.com/office/drawing/2014/main" id="{00000000-0008-0000-0300-000089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03" name="Text Box 9">
          <a:extLst>
            <a:ext uri="{FF2B5EF4-FFF2-40B4-BE49-F238E27FC236}">
              <a16:creationId xmlns:a16="http://schemas.microsoft.com/office/drawing/2014/main" id="{00000000-0008-0000-0300-00008A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04" name="Text Box 11">
          <a:extLst>
            <a:ext uri="{FF2B5EF4-FFF2-40B4-BE49-F238E27FC236}">
              <a16:creationId xmlns:a16="http://schemas.microsoft.com/office/drawing/2014/main" id="{00000000-0008-0000-0300-00008B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05" name="Text Box 8">
          <a:extLst>
            <a:ext uri="{FF2B5EF4-FFF2-40B4-BE49-F238E27FC236}">
              <a16:creationId xmlns:a16="http://schemas.microsoft.com/office/drawing/2014/main" id="{00000000-0008-0000-0300-00008C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06" name="Text Box 9">
          <a:extLst>
            <a:ext uri="{FF2B5EF4-FFF2-40B4-BE49-F238E27FC236}">
              <a16:creationId xmlns:a16="http://schemas.microsoft.com/office/drawing/2014/main" id="{00000000-0008-0000-0300-00008D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07" name="Text Box 11">
          <a:extLst>
            <a:ext uri="{FF2B5EF4-FFF2-40B4-BE49-F238E27FC236}">
              <a16:creationId xmlns:a16="http://schemas.microsoft.com/office/drawing/2014/main" id="{00000000-0008-0000-0300-00008E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908" name="Text Box 8">
          <a:extLst>
            <a:ext uri="{FF2B5EF4-FFF2-40B4-BE49-F238E27FC236}">
              <a16:creationId xmlns:a16="http://schemas.microsoft.com/office/drawing/2014/main" id="{00000000-0008-0000-0300-00008F0C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909" name="Text Box 11">
          <a:extLst>
            <a:ext uri="{FF2B5EF4-FFF2-40B4-BE49-F238E27FC236}">
              <a16:creationId xmlns:a16="http://schemas.microsoft.com/office/drawing/2014/main" id="{00000000-0008-0000-0300-000090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10" name="Text Box 8">
          <a:extLst>
            <a:ext uri="{FF2B5EF4-FFF2-40B4-BE49-F238E27FC236}">
              <a16:creationId xmlns:a16="http://schemas.microsoft.com/office/drawing/2014/main" id="{00000000-0008-0000-0300-000091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11" name="Text Box 9">
          <a:extLst>
            <a:ext uri="{FF2B5EF4-FFF2-40B4-BE49-F238E27FC236}">
              <a16:creationId xmlns:a16="http://schemas.microsoft.com/office/drawing/2014/main" id="{00000000-0008-0000-0300-000092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12" name="Text Box 11">
          <a:extLst>
            <a:ext uri="{FF2B5EF4-FFF2-40B4-BE49-F238E27FC236}">
              <a16:creationId xmlns:a16="http://schemas.microsoft.com/office/drawing/2014/main" id="{00000000-0008-0000-0300-000093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913" name="Text Box 8">
          <a:extLst>
            <a:ext uri="{FF2B5EF4-FFF2-40B4-BE49-F238E27FC236}">
              <a16:creationId xmlns:a16="http://schemas.microsoft.com/office/drawing/2014/main" id="{00000000-0008-0000-0300-000094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914" name="Text Box 9">
          <a:extLst>
            <a:ext uri="{FF2B5EF4-FFF2-40B4-BE49-F238E27FC236}">
              <a16:creationId xmlns:a16="http://schemas.microsoft.com/office/drawing/2014/main" id="{00000000-0008-0000-0300-000095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915" name="Text Box 11">
          <a:extLst>
            <a:ext uri="{FF2B5EF4-FFF2-40B4-BE49-F238E27FC236}">
              <a16:creationId xmlns:a16="http://schemas.microsoft.com/office/drawing/2014/main" id="{00000000-0008-0000-0300-000096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16" name="Text Box 8">
          <a:extLst>
            <a:ext uri="{FF2B5EF4-FFF2-40B4-BE49-F238E27FC236}">
              <a16:creationId xmlns:a16="http://schemas.microsoft.com/office/drawing/2014/main" id="{00000000-0008-0000-0300-000097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17" name="Text Box 9">
          <a:extLst>
            <a:ext uri="{FF2B5EF4-FFF2-40B4-BE49-F238E27FC236}">
              <a16:creationId xmlns:a16="http://schemas.microsoft.com/office/drawing/2014/main" id="{00000000-0008-0000-0300-000098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18" name="Text Box 11">
          <a:extLst>
            <a:ext uri="{FF2B5EF4-FFF2-40B4-BE49-F238E27FC236}">
              <a16:creationId xmlns:a16="http://schemas.microsoft.com/office/drawing/2014/main" id="{00000000-0008-0000-0300-000099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919" name="Text Box 8">
          <a:extLst>
            <a:ext uri="{FF2B5EF4-FFF2-40B4-BE49-F238E27FC236}">
              <a16:creationId xmlns:a16="http://schemas.microsoft.com/office/drawing/2014/main" id="{00000000-0008-0000-0300-00009A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920" name="Text Box 9">
          <a:extLst>
            <a:ext uri="{FF2B5EF4-FFF2-40B4-BE49-F238E27FC236}">
              <a16:creationId xmlns:a16="http://schemas.microsoft.com/office/drawing/2014/main" id="{00000000-0008-0000-0300-00009B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921" name="Text Box 11">
          <a:extLst>
            <a:ext uri="{FF2B5EF4-FFF2-40B4-BE49-F238E27FC236}">
              <a16:creationId xmlns:a16="http://schemas.microsoft.com/office/drawing/2014/main" id="{00000000-0008-0000-0300-00009C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22" name="Text Box 8">
          <a:extLst>
            <a:ext uri="{FF2B5EF4-FFF2-40B4-BE49-F238E27FC236}">
              <a16:creationId xmlns:a16="http://schemas.microsoft.com/office/drawing/2014/main" id="{00000000-0008-0000-0300-00009D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23" name="Text Box 9">
          <a:extLst>
            <a:ext uri="{FF2B5EF4-FFF2-40B4-BE49-F238E27FC236}">
              <a16:creationId xmlns:a16="http://schemas.microsoft.com/office/drawing/2014/main" id="{00000000-0008-0000-0300-00009E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24" name="Text Box 11">
          <a:extLst>
            <a:ext uri="{FF2B5EF4-FFF2-40B4-BE49-F238E27FC236}">
              <a16:creationId xmlns:a16="http://schemas.microsoft.com/office/drawing/2014/main" id="{00000000-0008-0000-0300-00009F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925" name="Text Box 8">
          <a:extLst>
            <a:ext uri="{FF2B5EF4-FFF2-40B4-BE49-F238E27FC236}">
              <a16:creationId xmlns:a16="http://schemas.microsoft.com/office/drawing/2014/main" id="{00000000-0008-0000-0300-0000A00C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926" name="Text Box 11">
          <a:extLst>
            <a:ext uri="{FF2B5EF4-FFF2-40B4-BE49-F238E27FC236}">
              <a16:creationId xmlns:a16="http://schemas.microsoft.com/office/drawing/2014/main" id="{00000000-0008-0000-0300-0000A1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927" name="Text Box 11">
          <a:extLst>
            <a:ext uri="{FF2B5EF4-FFF2-40B4-BE49-F238E27FC236}">
              <a16:creationId xmlns:a16="http://schemas.microsoft.com/office/drawing/2014/main" id="{00000000-0008-0000-0300-0000A2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928" name="Text Box 11">
          <a:extLst>
            <a:ext uri="{FF2B5EF4-FFF2-40B4-BE49-F238E27FC236}">
              <a16:creationId xmlns:a16="http://schemas.microsoft.com/office/drawing/2014/main" id="{00000000-0008-0000-0300-0000A3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929" name="Text Box 11">
          <a:extLst>
            <a:ext uri="{FF2B5EF4-FFF2-40B4-BE49-F238E27FC236}">
              <a16:creationId xmlns:a16="http://schemas.microsoft.com/office/drawing/2014/main" id="{00000000-0008-0000-0300-0000A4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930" name="Text Box 11">
          <a:extLst>
            <a:ext uri="{FF2B5EF4-FFF2-40B4-BE49-F238E27FC236}">
              <a16:creationId xmlns:a16="http://schemas.microsoft.com/office/drawing/2014/main" id="{00000000-0008-0000-0300-0000A5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931" name="Text Box 11">
          <a:extLst>
            <a:ext uri="{FF2B5EF4-FFF2-40B4-BE49-F238E27FC236}">
              <a16:creationId xmlns:a16="http://schemas.microsoft.com/office/drawing/2014/main" id="{00000000-0008-0000-0300-0000A6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932" name="Text Box 11">
          <a:extLst>
            <a:ext uri="{FF2B5EF4-FFF2-40B4-BE49-F238E27FC236}">
              <a16:creationId xmlns:a16="http://schemas.microsoft.com/office/drawing/2014/main" id="{00000000-0008-0000-0300-0000A7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933" name="Text Box 11">
          <a:extLst>
            <a:ext uri="{FF2B5EF4-FFF2-40B4-BE49-F238E27FC236}">
              <a16:creationId xmlns:a16="http://schemas.microsoft.com/office/drawing/2014/main" id="{00000000-0008-0000-0300-0000A8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934" name="Text Box 11">
          <a:extLst>
            <a:ext uri="{FF2B5EF4-FFF2-40B4-BE49-F238E27FC236}">
              <a16:creationId xmlns:a16="http://schemas.microsoft.com/office/drawing/2014/main" id="{00000000-0008-0000-0300-0000A9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935" name="Text Box 8">
          <a:extLst>
            <a:ext uri="{FF2B5EF4-FFF2-40B4-BE49-F238E27FC236}">
              <a16:creationId xmlns:a16="http://schemas.microsoft.com/office/drawing/2014/main" id="{00000000-0008-0000-0300-0000AA0C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936" name="Text Box 11">
          <a:extLst>
            <a:ext uri="{FF2B5EF4-FFF2-40B4-BE49-F238E27FC236}">
              <a16:creationId xmlns:a16="http://schemas.microsoft.com/office/drawing/2014/main" id="{00000000-0008-0000-0300-0000AB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37" name="Text Box 8">
          <a:extLst>
            <a:ext uri="{FF2B5EF4-FFF2-40B4-BE49-F238E27FC236}">
              <a16:creationId xmlns:a16="http://schemas.microsoft.com/office/drawing/2014/main" id="{00000000-0008-0000-0300-0000AC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38" name="Text Box 9">
          <a:extLst>
            <a:ext uri="{FF2B5EF4-FFF2-40B4-BE49-F238E27FC236}">
              <a16:creationId xmlns:a16="http://schemas.microsoft.com/office/drawing/2014/main" id="{00000000-0008-0000-0300-0000AD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39" name="Text Box 11">
          <a:extLst>
            <a:ext uri="{FF2B5EF4-FFF2-40B4-BE49-F238E27FC236}">
              <a16:creationId xmlns:a16="http://schemas.microsoft.com/office/drawing/2014/main" id="{00000000-0008-0000-0300-0000AE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40" name="Text Box 8">
          <a:extLst>
            <a:ext uri="{FF2B5EF4-FFF2-40B4-BE49-F238E27FC236}">
              <a16:creationId xmlns:a16="http://schemas.microsoft.com/office/drawing/2014/main" id="{00000000-0008-0000-0300-0000AF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41" name="Text Box 9">
          <a:extLst>
            <a:ext uri="{FF2B5EF4-FFF2-40B4-BE49-F238E27FC236}">
              <a16:creationId xmlns:a16="http://schemas.microsoft.com/office/drawing/2014/main" id="{00000000-0008-0000-0300-0000B0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42" name="Text Box 11">
          <a:extLst>
            <a:ext uri="{FF2B5EF4-FFF2-40B4-BE49-F238E27FC236}">
              <a16:creationId xmlns:a16="http://schemas.microsoft.com/office/drawing/2014/main" id="{00000000-0008-0000-0300-0000B1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43" name="Text Box 11">
          <a:extLst>
            <a:ext uri="{FF2B5EF4-FFF2-40B4-BE49-F238E27FC236}">
              <a16:creationId xmlns:a16="http://schemas.microsoft.com/office/drawing/2014/main" id="{00000000-0008-0000-0300-0000B2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44" name="Text Box 9">
          <a:extLst>
            <a:ext uri="{FF2B5EF4-FFF2-40B4-BE49-F238E27FC236}">
              <a16:creationId xmlns:a16="http://schemas.microsoft.com/office/drawing/2014/main" id="{00000000-0008-0000-0300-0000B3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45" name="Text Box 11">
          <a:extLst>
            <a:ext uri="{FF2B5EF4-FFF2-40B4-BE49-F238E27FC236}">
              <a16:creationId xmlns:a16="http://schemas.microsoft.com/office/drawing/2014/main" id="{00000000-0008-0000-0300-0000B4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46" name="Text Box 8">
          <a:extLst>
            <a:ext uri="{FF2B5EF4-FFF2-40B4-BE49-F238E27FC236}">
              <a16:creationId xmlns:a16="http://schemas.microsoft.com/office/drawing/2014/main" id="{00000000-0008-0000-0300-0000B5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47" name="Text Box 9">
          <a:extLst>
            <a:ext uri="{FF2B5EF4-FFF2-40B4-BE49-F238E27FC236}">
              <a16:creationId xmlns:a16="http://schemas.microsoft.com/office/drawing/2014/main" id="{00000000-0008-0000-0300-0000B6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48" name="Text Box 11">
          <a:extLst>
            <a:ext uri="{FF2B5EF4-FFF2-40B4-BE49-F238E27FC236}">
              <a16:creationId xmlns:a16="http://schemas.microsoft.com/office/drawing/2014/main" id="{00000000-0008-0000-0300-0000B7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49" name="Text Box 8">
          <a:extLst>
            <a:ext uri="{FF2B5EF4-FFF2-40B4-BE49-F238E27FC236}">
              <a16:creationId xmlns:a16="http://schemas.microsoft.com/office/drawing/2014/main" id="{00000000-0008-0000-0300-0000B8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50" name="Text Box 9">
          <a:extLst>
            <a:ext uri="{FF2B5EF4-FFF2-40B4-BE49-F238E27FC236}">
              <a16:creationId xmlns:a16="http://schemas.microsoft.com/office/drawing/2014/main" id="{00000000-0008-0000-0300-0000B9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51" name="Text Box 11">
          <a:extLst>
            <a:ext uri="{FF2B5EF4-FFF2-40B4-BE49-F238E27FC236}">
              <a16:creationId xmlns:a16="http://schemas.microsoft.com/office/drawing/2014/main" id="{00000000-0008-0000-0300-0000BA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52" name="Text Box 8">
          <a:extLst>
            <a:ext uri="{FF2B5EF4-FFF2-40B4-BE49-F238E27FC236}">
              <a16:creationId xmlns:a16="http://schemas.microsoft.com/office/drawing/2014/main" id="{00000000-0008-0000-0300-0000BB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53" name="Text Box 9">
          <a:extLst>
            <a:ext uri="{FF2B5EF4-FFF2-40B4-BE49-F238E27FC236}">
              <a16:creationId xmlns:a16="http://schemas.microsoft.com/office/drawing/2014/main" id="{00000000-0008-0000-0300-0000BC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54" name="Text Box 11">
          <a:extLst>
            <a:ext uri="{FF2B5EF4-FFF2-40B4-BE49-F238E27FC236}">
              <a16:creationId xmlns:a16="http://schemas.microsoft.com/office/drawing/2014/main" id="{00000000-0008-0000-0300-0000BD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55" name="Text Box 8">
          <a:extLst>
            <a:ext uri="{FF2B5EF4-FFF2-40B4-BE49-F238E27FC236}">
              <a16:creationId xmlns:a16="http://schemas.microsoft.com/office/drawing/2014/main" id="{00000000-0008-0000-0300-0000BE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56" name="Text Box 9">
          <a:extLst>
            <a:ext uri="{FF2B5EF4-FFF2-40B4-BE49-F238E27FC236}">
              <a16:creationId xmlns:a16="http://schemas.microsoft.com/office/drawing/2014/main" id="{00000000-0008-0000-0300-0000BF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57" name="Text Box 11">
          <a:extLst>
            <a:ext uri="{FF2B5EF4-FFF2-40B4-BE49-F238E27FC236}">
              <a16:creationId xmlns:a16="http://schemas.microsoft.com/office/drawing/2014/main" id="{00000000-0008-0000-0300-0000C0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58" name="Text Box 8">
          <a:extLst>
            <a:ext uri="{FF2B5EF4-FFF2-40B4-BE49-F238E27FC236}">
              <a16:creationId xmlns:a16="http://schemas.microsoft.com/office/drawing/2014/main" id="{00000000-0008-0000-0300-0000C1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59" name="Text Box 9">
          <a:extLst>
            <a:ext uri="{FF2B5EF4-FFF2-40B4-BE49-F238E27FC236}">
              <a16:creationId xmlns:a16="http://schemas.microsoft.com/office/drawing/2014/main" id="{00000000-0008-0000-0300-0000C2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60" name="Text Box 11">
          <a:extLst>
            <a:ext uri="{FF2B5EF4-FFF2-40B4-BE49-F238E27FC236}">
              <a16:creationId xmlns:a16="http://schemas.microsoft.com/office/drawing/2014/main" id="{00000000-0008-0000-0300-0000C3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61" name="Text Box 8">
          <a:extLst>
            <a:ext uri="{FF2B5EF4-FFF2-40B4-BE49-F238E27FC236}">
              <a16:creationId xmlns:a16="http://schemas.microsoft.com/office/drawing/2014/main" id="{00000000-0008-0000-0300-0000C4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62" name="Text Box 9">
          <a:extLst>
            <a:ext uri="{FF2B5EF4-FFF2-40B4-BE49-F238E27FC236}">
              <a16:creationId xmlns:a16="http://schemas.microsoft.com/office/drawing/2014/main" id="{00000000-0008-0000-0300-0000C5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63" name="Text Box 11">
          <a:extLst>
            <a:ext uri="{FF2B5EF4-FFF2-40B4-BE49-F238E27FC236}">
              <a16:creationId xmlns:a16="http://schemas.microsoft.com/office/drawing/2014/main" id="{00000000-0008-0000-0300-0000C6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64" name="Text Box 8">
          <a:extLst>
            <a:ext uri="{FF2B5EF4-FFF2-40B4-BE49-F238E27FC236}">
              <a16:creationId xmlns:a16="http://schemas.microsoft.com/office/drawing/2014/main" id="{00000000-0008-0000-0300-0000C7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65" name="Text Box 9">
          <a:extLst>
            <a:ext uri="{FF2B5EF4-FFF2-40B4-BE49-F238E27FC236}">
              <a16:creationId xmlns:a16="http://schemas.microsoft.com/office/drawing/2014/main" id="{00000000-0008-0000-0300-0000C8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66" name="Text Box 11">
          <a:extLst>
            <a:ext uri="{FF2B5EF4-FFF2-40B4-BE49-F238E27FC236}">
              <a16:creationId xmlns:a16="http://schemas.microsoft.com/office/drawing/2014/main" id="{00000000-0008-0000-0300-0000C9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67" name="Text Box 8">
          <a:extLst>
            <a:ext uri="{FF2B5EF4-FFF2-40B4-BE49-F238E27FC236}">
              <a16:creationId xmlns:a16="http://schemas.microsoft.com/office/drawing/2014/main" id="{00000000-0008-0000-0300-0000CA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68" name="Text Box 9">
          <a:extLst>
            <a:ext uri="{FF2B5EF4-FFF2-40B4-BE49-F238E27FC236}">
              <a16:creationId xmlns:a16="http://schemas.microsoft.com/office/drawing/2014/main" id="{00000000-0008-0000-0300-0000CB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69" name="Text Box 11">
          <a:extLst>
            <a:ext uri="{FF2B5EF4-FFF2-40B4-BE49-F238E27FC236}">
              <a16:creationId xmlns:a16="http://schemas.microsoft.com/office/drawing/2014/main" id="{00000000-0008-0000-0300-0000CC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70" name="Text Box 8">
          <a:extLst>
            <a:ext uri="{FF2B5EF4-FFF2-40B4-BE49-F238E27FC236}">
              <a16:creationId xmlns:a16="http://schemas.microsoft.com/office/drawing/2014/main" id="{00000000-0008-0000-0300-0000CD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71" name="Text Box 9">
          <a:extLst>
            <a:ext uri="{FF2B5EF4-FFF2-40B4-BE49-F238E27FC236}">
              <a16:creationId xmlns:a16="http://schemas.microsoft.com/office/drawing/2014/main" id="{00000000-0008-0000-0300-0000CE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72" name="Text Box 11">
          <a:extLst>
            <a:ext uri="{FF2B5EF4-FFF2-40B4-BE49-F238E27FC236}">
              <a16:creationId xmlns:a16="http://schemas.microsoft.com/office/drawing/2014/main" id="{00000000-0008-0000-0300-0000CF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73" name="Text Box 8">
          <a:extLst>
            <a:ext uri="{FF2B5EF4-FFF2-40B4-BE49-F238E27FC236}">
              <a16:creationId xmlns:a16="http://schemas.microsoft.com/office/drawing/2014/main" id="{00000000-0008-0000-0300-0000D0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74" name="Text Box 9">
          <a:extLst>
            <a:ext uri="{FF2B5EF4-FFF2-40B4-BE49-F238E27FC236}">
              <a16:creationId xmlns:a16="http://schemas.microsoft.com/office/drawing/2014/main" id="{00000000-0008-0000-0300-0000D1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75" name="Text Box 11">
          <a:extLst>
            <a:ext uri="{FF2B5EF4-FFF2-40B4-BE49-F238E27FC236}">
              <a16:creationId xmlns:a16="http://schemas.microsoft.com/office/drawing/2014/main" id="{00000000-0008-0000-0300-0000D2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76" name="Text Box 8">
          <a:extLst>
            <a:ext uri="{FF2B5EF4-FFF2-40B4-BE49-F238E27FC236}">
              <a16:creationId xmlns:a16="http://schemas.microsoft.com/office/drawing/2014/main" id="{00000000-0008-0000-0300-0000D3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77" name="Text Box 9">
          <a:extLst>
            <a:ext uri="{FF2B5EF4-FFF2-40B4-BE49-F238E27FC236}">
              <a16:creationId xmlns:a16="http://schemas.microsoft.com/office/drawing/2014/main" id="{00000000-0008-0000-0300-0000D4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78" name="Text Box 11">
          <a:extLst>
            <a:ext uri="{FF2B5EF4-FFF2-40B4-BE49-F238E27FC236}">
              <a16:creationId xmlns:a16="http://schemas.microsoft.com/office/drawing/2014/main" id="{00000000-0008-0000-0300-0000D5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979" name="Text Box 8">
          <a:extLst>
            <a:ext uri="{FF2B5EF4-FFF2-40B4-BE49-F238E27FC236}">
              <a16:creationId xmlns:a16="http://schemas.microsoft.com/office/drawing/2014/main" id="{00000000-0008-0000-0300-0000D60C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980" name="Text Box 11">
          <a:extLst>
            <a:ext uri="{FF2B5EF4-FFF2-40B4-BE49-F238E27FC236}">
              <a16:creationId xmlns:a16="http://schemas.microsoft.com/office/drawing/2014/main" id="{00000000-0008-0000-0300-0000D7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81" name="Text Box 8">
          <a:extLst>
            <a:ext uri="{FF2B5EF4-FFF2-40B4-BE49-F238E27FC236}">
              <a16:creationId xmlns:a16="http://schemas.microsoft.com/office/drawing/2014/main" id="{00000000-0008-0000-0300-0000D8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82" name="Text Box 9">
          <a:extLst>
            <a:ext uri="{FF2B5EF4-FFF2-40B4-BE49-F238E27FC236}">
              <a16:creationId xmlns:a16="http://schemas.microsoft.com/office/drawing/2014/main" id="{00000000-0008-0000-0300-0000D9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83" name="Text Box 11">
          <a:extLst>
            <a:ext uri="{FF2B5EF4-FFF2-40B4-BE49-F238E27FC236}">
              <a16:creationId xmlns:a16="http://schemas.microsoft.com/office/drawing/2014/main" id="{00000000-0008-0000-0300-0000DA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8984" name="Text Box 11">
          <a:extLst>
            <a:ext uri="{FF2B5EF4-FFF2-40B4-BE49-F238E27FC236}">
              <a16:creationId xmlns:a16="http://schemas.microsoft.com/office/drawing/2014/main" id="{00000000-0008-0000-0300-0000DB0C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985" name="Text Box 8">
          <a:extLst>
            <a:ext uri="{FF2B5EF4-FFF2-40B4-BE49-F238E27FC236}">
              <a16:creationId xmlns:a16="http://schemas.microsoft.com/office/drawing/2014/main" id="{00000000-0008-0000-0300-0000DC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986" name="Text Box 9">
          <a:extLst>
            <a:ext uri="{FF2B5EF4-FFF2-40B4-BE49-F238E27FC236}">
              <a16:creationId xmlns:a16="http://schemas.microsoft.com/office/drawing/2014/main" id="{00000000-0008-0000-0300-0000DD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987" name="Text Box 11">
          <a:extLst>
            <a:ext uri="{FF2B5EF4-FFF2-40B4-BE49-F238E27FC236}">
              <a16:creationId xmlns:a16="http://schemas.microsoft.com/office/drawing/2014/main" id="{00000000-0008-0000-0300-0000DE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88" name="Text Box 8">
          <a:extLst>
            <a:ext uri="{FF2B5EF4-FFF2-40B4-BE49-F238E27FC236}">
              <a16:creationId xmlns:a16="http://schemas.microsoft.com/office/drawing/2014/main" id="{00000000-0008-0000-0300-0000DF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89" name="Text Box 9">
          <a:extLst>
            <a:ext uri="{FF2B5EF4-FFF2-40B4-BE49-F238E27FC236}">
              <a16:creationId xmlns:a16="http://schemas.microsoft.com/office/drawing/2014/main" id="{00000000-0008-0000-0300-0000E0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90" name="Text Box 11">
          <a:extLst>
            <a:ext uri="{FF2B5EF4-FFF2-40B4-BE49-F238E27FC236}">
              <a16:creationId xmlns:a16="http://schemas.microsoft.com/office/drawing/2014/main" id="{00000000-0008-0000-0300-0000E1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991" name="Text Box 8">
          <a:extLst>
            <a:ext uri="{FF2B5EF4-FFF2-40B4-BE49-F238E27FC236}">
              <a16:creationId xmlns:a16="http://schemas.microsoft.com/office/drawing/2014/main" id="{00000000-0008-0000-0300-0000E2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992" name="Text Box 9">
          <a:extLst>
            <a:ext uri="{FF2B5EF4-FFF2-40B4-BE49-F238E27FC236}">
              <a16:creationId xmlns:a16="http://schemas.microsoft.com/office/drawing/2014/main" id="{00000000-0008-0000-0300-0000E3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8993" name="Text Box 11">
          <a:extLst>
            <a:ext uri="{FF2B5EF4-FFF2-40B4-BE49-F238E27FC236}">
              <a16:creationId xmlns:a16="http://schemas.microsoft.com/office/drawing/2014/main" id="{00000000-0008-0000-0300-0000E40C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94" name="Text Box 8">
          <a:extLst>
            <a:ext uri="{FF2B5EF4-FFF2-40B4-BE49-F238E27FC236}">
              <a16:creationId xmlns:a16="http://schemas.microsoft.com/office/drawing/2014/main" id="{00000000-0008-0000-0300-0000E5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95" name="Text Box 9">
          <a:extLst>
            <a:ext uri="{FF2B5EF4-FFF2-40B4-BE49-F238E27FC236}">
              <a16:creationId xmlns:a16="http://schemas.microsoft.com/office/drawing/2014/main" id="{00000000-0008-0000-0300-0000E6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8996" name="Text Box 11">
          <a:extLst>
            <a:ext uri="{FF2B5EF4-FFF2-40B4-BE49-F238E27FC236}">
              <a16:creationId xmlns:a16="http://schemas.microsoft.com/office/drawing/2014/main" id="{00000000-0008-0000-0300-0000E7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8997" name="Text Box 8">
          <a:extLst>
            <a:ext uri="{FF2B5EF4-FFF2-40B4-BE49-F238E27FC236}">
              <a16:creationId xmlns:a16="http://schemas.microsoft.com/office/drawing/2014/main" id="{00000000-0008-0000-0300-0000E80C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998" name="Text Box 11">
          <a:extLst>
            <a:ext uri="{FF2B5EF4-FFF2-40B4-BE49-F238E27FC236}">
              <a16:creationId xmlns:a16="http://schemas.microsoft.com/office/drawing/2014/main" id="{00000000-0008-0000-0300-0000E9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8999" name="Text Box 11">
          <a:extLst>
            <a:ext uri="{FF2B5EF4-FFF2-40B4-BE49-F238E27FC236}">
              <a16:creationId xmlns:a16="http://schemas.microsoft.com/office/drawing/2014/main" id="{00000000-0008-0000-0300-0000EA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000" name="Text Box 11">
          <a:extLst>
            <a:ext uri="{FF2B5EF4-FFF2-40B4-BE49-F238E27FC236}">
              <a16:creationId xmlns:a16="http://schemas.microsoft.com/office/drawing/2014/main" id="{00000000-0008-0000-0300-0000EB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001" name="Text Box 11">
          <a:extLst>
            <a:ext uri="{FF2B5EF4-FFF2-40B4-BE49-F238E27FC236}">
              <a16:creationId xmlns:a16="http://schemas.microsoft.com/office/drawing/2014/main" id="{00000000-0008-0000-0300-0000EC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002" name="Text Box 11">
          <a:extLst>
            <a:ext uri="{FF2B5EF4-FFF2-40B4-BE49-F238E27FC236}">
              <a16:creationId xmlns:a16="http://schemas.microsoft.com/office/drawing/2014/main" id="{00000000-0008-0000-0300-0000ED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003" name="Text Box 11">
          <a:extLst>
            <a:ext uri="{FF2B5EF4-FFF2-40B4-BE49-F238E27FC236}">
              <a16:creationId xmlns:a16="http://schemas.microsoft.com/office/drawing/2014/main" id="{00000000-0008-0000-0300-0000EE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004" name="Text Box 11">
          <a:extLst>
            <a:ext uri="{FF2B5EF4-FFF2-40B4-BE49-F238E27FC236}">
              <a16:creationId xmlns:a16="http://schemas.microsoft.com/office/drawing/2014/main" id="{00000000-0008-0000-0300-0000EF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005" name="Text Box 11">
          <a:extLst>
            <a:ext uri="{FF2B5EF4-FFF2-40B4-BE49-F238E27FC236}">
              <a16:creationId xmlns:a16="http://schemas.microsoft.com/office/drawing/2014/main" id="{00000000-0008-0000-0300-0000F0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006" name="Text Box 11">
          <a:extLst>
            <a:ext uri="{FF2B5EF4-FFF2-40B4-BE49-F238E27FC236}">
              <a16:creationId xmlns:a16="http://schemas.microsoft.com/office/drawing/2014/main" id="{00000000-0008-0000-0300-0000F1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007" name="Text Box 8">
          <a:extLst>
            <a:ext uri="{FF2B5EF4-FFF2-40B4-BE49-F238E27FC236}">
              <a16:creationId xmlns:a16="http://schemas.microsoft.com/office/drawing/2014/main" id="{00000000-0008-0000-0300-0000F20C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008" name="Text Box 11">
          <a:extLst>
            <a:ext uri="{FF2B5EF4-FFF2-40B4-BE49-F238E27FC236}">
              <a16:creationId xmlns:a16="http://schemas.microsoft.com/office/drawing/2014/main" id="{00000000-0008-0000-0300-0000F30C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09" name="Text Box 9">
          <a:extLst>
            <a:ext uri="{FF2B5EF4-FFF2-40B4-BE49-F238E27FC236}">
              <a16:creationId xmlns:a16="http://schemas.microsoft.com/office/drawing/2014/main" id="{00000000-0008-0000-0300-0000F4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10" name="Text Box 11">
          <a:extLst>
            <a:ext uri="{FF2B5EF4-FFF2-40B4-BE49-F238E27FC236}">
              <a16:creationId xmlns:a16="http://schemas.microsoft.com/office/drawing/2014/main" id="{00000000-0008-0000-0300-0000F5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11" name="Text Box 8">
          <a:extLst>
            <a:ext uri="{FF2B5EF4-FFF2-40B4-BE49-F238E27FC236}">
              <a16:creationId xmlns:a16="http://schemas.microsoft.com/office/drawing/2014/main" id="{00000000-0008-0000-0300-0000F6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12" name="Text Box 9">
          <a:extLst>
            <a:ext uri="{FF2B5EF4-FFF2-40B4-BE49-F238E27FC236}">
              <a16:creationId xmlns:a16="http://schemas.microsoft.com/office/drawing/2014/main" id="{00000000-0008-0000-0300-0000F7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13" name="Text Box 11">
          <a:extLst>
            <a:ext uri="{FF2B5EF4-FFF2-40B4-BE49-F238E27FC236}">
              <a16:creationId xmlns:a16="http://schemas.microsoft.com/office/drawing/2014/main" id="{00000000-0008-0000-0300-0000F8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14" name="Text Box 8">
          <a:extLst>
            <a:ext uri="{FF2B5EF4-FFF2-40B4-BE49-F238E27FC236}">
              <a16:creationId xmlns:a16="http://schemas.microsoft.com/office/drawing/2014/main" id="{00000000-0008-0000-0300-0000F9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15" name="Text Box 9">
          <a:extLst>
            <a:ext uri="{FF2B5EF4-FFF2-40B4-BE49-F238E27FC236}">
              <a16:creationId xmlns:a16="http://schemas.microsoft.com/office/drawing/2014/main" id="{00000000-0008-0000-0300-0000FA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16" name="Text Box 11">
          <a:extLst>
            <a:ext uri="{FF2B5EF4-FFF2-40B4-BE49-F238E27FC236}">
              <a16:creationId xmlns:a16="http://schemas.microsoft.com/office/drawing/2014/main" id="{00000000-0008-0000-0300-0000FB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17" name="Text Box 8">
          <a:extLst>
            <a:ext uri="{FF2B5EF4-FFF2-40B4-BE49-F238E27FC236}">
              <a16:creationId xmlns:a16="http://schemas.microsoft.com/office/drawing/2014/main" id="{00000000-0008-0000-0300-0000FC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18" name="Text Box 9">
          <a:extLst>
            <a:ext uri="{FF2B5EF4-FFF2-40B4-BE49-F238E27FC236}">
              <a16:creationId xmlns:a16="http://schemas.microsoft.com/office/drawing/2014/main" id="{00000000-0008-0000-0300-0000FD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19" name="Text Box 11">
          <a:extLst>
            <a:ext uri="{FF2B5EF4-FFF2-40B4-BE49-F238E27FC236}">
              <a16:creationId xmlns:a16="http://schemas.microsoft.com/office/drawing/2014/main" id="{00000000-0008-0000-0300-0000FE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20" name="Text Box 8">
          <a:extLst>
            <a:ext uri="{FF2B5EF4-FFF2-40B4-BE49-F238E27FC236}">
              <a16:creationId xmlns:a16="http://schemas.microsoft.com/office/drawing/2014/main" id="{00000000-0008-0000-0300-0000FF0C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21" name="Text Box 9">
          <a:extLst>
            <a:ext uri="{FF2B5EF4-FFF2-40B4-BE49-F238E27FC236}">
              <a16:creationId xmlns:a16="http://schemas.microsoft.com/office/drawing/2014/main" id="{00000000-0008-0000-0300-000000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22" name="Text Box 11">
          <a:extLst>
            <a:ext uri="{FF2B5EF4-FFF2-40B4-BE49-F238E27FC236}">
              <a16:creationId xmlns:a16="http://schemas.microsoft.com/office/drawing/2014/main" id="{00000000-0008-0000-0300-000001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23" name="Text Box 8">
          <a:extLst>
            <a:ext uri="{FF2B5EF4-FFF2-40B4-BE49-F238E27FC236}">
              <a16:creationId xmlns:a16="http://schemas.microsoft.com/office/drawing/2014/main" id="{00000000-0008-0000-0300-000002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24" name="Text Box 9">
          <a:extLst>
            <a:ext uri="{FF2B5EF4-FFF2-40B4-BE49-F238E27FC236}">
              <a16:creationId xmlns:a16="http://schemas.microsoft.com/office/drawing/2014/main" id="{00000000-0008-0000-0300-000003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25" name="Text Box 11">
          <a:extLst>
            <a:ext uri="{FF2B5EF4-FFF2-40B4-BE49-F238E27FC236}">
              <a16:creationId xmlns:a16="http://schemas.microsoft.com/office/drawing/2014/main" id="{00000000-0008-0000-0300-000004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26" name="Text Box 8">
          <a:extLst>
            <a:ext uri="{FF2B5EF4-FFF2-40B4-BE49-F238E27FC236}">
              <a16:creationId xmlns:a16="http://schemas.microsoft.com/office/drawing/2014/main" id="{00000000-0008-0000-0300-000005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27" name="Text Box 9">
          <a:extLst>
            <a:ext uri="{FF2B5EF4-FFF2-40B4-BE49-F238E27FC236}">
              <a16:creationId xmlns:a16="http://schemas.microsoft.com/office/drawing/2014/main" id="{00000000-0008-0000-0300-000006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28" name="Text Box 11">
          <a:extLst>
            <a:ext uri="{FF2B5EF4-FFF2-40B4-BE49-F238E27FC236}">
              <a16:creationId xmlns:a16="http://schemas.microsoft.com/office/drawing/2014/main" id="{00000000-0008-0000-0300-000007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29" name="Text Box 8">
          <a:extLst>
            <a:ext uri="{FF2B5EF4-FFF2-40B4-BE49-F238E27FC236}">
              <a16:creationId xmlns:a16="http://schemas.microsoft.com/office/drawing/2014/main" id="{00000000-0008-0000-0300-000008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30" name="Text Box 9">
          <a:extLst>
            <a:ext uri="{FF2B5EF4-FFF2-40B4-BE49-F238E27FC236}">
              <a16:creationId xmlns:a16="http://schemas.microsoft.com/office/drawing/2014/main" id="{00000000-0008-0000-0300-000009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31" name="Text Box 11">
          <a:extLst>
            <a:ext uri="{FF2B5EF4-FFF2-40B4-BE49-F238E27FC236}">
              <a16:creationId xmlns:a16="http://schemas.microsoft.com/office/drawing/2014/main" id="{00000000-0008-0000-0300-00000A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32" name="Text Box 8">
          <a:extLst>
            <a:ext uri="{FF2B5EF4-FFF2-40B4-BE49-F238E27FC236}">
              <a16:creationId xmlns:a16="http://schemas.microsoft.com/office/drawing/2014/main" id="{00000000-0008-0000-0300-00000B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33" name="Text Box 9">
          <a:extLst>
            <a:ext uri="{FF2B5EF4-FFF2-40B4-BE49-F238E27FC236}">
              <a16:creationId xmlns:a16="http://schemas.microsoft.com/office/drawing/2014/main" id="{00000000-0008-0000-0300-00000C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34" name="Text Box 11">
          <a:extLst>
            <a:ext uri="{FF2B5EF4-FFF2-40B4-BE49-F238E27FC236}">
              <a16:creationId xmlns:a16="http://schemas.microsoft.com/office/drawing/2014/main" id="{00000000-0008-0000-0300-00000D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35" name="Text Box 8">
          <a:extLst>
            <a:ext uri="{FF2B5EF4-FFF2-40B4-BE49-F238E27FC236}">
              <a16:creationId xmlns:a16="http://schemas.microsoft.com/office/drawing/2014/main" id="{00000000-0008-0000-0300-00000E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36" name="Text Box 9">
          <a:extLst>
            <a:ext uri="{FF2B5EF4-FFF2-40B4-BE49-F238E27FC236}">
              <a16:creationId xmlns:a16="http://schemas.microsoft.com/office/drawing/2014/main" id="{00000000-0008-0000-0300-00000F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37" name="Text Box 11">
          <a:extLst>
            <a:ext uri="{FF2B5EF4-FFF2-40B4-BE49-F238E27FC236}">
              <a16:creationId xmlns:a16="http://schemas.microsoft.com/office/drawing/2014/main" id="{00000000-0008-0000-0300-000010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38" name="Text Box 8">
          <a:extLst>
            <a:ext uri="{FF2B5EF4-FFF2-40B4-BE49-F238E27FC236}">
              <a16:creationId xmlns:a16="http://schemas.microsoft.com/office/drawing/2014/main" id="{00000000-0008-0000-0300-000011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39" name="Text Box 9">
          <a:extLst>
            <a:ext uri="{FF2B5EF4-FFF2-40B4-BE49-F238E27FC236}">
              <a16:creationId xmlns:a16="http://schemas.microsoft.com/office/drawing/2014/main" id="{00000000-0008-0000-0300-000012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40" name="Text Box 11">
          <a:extLst>
            <a:ext uri="{FF2B5EF4-FFF2-40B4-BE49-F238E27FC236}">
              <a16:creationId xmlns:a16="http://schemas.microsoft.com/office/drawing/2014/main" id="{00000000-0008-0000-0300-000013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41" name="Text Box 8">
          <a:extLst>
            <a:ext uri="{FF2B5EF4-FFF2-40B4-BE49-F238E27FC236}">
              <a16:creationId xmlns:a16="http://schemas.microsoft.com/office/drawing/2014/main" id="{00000000-0008-0000-0300-000014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42" name="Text Box 9">
          <a:extLst>
            <a:ext uri="{FF2B5EF4-FFF2-40B4-BE49-F238E27FC236}">
              <a16:creationId xmlns:a16="http://schemas.microsoft.com/office/drawing/2014/main" id="{00000000-0008-0000-0300-000015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43" name="Text Box 11">
          <a:extLst>
            <a:ext uri="{FF2B5EF4-FFF2-40B4-BE49-F238E27FC236}">
              <a16:creationId xmlns:a16="http://schemas.microsoft.com/office/drawing/2014/main" id="{00000000-0008-0000-0300-000016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044" name="Text Box 8">
          <a:extLst>
            <a:ext uri="{FF2B5EF4-FFF2-40B4-BE49-F238E27FC236}">
              <a16:creationId xmlns:a16="http://schemas.microsoft.com/office/drawing/2014/main" id="{00000000-0008-0000-0300-0000170D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045" name="Text Box 11">
          <a:extLst>
            <a:ext uri="{FF2B5EF4-FFF2-40B4-BE49-F238E27FC236}">
              <a16:creationId xmlns:a16="http://schemas.microsoft.com/office/drawing/2014/main" id="{00000000-0008-0000-0300-000018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46" name="Text Box 8">
          <a:extLst>
            <a:ext uri="{FF2B5EF4-FFF2-40B4-BE49-F238E27FC236}">
              <a16:creationId xmlns:a16="http://schemas.microsoft.com/office/drawing/2014/main" id="{00000000-0008-0000-0300-000019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47" name="Text Box 9">
          <a:extLst>
            <a:ext uri="{FF2B5EF4-FFF2-40B4-BE49-F238E27FC236}">
              <a16:creationId xmlns:a16="http://schemas.microsoft.com/office/drawing/2014/main" id="{00000000-0008-0000-0300-00001A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48" name="Text Box 11">
          <a:extLst>
            <a:ext uri="{FF2B5EF4-FFF2-40B4-BE49-F238E27FC236}">
              <a16:creationId xmlns:a16="http://schemas.microsoft.com/office/drawing/2014/main" id="{00000000-0008-0000-0300-00001B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049" name="Text Box 8">
          <a:extLst>
            <a:ext uri="{FF2B5EF4-FFF2-40B4-BE49-F238E27FC236}">
              <a16:creationId xmlns:a16="http://schemas.microsoft.com/office/drawing/2014/main" id="{00000000-0008-0000-0300-00001C0D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050" name="Text Box 9">
          <a:extLst>
            <a:ext uri="{FF2B5EF4-FFF2-40B4-BE49-F238E27FC236}">
              <a16:creationId xmlns:a16="http://schemas.microsoft.com/office/drawing/2014/main" id="{00000000-0008-0000-0300-00001D0D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051" name="Text Box 11">
          <a:extLst>
            <a:ext uri="{FF2B5EF4-FFF2-40B4-BE49-F238E27FC236}">
              <a16:creationId xmlns:a16="http://schemas.microsoft.com/office/drawing/2014/main" id="{00000000-0008-0000-0300-00001E0D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52" name="Text Box 8">
          <a:extLst>
            <a:ext uri="{FF2B5EF4-FFF2-40B4-BE49-F238E27FC236}">
              <a16:creationId xmlns:a16="http://schemas.microsoft.com/office/drawing/2014/main" id="{00000000-0008-0000-0300-00001F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53" name="Text Box 9">
          <a:extLst>
            <a:ext uri="{FF2B5EF4-FFF2-40B4-BE49-F238E27FC236}">
              <a16:creationId xmlns:a16="http://schemas.microsoft.com/office/drawing/2014/main" id="{00000000-0008-0000-0300-000020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54" name="Text Box 11">
          <a:extLst>
            <a:ext uri="{FF2B5EF4-FFF2-40B4-BE49-F238E27FC236}">
              <a16:creationId xmlns:a16="http://schemas.microsoft.com/office/drawing/2014/main" id="{00000000-0008-0000-0300-000021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055" name="Text Box 8">
          <a:extLst>
            <a:ext uri="{FF2B5EF4-FFF2-40B4-BE49-F238E27FC236}">
              <a16:creationId xmlns:a16="http://schemas.microsoft.com/office/drawing/2014/main" id="{00000000-0008-0000-0300-0000220D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056" name="Text Box 9">
          <a:extLst>
            <a:ext uri="{FF2B5EF4-FFF2-40B4-BE49-F238E27FC236}">
              <a16:creationId xmlns:a16="http://schemas.microsoft.com/office/drawing/2014/main" id="{00000000-0008-0000-0300-0000230D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057" name="Text Box 11">
          <a:extLst>
            <a:ext uri="{FF2B5EF4-FFF2-40B4-BE49-F238E27FC236}">
              <a16:creationId xmlns:a16="http://schemas.microsoft.com/office/drawing/2014/main" id="{00000000-0008-0000-0300-0000240D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58" name="Text Box 8">
          <a:extLst>
            <a:ext uri="{FF2B5EF4-FFF2-40B4-BE49-F238E27FC236}">
              <a16:creationId xmlns:a16="http://schemas.microsoft.com/office/drawing/2014/main" id="{00000000-0008-0000-0300-000025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59" name="Text Box 9">
          <a:extLst>
            <a:ext uri="{FF2B5EF4-FFF2-40B4-BE49-F238E27FC236}">
              <a16:creationId xmlns:a16="http://schemas.microsoft.com/office/drawing/2014/main" id="{00000000-0008-0000-0300-000026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60" name="Text Box 11">
          <a:extLst>
            <a:ext uri="{FF2B5EF4-FFF2-40B4-BE49-F238E27FC236}">
              <a16:creationId xmlns:a16="http://schemas.microsoft.com/office/drawing/2014/main" id="{00000000-0008-0000-0300-000027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061" name="Text Box 8">
          <a:extLst>
            <a:ext uri="{FF2B5EF4-FFF2-40B4-BE49-F238E27FC236}">
              <a16:creationId xmlns:a16="http://schemas.microsoft.com/office/drawing/2014/main" id="{00000000-0008-0000-0300-0000280D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062" name="Text Box 11">
          <a:extLst>
            <a:ext uri="{FF2B5EF4-FFF2-40B4-BE49-F238E27FC236}">
              <a16:creationId xmlns:a16="http://schemas.microsoft.com/office/drawing/2014/main" id="{00000000-0008-0000-0300-000029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063" name="Text Box 11">
          <a:extLst>
            <a:ext uri="{FF2B5EF4-FFF2-40B4-BE49-F238E27FC236}">
              <a16:creationId xmlns:a16="http://schemas.microsoft.com/office/drawing/2014/main" id="{00000000-0008-0000-0300-00002A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064" name="Text Box 11">
          <a:extLst>
            <a:ext uri="{FF2B5EF4-FFF2-40B4-BE49-F238E27FC236}">
              <a16:creationId xmlns:a16="http://schemas.microsoft.com/office/drawing/2014/main" id="{00000000-0008-0000-0300-00002B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065" name="Text Box 11">
          <a:extLst>
            <a:ext uri="{FF2B5EF4-FFF2-40B4-BE49-F238E27FC236}">
              <a16:creationId xmlns:a16="http://schemas.microsoft.com/office/drawing/2014/main" id="{00000000-0008-0000-0300-00002C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066" name="Text Box 11">
          <a:extLst>
            <a:ext uri="{FF2B5EF4-FFF2-40B4-BE49-F238E27FC236}">
              <a16:creationId xmlns:a16="http://schemas.microsoft.com/office/drawing/2014/main" id="{00000000-0008-0000-0300-00002D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067" name="Text Box 11">
          <a:extLst>
            <a:ext uri="{FF2B5EF4-FFF2-40B4-BE49-F238E27FC236}">
              <a16:creationId xmlns:a16="http://schemas.microsoft.com/office/drawing/2014/main" id="{00000000-0008-0000-0300-00002E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068" name="Text Box 11">
          <a:extLst>
            <a:ext uri="{FF2B5EF4-FFF2-40B4-BE49-F238E27FC236}">
              <a16:creationId xmlns:a16="http://schemas.microsoft.com/office/drawing/2014/main" id="{00000000-0008-0000-0300-00002F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069" name="Text Box 11">
          <a:extLst>
            <a:ext uri="{FF2B5EF4-FFF2-40B4-BE49-F238E27FC236}">
              <a16:creationId xmlns:a16="http://schemas.microsoft.com/office/drawing/2014/main" id="{00000000-0008-0000-0300-000030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070" name="Text Box 11">
          <a:extLst>
            <a:ext uri="{FF2B5EF4-FFF2-40B4-BE49-F238E27FC236}">
              <a16:creationId xmlns:a16="http://schemas.microsoft.com/office/drawing/2014/main" id="{00000000-0008-0000-0300-000031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071" name="Text Box 8">
          <a:extLst>
            <a:ext uri="{FF2B5EF4-FFF2-40B4-BE49-F238E27FC236}">
              <a16:creationId xmlns:a16="http://schemas.microsoft.com/office/drawing/2014/main" id="{00000000-0008-0000-0300-0000320D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072" name="Text Box 11">
          <a:extLst>
            <a:ext uri="{FF2B5EF4-FFF2-40B4-BE49-F238E27FC236}">
              <a16:creationId xmlns:a16="http://schemas.microsoft.com/office/drawing/2014/main" id="{00000000-0008-0000-0300-000033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73" name="Text Box 8">
          <a:extLst>
            <a:ext uri="{FF2B5EF4-FFF2-40B4-BE49-F238E27FC236}">
              <a16:creationId xmlns:a16="http://schemas.microsoft.com/office/drawing/2014/main" id="{00000000-0008-0000-0300-000034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74" name="Text Box 9">
          <a:extLst>
            <a:ext uri="{FF2B5EF4-FFF2-40B4-BE49-F238E27FC236}">
              <a16:creationId xmlns:a16="http://schemas.microsoft.com/office/drawing/2014/main" id="{00000000-0008-0000-0300-000035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75" name="Text Box 11">
          <a:extLst>
            <a:ext uri="{FF2B5EF4-FFF2-40B4-BE49-F238E27FC236}">
              <a16:creationId xmlns:a16="http://schemas.microsoft.com/office/drawing/2014/main" id="{00000000-0008-0000-0300-000036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76" name="Text Box 8">
          <a:extLst>
            <a:ext uri="{FF2B5EF4-FFF2-40B4-BE49-F238E27FC236}">
              <a16:creationId xmlns:a16="http://schemas.microsoft.com/office/drawing/2014/main" id="{00000000-0008-0000-0300-000037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77" name="Text Box 9">
          <a:extLst>
            <a:ext uri="{FF2B5EF4-FFF2-40B4-BE49-F238E27FC236}">
              <a16:creationId xmlns:a16="http://schemas.microsoft.com/office/drawing/2014/main" id="{00000000-0008-0000-0300-000038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78" name="Text Box 11">
          <a:extLst>
            <a:ext uri="{FF2B5EF4-FFF2-40B4-BE49-F238E27FC236}">
              <a16:creationId xmlns:a16="http://schemas.microsoft.com/office/drawing/2014/main" id="{00000000-0008-0000-0300-000039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79" name="Text Box 11">
          <a:extLst>
            <a:ext uri="{FF2B5EF4-FFF2-40B4-BE49-F238E27FC236}">
              <a16:creationId xmlns:a16="http://schemas.microsoft.com/office/drawing/2014/main" id="{00000000-0008-0000-0300-00003A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80" name="Text Box 9">
          <a:extLst>
            <a:ext uri="{FF2B5EF4-FFF2-40B4-BE49-F238E27FC236}">
              <a16:creationId xmlns:a16="http://schemas.microsoft.com/office/drawing/2014/main" id="{00000000-0008-0000-0300-00003B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81" name="Text Box 11">
          <a:extLst>
            <a:ext uri="{FF2B5EF4-FFF2-40B4-BE49-F238E27FC236}">
              <a16:creationId xmlns:a16="http://schemas.microsoft.com/office/drawing/2014/main" id="{00000000-0008-0000-0300-00003C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82" name="Text Box 8">
          <a:extLst>
            <a:ext uri="{FF2B5EF4-FFF2-40B4-BE49-F238E27FC236}">
              <a16:creationId xmlns:a16="http://schemas.microsoft.com/office/drawing/2014/main" id="{00000000-0008-0000-0300-00003D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83" name="Text Box 9">
          <a:extLst>
            <a:ext uri="{FF2B5EF4-FFF2-40B4-BE49-F238E27FC236}">
              <a16:creationId xmlns:a16="http://schemas.microsoft.com/office/drawing/2014/main" id="{00000000-0008-0000-0300-00003E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84" name="Text Box 11">
          <a:extLst>
            <a:ext uri="{FF2B5EF4-FFF2-40B4-BE49-F238E27FC236}">
              <a16:creationId xmlns:a16="http://schemas.microsoft.com/office/drawing/2014/main" id="{00000000-0008-0000-0300-00003F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85" name="Text Box 8">
          <a:extLst>
            <a:ext uri="{FF2B5EF4-FFF2-40B4-BE49-F238E27FC236}">
              <a16:creationId xmlns:a16="http://schemas.microsoft.com/office/drawing/2014/main" id="{00000000-0008-0000-0300-000040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86" name="Text Box 9">
          <a:extLst>
            <a:ext uri="{FF2B5EF4-FFF2-40B4-BE49-F238E27FC236}">
              <a16:creationId xmlns:a16="http://schemas.microsoft.com/office/drawing/2014/main" id="{00000000-0008-0000-0300-000041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87" name="Text Box 11">
          <a:extLst>
            <a:ext uri="{FF2B5EF4-FFF2-40B4-BE49-F238E27FC236}">
              <a16:creationId xmlns:a16="http://schemas.microsoft.com/office/drawing/2014/main" id="{00000000-0008-0000-0300-000042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88" name="Text Box 8">
          <a:extLst>
            <a:ext uri="{FF2B5EF4-FFF2-40B4-BE49-F238E27FC236}">
              <a16:creationId xmlns:a16="http://schemas.microsoft.com/office/drawing/2014/main" id="{00000000-0008-0000-0300-000043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89" name="Text Box 9">
          <a:extLst>
            <a:ext uri="{FF2B5EF4-FFF2-40B4-BE49-F238E27FC236}">
              <a16:creationId xmlns:a16="http://schemas.microsoft.com/office/drawing/2014/main" id="{00000000-0008-0000-0300-000044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90" name="Text Box 11">
          <a:extLst>
            <a:ext uri="{FF2B5EF4-FFF2-40B4-BE49-F238E27FC236}">
              <a16:creationId xmlns:a16="http://schemas.microsoft.com/office/drawing/2014/main" id="{00000000-0008-0000-0300-000045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91" name="Text Box 8">
          <a:extLst>
            <a:ext uri="{FF2B5EF4-FFF2-40B4-BE49-F238E27FC236}">
              <a16:creationId xmlns:a16="http://schemas.microsoft.com/office/drawing/2014/main" id="{00000000-0008-0000-0300-000046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92" name="Text Box 9">
          <a:extLst>
            <a:ext uri="{FF2B5EF4-FFF2-40B4-BE49-F238E27FC236}">
              <a16:creationId xmlns:a16="http://schemas.microsoft.com/office/drawing/2014/main" id="{00000000-0008-0000-0300-000047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93" name="Text Box 11">
          <a:extLst>
            <a:ext uri="{FF2B5EF4-FFF2-40B4-BE49-F238E27FC236}">
              <a16:creationId xmlns:a16="http://schemas.microsoft.com/office/drawing/2014/main" id="{00000000-0008-0000-0300-000048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94" name="Text Box 8">
          <a:extLst>
            <a:ext uri="{FF2B5EF4-FFF2-40B4-BE49-F238E27FC236}">
              <a16:creationId xmlns:a16="http://schemas.microsoft.com/office/drawing/2014/main" id="{00000000-0008-0000-0300-000049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95" name="Text Box 9">
          <a:extLst>
            <a:ext uri="{FF2B5EF4-FFF2-40B4-BE49-F238E27FC236}">
              <a16:creationId xmlns:a16="http://schemas.microsoft.com/office/drawing/2014/main" id="{00000000-0008-0000-0300-00004A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96" name="Text Box 11">
          <a:extLst>
            <a:ext uri="{FF2B5EF4-FFF2-40B4-BE49-F238E27FC236}">
              <a16:creationId xmlns:a16="http://schemas.microsoft.com/office/drawing/2014/main" id="{00000000-0008-0000-0300-00004B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97" name="Text Box 8">
          <a:extLst>
            <a:ext uri="{FF2B5EF4-FFF2-40B4-BE49-F238E27FC236}">
              <a16:creationId xmlns:a16="http://schemas.microsoft.com/office/drawing/2014/main" id="{00000000-0008-0000-0300-00004C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98" name="Text Box 9">
          <a:extLst>
            <a:ext uri="{FF2B5EF4-FFF2-40B4-BE49-F238E27FC236}">
              <a16:creationId xmlns:a16="http://schemas.microsoft.com/office/drawing/2014/main" id="{00000000-0008-0000-0300-00004D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099" name="Text Box 11">
          <a:extLst>
            <a:ext uri="{FF2B5EF4-FFF2-40B4-BE49-F238E27FC236}">
              <a16:creationId xmlns:a16="http://schemas.microsoft.com/office/drawing/2014/main" id="{00000000-0008-0000-0300-00004E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00" name="Text Box 8">
          <a:extLst>
            <a:ext uri="{FF2B5EF4-FFF2-40B4-BE49-F238E27FC236}">
              <a16:creationId xmlns:a16="http://schemas.microsoft.com/office/drawing/2014/main" id="{00000000-0008-0000-0300-00004F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01" name="Text Box 9">
          <a:extLst>
            <a:ext uri="{FF2B5EF4-FFF2-40B4-BE49-F238E27FC236}">
              <a16:creationId xmlns:a16="http://schemas.microsoft.com/office/drawing/2014/main" id="{00000000-0008-0000-0300-000050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02" name="Text Box 11">
          <a:extLst>
            <a:ext uri="{FF2B5EF4-FFF2-40B4-BE49-F238E27FC236}">
              <a16:creationId xmlns:a16="http://schemas.microsoft.com/office/drawing/2014/main" id="{00000000-0008-0000-0300-000051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03" name="Text Box 8">
          <a:extLst>
            <a:ext uri="{FF2B5EF4-FFF2-40B4-BE49-F238E27FC236}">
              <a16:creationId xmlns:a16="http://schemas.microsoft.com/office/drawing/2014/main" id="{00000000-0008-0000-0300-000052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04" name="Text Box 9">
          <a:extLst>
            <a:ext uri="{FF2B5EF4-FFF2-40B4-BE49-F238E27FC236}">
              <a16:creationId xmlns:a16="http://schemas.microsoft.com/office/drawing/2014/main" id="{00000000-0008-0000-0300-000053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05" name="Text Box 11">
          <a:extLst>
            <a:ext uri="{FF2B5EF4-FFF2-40B4-BE49-F238E27FC236}">
              <a16:creationId xmlns:a16="http://schemas.microsoft.com/office/drawing/2014/main" id="{00000000-0008-0000-0300-000054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06" name="Text Box 8">
          <a:extLst>
            <a:ext uri="{FF2B5EF4-FFF2-40B4-BE49-F238E27FC236}">
              <a16:creationId xmlns:a16="http://schemas.microsoft.com/office/drawing/2014/main" id="{00000000-0008-0000-0300-000055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07" name="Text Box 9">
          <a:extLst>
            <a:ext uri="{FF2B5EF4-FFF2-40B4-BE49-F238E27FC236}">
              <a16:creationId xmlns:a16="http://schemas.microsoft.com/office/drawing/2014/main" id="{00000000-0008-0000-0300-000056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08" name="Text Box 11">
          <a:extLst>
            <a:ext uri="{FF2B5EF4-FFF2-40B4-BE49-F238E27FC236}">
              <a16:creationId xmlns:a16="http://schemas.microsoft.com/office/drawing/2014/main" id="{00000000-0008-0000-0300-000057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09" name="Text Box 8">
          <a:extLst>
            <a:ext uri="{FF2B5EF4-FFF2-40B4-BE49-F238E27FC236}">
              <a16:creationId xmlns:a16="http://schemas.microsoft.com/office/drawing/2014/main" id="{00000000-0008-0000-0300-000058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10" name="Text Box 9">
          <a:extLst>
            <a:ext uri="{FF2B5EF4-FFF2-40B4-BE49-F238E27FC236}">
              <a16:creationId xmlns:a16="http://schemas.microsoft.com/office/drawing/2014/main" id="{00000000-0008-0000-0300-000059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11" name="Text Box 11">
          <a:extLst>
            <a:ext uri="{FF2B5EF4-FFF2-40B4-BE49-F238E27FC236}">
              <a16:creationId xmlns:a16="http://schemas.microsoft.com/office/drawing/2014/main" id="{00000000-0008-0000-0300-00005A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12" name="Text Box 8">
          <a:extLst>
            <a:ext uri="{FF2B5EF4-FFF2-40B4-BE49-F238E27FC236}">
              <a16:creationId xmlns:a16="http://schemas.microsoft.com/office/drawing/2014/main" id="{00000000-0008-0000-0300-00005B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13" name="Text Box 9">
          <a:extLst>
            <a:ext uri="{FF2B5EF4-FFF2-40B4-BE49-F238E27FC236}">
              <a16:creationId xmlns:a16="http://schemas.microsoft.com/office/drawing/2014/main" id="{00000000-0008-0000-0300-00005C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14" name="Text Box 11">
          <a:extLst>
            <a:ext uri="{FF2B5EF4-FFF2-40B4-BE49-F238E27FC236}">
              <a16:creationId xmlns:a16="http://schemas.microsoft.com/office/drawing/2014/main" id="{00000000-0008-0000-0300-00005D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115" name="Text Box 8">
          <a:extLst>
            <a:ext uri="{FF2B5EF4-FFF2-40B4-BE49-F238E27FC236}">
              <a16:creationId xmlns:a16="http://schemas.microsoft.com/office/drawing/2014/main" id="{00000000-0008-0000-0300-00005E0D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116" name="Text Box 11">
          <a:extLst>
            <a:ext uri="{FF2B5EF4-FFF2-40B4-BE49-F238E27FC236}">
              <a16:creationId xmlns:a16="http://schemas.microsoft.com/office/drawing/2014/main" id="{00000000-0008-0000-0300-00005F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17" name="Text Box 8">
          <a:extLst>
            <a:ext uri="{FF2B5EF4-FFF2-40B4-BE49-F238E27FC236}">
              <a16:creationId xmlns:a16="http://schemas.microsoft.com/office/drawing/2014/main" id="{00000000-0008-0000-0300-000060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18" name="Text Box 9">
          <a:extLst>
            <a:ext uri="{FF2B5EF4-FFF2-40B4-BE49-F238E27FC236}">
              <a16:creationId xmlns:a16="http://schemas.microsoft.com/office/drawing/2014/main" id="{00000000-0008-0000-0300-000061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19" name="Text Box 11">
          <a:extLst>
            <a:ext uri="{FF2B5EF4-FFF2-40B4-BE49-F238E27FC236}">
              <a16:creationId xmlns:a16="http://schemas.microsoft.com/office/drawing/2014/main" id="{00000000-0008-0000-0300-000062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9120" name="Text Box 11">
          <a:extLst>
            <a:ext uri="{FF2B5EF4-FFF2-40B4-BE49-F238E27FC236}">
              <a16:creationId xmlns:a16="http://schemas.microsoft.com/office/drawing/2014/main" id="{00000000-0008-0000-0300-0000630D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121" name="Text Box 8">
          <a:extLst>
            <a:ext uri="{FF2B5EF4-FFF2-40B4-BE49-F238E27FC236}">
              <a16:creationId xmlns:a16="http://schemas.microsoft.com/office/drawing/2014/main" id="{00000000-0008-0000-0300-0000640D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122" name="Text Box 9">
          <a:extLst>
            <a:ext uri="{FF2B5EF4-FFF2-40B4-BE49-F238E27FC236}">
              <a16:creationId xmlns:a16="http://schemas.microsoft.com/office/drawing/2014/main" id="{00000000-0008-0000-0300-0000650D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123" name="Text Box 11">
          <a:extLst>
            <a:ext uri="{FF2B5EF4-FFF2-40B4-BE49-F238E27FC236}">
              <a16:creationId xmlns:a16="http://schemas.microsoft.com/office/drawing/2014/main" id="{00000000-0008-0000-0300-0000660D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24" name="Text Box 8">
          <a:extLst>
            <a:ext uri="{FF2B5EF4-FFF2-40B4-BE49-F238E27FC236}">
              <a16:creationId xmlns:a16="http://schemas.microsoft.com/office/drawing/2014/main" id="{00000000-0008-0000-0300-000067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25" name="Text Box 9">
          <a:extLst>
            <a:ext uri="{FF2B5EF4-FFF2-40B4-BE49-F238E27FC236}">
              <a16:creationId xmlns:a16="http://schemas.microsoft.com/office/drawing/2014/main" id="{00000000-0008-0000-0300-000068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26" name="Text Box 11">
          <a:extLst>
            <a:ext uri="{FF2B5EF4-FFF2-40B4-BE49-F238E27FC236}">
              <a16:creationId xmlns:a16="http://schemas.microsoft.com/office/drawing/2014/main" id="{00000000-0008-0000-0300-000069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127" name="Text Box 8">
          <a:extLst>
            <a:ext uri="{FF2B5EF4-FFF2-40B4-BE49-F238E27FC236}">
              <a16:creationId xmlns:a16="http://schemas.microsoft.com/office/drawing/2014/main" id="{00000000-0008-0000-0300-00006A0D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128" name="Text Box 9">
          <a:extLst>
            <a:ext uri="{FF2B5EF4-FFF2-40B4-BE49-F238E27FC236}">
              <a16:creationId xmlns:a16="http://schemas.microsoft.com/office/drawing/2014/main" id="{00000000-0008-0000-0300-00006B0D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129" name="Text Box 11">
          <a:extLst>
            <a:ext uri="{FF2B5EF4-FFF2-40B4-BE49-F238E27FC236}">
              <a16:creationId xmlns:a16="http://schemas.microsoft.com/office/drawing/2014/main" id="{00000000-0008-0000-0300-00006C0D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30" name="Text Box 8">
          <a:extLst>
            <a:ext uri="{FF2B5EF4-FFF2-40B4-BE49-F238E27FC236}">
              <a16:creationId xmlns:a16="http://schemas.microsoft.com/office/drawing/2014/main" id="{00000000-0008-0000-0300-00006D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31" name="Text Box 9">
          <a:extLst>
            <a:ext uri="{FF2B5EF4-FFF2-40B4-BE49-F238E27FC236}">
              <a16:creationId xmlns:a16="http://schemas.microsoft.com/office/drawing/2014/main" id="{00000000-0008-0000-0300-00006E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32" name="Text Box 11">
          <a:extLst>
            <a:ext uri="{FF2B5EF4-FFF2-40B4-BE49-F238E27FC236}">
              <a16:creationId xmlns:a16="http://schemas.microsoft.com/office/drawing/2014/main" id="{00000000-0008-0000-0300-00006F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133" name="Text Box 8">
          <a:extLst>
            <a:ext uri="{FF2B5EF4-FFF2-40B4-BE49-F238E27FC236}">
              <a16:creationId xmlns:a16="http://schemas.microsoft.com/office/drawing/2014/main" id="{00000000-0008-0000-0300-0000700D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134" name="Text Box 11">
          <a:extLst>
            <a:ext uri="{FF2B5EF4-FFF2-40B4-BE49-F238E27FC236}">
              <a16:creationId xmlns:a16="http://schemas.microsoft.com/office/drawing/2014/main" id="{00000000-0008-0000-0300-000071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135" name="Text Box 11">
          <a:extLst>
            <a:ext uri="{FF2B5EF4-FFF2-40B4-BE49-F238E27FC236}">
              <a16:creationId xmlns:a16="http://schemas.microsoft.com/office/drawing/2014/main" id="{00000000-0008-0000-0300-000072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136" name="Text Box 11">
          <a:extLst>
            <a:ext uri="{FF2B5EF4-FFF2-40B4-BE49-F238E27FC236}">
              <a16:creationId xmlns:a16="http://schemas.microsoft.com/office/drawing/2014/main" id="{00000000-0008-0000-0300-000073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137" name="Text Box 11">
          <a:extLst>
            <a:ext uri="{FF2B5EF4-FFF2-40B4-BE49-F238E27FC236}">
              <a16:creationId xmlns:a16="http://schemas.microsoft.com/office/drawing/2014/main" id="{00000000-0008-0000-0300-000074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138" name="Text Box 11">
          <a:extLst>
            <a:ext uri="{FF2B5EF4-FFF2-40B4-BE49-F238E27FC236}">
              <a16:creationId xmlns:a16="http://schemas.microsoft.com/office/drawing/2014/main" id="{00000000-0008-0000-0300-000075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139" name="Text Box 11">
          <a:extLst>
            <a:ext uri="{FF2B5EF4-FFF2-40B4-BE49-F238E27FC236}">
              <a16:creationId xmlns:a16="http://schemas.microsoft.com/office/drawing/2014/main" id="{00000000-0008-0000-0300-000076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140" name="Text Box 11">
          <a:extLst>
            <a:ext uri="{FF2B5EF4-FFF2-40B4-BE49-F238E27FC236}">
              <a16:creationId xmlns:a16="http://schemas.microsoft.com/office/drawing/2014/main" id="{00000000-0008-0000-0300-000077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141" name="Text Box 11">
          <a:extLst>
            <a:ext uri="{FF2B5EF4-FFF2-40B4-BE49-F238E27FC236}">
              <a16:creationId xmlns:a16="http://schemas.microsoft.com/office/drawing/2014/main" id="{00000000-0008-0000-0300-000078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142" name="Text Box 11">
          <a:extLst>
            <a:ext uri="{FF2B5EF4-FFF2-40B4-BE49-F238E27FC236}">
              <a16:creationId xmlns:a16="http://schemas.microsoft.com/office/drawing/2014/main" id="{00000000-0008-0000-0300-000079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143" name="Text Box 8">
          <a:extLst>
            <a:ext uri="{FF2B5EF4-FFF2-40B4-BE49-F238E27FC236}">
              <a16:creationId xmlns:a16="http://schemas.microsoft.com/office/drawing/2014/main" id="{00000000-0008-0000-0300-00007A0D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144" name="Text Box 11">
          <a:extLst>
            <a:ext uri="{FF2B5EF4-FFF2-40B4-BE49-F238E27FC236}">
              <a16:creationId xmlns:a16="http://schemas.microsoft.com/office/drawing/2014/main" id="{00000000-0008-0000-0300-00007B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45" name="Text Box 9">
          <a:extLst>
            <a:ext uri="{FF2B5EF4-FFF2-40B4-BE49-F238E27FC236}">
              <a16:creationId xmlns:a16="http://schemas.microsoft.com/office/drawing/2014/main" id="{00000000-0008-0000-0300-00007C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46" name="Text Box 11">
          <a:extLst>
            <a:ext uri="{FF2B5EF4-FFF2-40B4-BE49-F238E27FC236}">
              <a16:creationId xmlns:a16="http://schemas.microsoft.com/office/drawing/2014/main" id="{00000000-0008-0000-0300-00007D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47" name="Text Box 8">
          <a:extLst>
            <a:ext uri="{FF2B5EF4-FFF2-40B4-BE49-F238E27FC236}">
              <a16:creationId xmlns:a16="http://schemas.microsoft.com/office/drawing/2014/main" id="{00000000-0008-0000-0300-00007E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48" name="Text Box 9">
          <a:extLst>
            <a:ext uri="{FF2B5EF4-FFF2-40B4-BE49-F238E27FC236}">
              <a16:creationId xmlns:a16="http://schemas.microsoft.com/office/drawing/2014/main" id="{00000000-0008-0000-0300-00007F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49" name="Text Box 11">
          <a:extLst>
            <a:ext uri="{FF2B5EF4-FFF2-40B4-BE49-F238E27FC236}">
              <a16:creationId xmlns:a16="http://schemas.microsoft.com/office/drawing/2014/main" id="{00000000-0008-0000-0300-000080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50" name="Text Box 8">
          <a:extLst>
            <a:ext uri="{FF2B5EF4-FFF2-40B4-BE49-F238E27FC236}">
              <a16:creationId xmlns:a16="http://schemas.microsoft.com/office/drawing/2014/main" id="{00000000-0008-0000-0300-000081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51" name="Text Box 9">
          <a:extLst>
            <a:ext uri="{FF2B5EF4-FFF2-40B4-BE49-F238E27FC236}">
              <a16:creationId xmlns:a16="http://schemas.microsoft.com/office/drawing/2014/main" id="{00000000-0008-0000-0300-000082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52" name="Text Box 11">
          <a:extLst>
            <a:ext uri="{FF2B5EF4-FFF2-40B4-BE49-F238E27FC236}">
              <a16:creationId xmlns:a16="http://schemas.microsoft.com/office/drawing/2014/main" id="{00000000-0008-0000-0300-000083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53" name="Text Box 8">
          <a:extLst>
            <a:ext uri="{FF2B5EF4-FFF2-40B4-BE49-F238E27FC236}">
              <a16:creationId xmlns:a16="http://schemas.microsoft.com/office/drawing/2014/main" id="{00000000-0008-0000-0300-000084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54" name="Text Box 9">
          <a:extLst>
            <a:ext uri="{FF2B5EF4-FFF2-40B4-BE49-F238E27FC236}">
              <a16:creationId xmlns:a16="http://schemas.microsoft.com/office/drawing/2014/main" id="{00000000-0008-0000-0300-000085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55" name="Text Box 11">
          <a:extLst>
            <a:ext uri="{FF2B5EF4-FFF2-40B4-BE49-F238E27FC236}">
              <a16:creationId xmlns:a16="http://schemas.microsoft.com/office/drawing/2014/main" id="{00000000-0008-0000-0300-000086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56" name="Text Box 8">
          <a:extLst>
            <a:ext uri="{FF2B5EF4-FFF2-40B4-BE49-F238E27FC236}">
              <a16:creationId xmlns:a16="http://schemas.microsoft.com/office/drawing/2014/main" id="{00000000-0008-0000-0300-000087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57" name="Text Box 9">
          <a:extLst>
            <a:ext uri="{FF2B5EF4-FFF2-40B4-BE49-F238E27FC236}">
              <a16:creationId xmlns:a16="http://schemas.microsoft.com/office/drawing/2014/main" id="{00000000-0008-0000-0300-000088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58" name="Text Box 11">
          <a:extLst>
            <a:ext uri="{FF2B5EF4-FFF2-40B4-BE49-F238E27FC236}">
              <a16:creationId xmlns:a16="http://schemas.microsoft.com/office/drawing/2014/main" id="{00000000-0008-0000-0300-000089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59" name="Text Box 8">
          <a:extLst>
            <a:ext uri="{FF2B5EF4-FFF2-40B4-BE49-F238E27FC236}">
              <a16:creationId xmlns:a16="http://schemas.microsoft.com/office/drawing/2014/main" id="{00000000-0008-0000-0300-00008A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60" name="Text Box 9">
          <a:extLst>
            <a:ext uri="{FF2B5EF4-FFF2-40B4-BE49-F238E27FC236}">
              <a16:creationId xmlns:a16="http://schemas.microsoft.com/office/drawing/2014/main" id="{00000000-0008-0000-0300-00008B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61" name="Text Box 11">
          <a:extLst>
            <a:ext uri="{FF2B5EF4-FFF2-40B4-BE49-F238E27FC236}">
              <a16:creationId xmlns:a16="http://schemas.microsoft.com/office/drawing/2014/main" id="{00000000-0008-0000-0300-00008C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62" name="Text Box 8">
          <a:extLst>
            <a:ext uri="{FF2B5EF4-FFF2-40B4-BE49-F238E27FC236}">
              <a16:creationId xmlns:a16="http://schemas.microsoft.com/office/drawing/2014/main" id="{00000000-0008-0000-0300-00008D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63" name="Text Box 9">
          <a:extLst>
            <a:ext uri="{FF2B5EF4-FFF2-40B4-BE49-F238E27FC236}">
              <a16:creationId xmlns:a16="http://schemas.microsoft.com/office/drawing/2014/main" id="{00000000-0008-0000-0300-00008E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64" name="Text Box 11">
          <a:extLst>
            <a:ext uri="{FF2B5EF4-FFF2-40B4-BE49-F238E27FC236}">
              <a16:creationId xmlns:a16="http://schemas.microsoft.com/office/drawing/2014/main" id="{00000000-0008-0000-0300-00008F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65" name="Text Box 8">
          <a:extLst>
            <a:ext uri="{FF2B5EF4-FFF2-40B4-BE49-F238E27FC236}">
              <a16:creationId xmlns:a16="http://schemas.microsoft.com/office/drawing/2014/main" id="{00000000-0008-0000-0300-000090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66" name="Text Box 9">
          <a:extLst>
            <a:ext uri="{FF2B5EF4-FFF2-40B4-BE49-F238E27FC236}">
              <a16:creationId xmlns:a16="http://schemas.microsoft.com/office/drawing/2014/main" id="{00000000-0008-0000-0300-000091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67" name="Text Box 11">
          <a:extLst>
            <a:ext uri="{FF2B5EF4-FFF2-40B4-BE49-F238E27FC236}">
              <a16:creationId xmlns:a16="http://schemas.microsoft.com/office/drawing/2014/main" id="{00000000-0008-0000-0300-000092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68" name="Text Box 8">
          <a:extLst>
            <a:ext uri="{FF2B5EF4-FFF2-40B4-BE49-F238E27FC236}">
              <a16:creationId xmlns:a16="http://schemas.microsoft.com/office/drawing/2014/main" id="{00000000-0008-0000-0300-000093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69" name="Text Box 9">
          <a:extLst>
            <a:ext uri="{FF2B5EF4-FFF2-40B4-BE49-F238E27FC236}">
              <a16:creationId xmlns:a16="http://schemas.microsoft.com/office/drawing/2014/main" id="{00000000-0008-0000-0300-000094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70" name="Text Box 11">
          <a:extLst>
            <a:ext uri="{FF2B5EF4-FFF2-40B4-BE49-F238E27FC236}">
              <a16:creationId xmlns:a16="http://schemas.microsoft.com/office/drawing/2014/main" id="{00000000-0008-0000-0300-000095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71" name="Text Box 8">
          <a:extLst>
            <a:ext uri="{FF2B5EF4-FFF2-40B4-BE49-F238E27FC236}">
              <a16:creationId xmlns:a16="http://schemas.microsoft.com/office/drawing/2014/main" id="{00000000-0008-0000-0300-000096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72" name="Text Box 9">
          <a:extLst>
            <a:ext uri="{FF2B5EF4-FFF2-40B4-BE49-F238E27FC236}">
              <a16:creationId xmlns:a16="http://schemas.microsoft.com/office/drawing/2014/main" id="{00000000-0008-0000-0300-000097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73" name="Text Box 11">
          <a:extLst>
            <a:ext uri="{FF2B5EF4-FFF2-40B4-BE49-F238E27FC236}">
              <a16:creationId xmlns:a16="http://schemas.microsoft.com/office/drawing/2014/main" id="{00000000-0008-0000-0300-000098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74" name="Text Box 8">
          <a:extLst>
            <a:ext uri="{FF2B5EF4-FFF2-40B4-BE49-F238E27FC236}">
              <a16:creationId xmlns:a16="http://schemas.microsoft.com/office/drawing/2014/main" id="{00000000-0008-0000-0300-000099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75" name="Text Box 9">
          <a:extLst>
            <a:ext uri="{FF2B5EF4-FFF2-40B4-BE49-F238E27FC236}">
              <a16:creationId xmlns:a16="http://schemas.microsoft.com/office/drawing/2014/main" id="{00000000-0008-0000-0300-00009A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76" name="Text Box 11">
          <a:extLst>
            <a:ext uri="{FF2B5EF4-FFF2-40B4-BE49-F238E27FC236}">
              <a16:creationId xmlns:a16="http://schemas.microsoft.com/office/drawing/2014/main" id="{00000000-0008-0000-0300-00009B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77" name="Text Box 8">
          <a:extLst>
            <a:ext uri="{FF2B5EF4-FFF2-40B4-BE49-F238E27FC236}">
              <a16:creationId xmlns:a16="http://schemas.microsoft.com/office/drawing/2014/main" id="{00000000-0008-0000-0300-00009C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78" name="Text Box 9">
          <a:extLst>
            <a:ext uri="{FF2B5EF4-FFF2-40B4-BE49-F238E27FC236}">
              <a16:creationId xmlns:a16="http://schemas.microsoft.com/office/drawing/2014/main" id="{00000000-0008-0000-0300-00009D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79" name="Text Box 11">
          <a:extLst>
            <a:ext uri="{FF2B5EF4-FFF2-40B4-BE49-F238E27FC236}">
              <a16:creationId xmlns:a16="http://schemas.microsoft.com/office/drawing/2014/main" id="{00000000-0008-0000-0300-00009E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180" name="Text Box 8">
          <a:extLst>
            <a:ext uri="{FF2B5EF4-FFF2-40B4-BE49-F238E27FC236}">
              <a16:creationId xmlns:a16="http://schemas.microsoft.com/office/drawing/2014/main" id="{00000000-0008-0000-0300-00009F0D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181" name="Text Box 11">
          <a:extLst>
            <a:ext uri="{FF2B5EF4-FFF2-40B4-BE49-F238E27FC236}">
              <a16:creationId xmlns:a16="http://schemas.microsoft.com/office/drawing/2014/main" id="{00000000-0008-0000-0300-0000A0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82" name="Text Box 8">
          <a:extLst>
            <a:ext uri="{FF2B5EF4-FFF2-40B4-BE49-F238E27FC236}">
              <a16:creationId xmlns:a16="http://schemas.microsoft.com/office/drawing/2014/main" id="{00000000-0008-0000-0300-0000A1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83" name="Text Box 9">
          <a:extLst>
            <a:ext uri="{FF2B5EF4-FFF2-40B4-BE49-F238E27FC236}">
              <a16:creationId xmlns:a16="http://schemas.microsoft.com/office/drawing/2014/main" id="{00000000-0008-0000-0300-0000A2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84" name="Text Box 11">
          <a:extLst>
            <a:ext uri="{FF2B5EF4-FFF2-40B4-BE49-F238E27FC236}">
              <a16:creationId xmlns:a16="http://schemas.microsoft.com/office/drawing/2014/main" id="{00000000-0008-0000-0300-0000A3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185" name="Text Box 8">
          <a:extLst>
            <a:ext uri="{FF2B5EF4-FFF2-40B4-BE49-F238E27FC236}">
              <a16:creationId xmlns:a16="http://schemas.microsoft.com/office/drawing/2014/main" id="{00000000-0008-0000-0300-0000A40D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186" name="Text Box 9">
          <a:extLst>
            <a:ext uri="{FF2B5EF4-FFF2-40B4-BE49-F238E27FC236}">
              <a16:creationId xmlns:a16="http://schemas.microsoft.com/office/drawing/2014/main" id="{00000000-0008-0000-0300-0000A50D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187" name="Text Box 11">
          <a:extLst>
            <a:ext uri="{FF2B5EF4-FFF2-40B4-BE49-F238E27FC236}">
              <a16:creationId xmlns:a16="http://schemas.microsoft.com/office/drawing/2014/main" id="{00000000-0008-0000-0300-0000A60D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88" name="Text Box 8">
          <a:extLst>
            <a:ext uri="{FF2B5EF4-FFF2-40B4-BE49-F238E27FC236}">
              <a16:creationId xmlns:a16="http://schemas.microsoft.com/office/drawing/2014/main" id="{00000000-0008-0000-0300-0000A7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89" name="Text Box 9">
          <a:extLst>
            <a:ext uri="{FF2B5EF4-FFF2-40B4-BE49-F238E27FC236}">
              <a16:creationId xmlns:a16="http://schemas.microsoft.com/office/drawing/2014/main" id="{00000000-0008-0000-0300-0000A8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90" name="Text Box 11">
          <a:extLst>
            <a:ext uri="{FF2B5EF4-FFF2-40B4-BE49-F238E27FC236}">
              <a16:creationId xmlns:a16="http://schemas.microsoft.com/office/drawing/2014/main" id="{00000000-0008-0000-0300-0000A9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191" name="Text Box 8">
          <a:extLst>
            <a:ext uri="{FF2B5EF4-FFF2-40B4-BE49-F238E27FC236}">
              <a16:creationId xmlns:a16="http://schemas.microsoft.com/office/drawing/2014/main" id="{00000000-0008-0000-0300-0000AA0D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192" name="Text Box 9">
          <a:extLst>
            <a:ext uri="{FF2B5EF4-FFF2-40B4-BE49-F238E27FC236}">
              <a16:creationId xmlns:a16="http://schemas.microsoft.com/office/drawing/2014/main" id="{00000000-0008-0000-0300-0000AB0D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193" name="Text Box 11">
          <a:extLst>
            <a:ext uri="{FF2B5EF4-FFF2-40B4-BE49-F238E27FC236}">
              <a16:creationId xmlns:a16="http://schemas.microsoft.com/office/drawing/2014/main" id="{00000000-0008-0000-0300-0000AC0D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94" name="Text Box 8">
          <a:extLst>
            <a:ext uri="{FF2B5EF4-FFF2-40B4-BE49-F238E27FC236}">
              <a16:creationId xmlns:a16="http://schemas.microsoft.com/office/drawing/2014/main" id="{00000000-0008-0000-0300-0000AD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95" name="Text Box 9">
          <a:extLst>
            <a:ext uri="{FF2B5EF4-FFF2-40B4-BE49-F238E27FC236}">
              <a16:creationId xmlns:a16="http://schemas.microsoft.com/office/drawing/2014/main" id="{00000000-0008-0000-0300-0000AE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196" name="Text Box 11">
          <a:extLst>
            <a:ext uri="{FF2B5EF4-FFF2-40B4-BE49-F238E27FC236}">
              <a16:creationId xmlns:a16="http://schemas.microsoft.com/office/drawing/2014/main" id="{00000000-0008-0000-0300-0000AF0D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197" name="Text Box 8">
          <a:extLst>
            <a:ext uri="{FF2B5EF4-FFF2-40B4-BE49-F238E27FC236}">
              <a16:creationId xmlns:a16="http://schemas.microsoft.com/office/drawing/2014/main" id="{00000000-0008-0000-0300-0000B00D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198" name="Text Box 11">
          <a:extLst>
            <a:ext uri="{FF2B5EF4-FFF2-40B4-BE49-F238E27FC236}">
              <a16:creationId xmlns:a16="http://schemas.microsoft.com/office/drawing/2014/main" id="{00000000-0008-0000-0300-0000B1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199" name="Text Box 11">
          <a:extLst>
            <a:ext uri="{FF2B5EF4-FFF2-40B4-BE49-F238E27FC236}">
              <a16:creationId xmlns:a16="http://schemas.microsoft.com/office/drawing/2014/main" id="{00000000-0008-0000-0300-0000B2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200" name="Text Box 11">
          <a:extLst>
            <a:ext uri="{FF2B5EF4-FFF2-40B4-BE49-F238E27FC236}">
              <a16:creationId xmlns:a16="http://schemas.microsoft.com/office/drawing/2014/main" id="{00000000-0008-0000-0300-0000B3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201" name="Text Box 11">
          <a:extLst>
            <a:ext uri="{FF2B5EF4-FFF2-40B4-BE49-F238E27FC236}">
              <a16:creationId xmlns:a16="http://schemas.microsoft.com/office/drawing/2014/main" id="{00000000-0008-0000-0300-0000B4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202" name="Text Box 11">
          <a:extLst>
            <a:ext uri="{FF2B5EF4-FFF2-40B4-BE49-F238E27FC236}">
              <a16:creationId xmlns:a16="http://schemas.microsoft.com/office/drawing/2014/main" id="{00000000-0008-0000-0300-0000B5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203" name="Text Box 11">
          <a:extLst>
            <a:ext uri="{FF2B5EF4-FFF2-40B4-BE49-F238E27FC236}">
              <a16:creationId xmlns:a16="http://schemas.microsoft.com/office/drawing/2014/main" id="{00000000-0008-0000-0300-0000B6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204" name="Text Box 11">
          <a:extLst>
            <a:ext uri="{FF2B5EF4-FFF2-40B4-BE49-F238E27FC236}">
              <a16:creationId xmlns:a16="http://schemas.microsoft.com/office/drawing/2014/main" id="{00000000-0008-0000-0300-0000B7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7692" cy="28575"/>
    <xdr:sp macro="" textlink="">
      <xdr:nvSpPr>
        <xdr:cNvPr id="9205" name="Text Box 11">
          <a:extLst>
            <a:ext uri="{FF2B5EF4-FFF2-40B4-BE49-F238E27FC236}">
              <a16:creationId xmlns:a16="http://schemas.microsoft.com/office/drawing/2014/main" id="{00000000-0008-0000-0300-0000B80D0000}"/>
            </a:ext>
          </a:extLst>
        </xdr:cNvPr>
        <xdr:cNvSpPr txBox="1">
          <a:spLocks noChangeArrowheads="1"/>
        </xdr:cNvSpPr>
      </xdr:nvSpPr>
      <xdr:spPr bwMode="auto">
        <a:xfrm>
          <a:off x="304800" y="9553575"/>
          <a:ext cx="15769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206" name="Text Box 8">
          <a:extLst>
            <a:ext uri="{FF2B5EF4-FFF2-40B4-BE49-F238E27FC236}">
              <a16:creationId xmlns:a16="http://schemas.microsoft.com/office/drawing/2014/main" id="{00000000-0008-0000-0300-0000B90D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07" name="Text Box 11">
          <a:extLst>
            <a:ext uri="{FF2B5EF4-FFF2-40B4-BE49-F238E27FC236}">
              <a16:creationId xmlns:a16="http://schemas.microsoft.com/office/drawing/2014/main" id="{00000000-0008-0000-0300-0000E910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08" name="Text Box 11">
          <a:extLst>
            <a:ext uri="{FF2B5EF4-FFF2-40B4-BE49-F238E27FC236}">
              <a16:creationId xmlns:a16="http://schemas.microsoft.com/office/drawing/2014/main" id="{00000000-0008-0000-0300-0000EA10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09" name="Text Box 11">
          <a:extLst>
            <a:ext uri="{FF2B5EF4-FFF2-40B4-BE49-F238E27FC236}">
              <a16:creationId xmlns:a16="http://schemas.microsoft.com/office/drawing/2014/main" id="{00000000-0008-0000-0300-0000EB10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10" name="Text Box 11">
          <a:extLst>
            <a:ext uri="{FF2B5EF4-FFF2-40B4-BE49-F238E27FC236}">
              <a16:creationId xmlns:a16="http://schemas.microsoft.com/office/drawing/2014/main" id="{00000000-0008-0000-0300-0000EC10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11" name="Text Box 11">
          <a:extLst>
            <a:ext uri="{FF2B5EF4-FFF2-40B4-BE49-F238E27FC236}">
              <a16:creationId xmlns:a16="http://schemas.microsoft.com/office/drawing/2014/main" id="{00000000-0008-0000-0300-0000ED10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12" name="Text Box 11">
          <a:extLst>
            <a:ext uri="{FF2B5EF4-FFF2-40B4-BE49-F238E27FC236}">
              <a16:creationId xmlns:a16="http://schemas.microsoft.com/office/drawing/2014/main" id="{00000000-0008-0000-0300-0000EE10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13" name="Text Box 11">
          <a:extLst>
            <a:ext uri="{FF2B5EF4-FFF2-40B4-BE49-F238E27FC236}">
              <a16:creationId xmlns:a16="http://schemas.microsoft.com/office/drawing/2014/main" id="{00000000-0008-0000-0300-0000EF10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14" name="Text Box 11">
          <a:extLst>
            <a:ext uri="{FF2B5EF4-FFF2-40B4-BE49-F238E27FC236}">
              <a16:creationId xmlns:a16="http://schemas.microsoft.com/office/drawing/2014/main" id="{00000000-0008-0000-0300-0000F010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15" name="Text Box 11">
          <a:extLst>
            <a:ext uri="{FF2B5EF4-FFF2-40B4-BE49-F238E27FC236}">
              <a16:creationId xmlns:a16="http://schemas.microsoft.com/office/drawing/2014/main" id="{00000000-0008-0000-0300-0000F110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16" name="Text Box 11">
          <a:extLst>
            <a:ext uri="{FF2B5EF4-FFF2-40B4-BE49-F238E27FC236}">
              <a16:creationId xmlns:a16="http://schemas.microsoft.com/office/drawing/2014/main" id="{00000000-0008-0000-0300-0000F210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17" name="Text Box 11">
          <a:extLst>
            <a:ext uri="{FF2B5EF4-FFF2-40B4-BE49-F238E27FC236}">
              <a16:creationId xmlns:a16="http://schemas.microsoft.com/office/drawing/2014/main" id="{00000000-0008-0000-0300-0000F310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18" name="Text Box 11">
          <a:extLst>
            <a:ext uri="{FF2B5EF4-FFF2-40B4-BE49-F238E27FC236}">
              <a16:creationId xmlns:a16="http://schemas.microsoft.com/office/drawing/2014/main" id="{00000000-0008-0000-0300-0000F510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19" name="Text Box 11">
          <a:extLst>
            <a:ext uri="{FF2B5EF4-FFF2-40B4-BE49-F238E27FC236}">
              <a16:creationId xmlns:a16="http://schemas.microsoft.com/office/drawing/2014/main" id="{00000000-0008-0000-0300-0000F610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20" name="Text Box 11">
          <a:extLst>
            <a:ext uri="{FF2B5EF4-FFF2-40B4-BE49-F238E27FC236}">
              <a16:creationId xmlns:a16="http://schemas.microsoft.com/office/drawing/2014/main" id="{00000000-0008-0000-0300-0000F710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21" name="Text Box 11">
          <a:extLst>
            <a:ext uri="{FF2B5EF4-FFF2-40B4-BE49-F238E27FC236}">
              <a16:creationId xmlns:a16="http://schemas.microsoft.com/office/drawing/2014/main" id="{00000000-0008-0000-0300-0000F810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22" name="Text Box 11">
          <a:extLst>
            <a:ext uri="{FF2B5EF4-FFF2-40B4-BE49-F238E27FC236}">
              <a16:creationId xmlns:a16="http://schemas.microsoft.com/office/drawing/2014/main" id="{00000000-0008-0000-0300-0000F910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23" name="Text Box 11">
          <a:extLst>
            <a:ext uri="{FF2B5EF4-FFF2-40B4-BE49-F238E27FC236}">
              <a16:creationId xmlns:a16="http://schemas.microsoft.com/office/drawing/2014/main" id="{00000000-0008-0000-0300-0000FA10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24" name="Text Box 11">
          <a:extLst>
            <a:ext uri="{FF2B5EF4-FFF2-40B4-BE49-F238E27FC236}">
              <a16:creationId xmlns:a16="http://schemas.microsoft.com/office/drawing/2014/main" id="{00000000-0008-0000-0300-0000FB10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25" name="Text Box 11">
          <a:extLst>
            <a:ext uri="{FF2B5EF4-FFF2-40B4-BE49-F238E27FC236}">
              <a16:creationId xmlns:a16="http://schemas.microsoft.com/office/drawing/2014/main" id="{00000000-0008-0000-0300-0000FC10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26" name="Text Box 11">
          <a:extLst>
            <a:ext uri="{FF2B5EF4-FFF2-40B4-BE49-F238E27FC236}">
              <a16:creationId xmlns:a16="http://schemas.microsoft.com/office/drawing/2014/main" id="{00000000-0008-0000-0300-0000FD10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27" name="Text Box 11">
          <a:extLst>
            <a:ext uri="{FF2B5EF4-FFF2-40B4-BE49-F238E27FC236}">
              <a16:creationId xmlns:a16="http://schemas.microsoft.com/office/drawing/2014/main" id="{00000000-0008-0000-0300-0000FE10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28" name="Text Box 11">
          <a:extLst>
            <a:ext uri="{FF2B5EF4-FFF2-40B4-BE49-F238E27FC236}">
              <a16:creationId xmlns:a16="http://schemas.microsoft.com/office/drawing/2014/main" id="{00000000-0008-0000-0300-0000FF10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29" name="Text Box 11">
          <a:extLst>
            <a:ext uri="{FF2B5EF4-FFF2-40B4-BE49-F238E27FC236}">
              <a16:creationId xmlns:a16="http://schemas.microsoft.com/office/drawing/2014/main" id="{00000000-0008-0000-0300-000001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30" name="Text Box 11">
          <a:extLst>
            <a:ext uri="{FF2B5EF4-FFF2-40B4-BE49-F238E27FC236}">
              <a16:creationId xmlns:a16="http://schemas.microsoft.com/office/drawing/2014/main" id="{00000000-0008-0000-0300-000002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31" name="Text Box 11">
          <a:extLst>
            <a:ext uri="{FF2B5EF4-FFF2-40B4-BE49-F238E27FC236}">
              <a16:creationId xmlns:a16="http://schemas.microsoft.com/office/drawing/2014/main" id="{00000000-0008-0000-0300-000003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32" name="Text Box 11">
          <a:extLst>
            <a:ext uri="{FF2B5EF4-FFF2-40B4-BE49-F238E27FC236}">
              <a16:creationId xmlns:a16="http://schemas.microsoft.com/office/drawing/2014/main" id="{00000000-0008-0000-0300-000004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33" name="Text Box 11">
          <a:extLst>
            <a:ext uri="{FF2B5EF4-FFF2-40B4-BE49-F238E27FC236}">
              <a16:creationId xmlns:a16="http://schemas.microsoft.com/office/drawing/2014/main" id="{00000000-0008-0000-0300-000005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34" name="Text Box 11">
          <a:extLst>
            <a:ext uri="{FF2B5EF4-FFF2-40B4-BE49-F238E27FC236}">
              <a16:creationId xmlns:a16="http://schemas.microsoft.com/office/drawing/2014/main" id="{00000000-0008-0000-0300-000006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35" name="Text Box 11">
          <a:extLst>
            <a:ext uri="{FF2B5EF4-FFF2-40B4-BE49-F238E27FC236}">
              <a16:creationId xmlns:a16="http://schemas.microsoft.com/office/drawing/2014/main" id="{00000000-0008-0000-0300-000007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36" name="Text Box 11">
          <a:extLst>
            <a:ext uri="{FF2B5EF4-FFF2-40B4-BE49-F238E27FC236}">
              <a16:creationId xmlns:a16="http://schemas.microsoft.com/office/drawing/2014/main" id="{00000000-0008-0000-0300-000008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37" name="Text Box 11">
          <a:extLst>
            <a:ext uri="{FF2B5EF4-FFF2-40B4-BE49-F238E27FC236}">
              <a16:creationId xmlns:a16="http://schemas.microsoft.com/office/drawing/2014/main" id="{00000000-0008-0000-0300-000009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38" name="Text Box 11">
          <a:extLst>
            <a:ext uri="{FF2B5EF4-FFF2-40B4-BE49-F238E27FC236}">
              <a16:creationId xmlns:a16="http://schemas.microsoft.com/office/drawing/2014/main" id="{00000000-0008-0000-0300-00000A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39" name="Text Box 11">
          <a:extLst>
            <a:ext uri="{FF2B5EF4-FFF2-40B4-BE49-F238E27FC236}">
              <a16:creationId xmlns:a16="http://schemas.microsoft.com/office/drawing/2014/main" id="{00000000-0008-0000-0300-00000B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40" name="Text Box 11">
          <a:extLst>
            <a:ext uri="{FF2B5EF4-FFF2-40B4-BE49-F238E27FC236}">
              <a16:creationId xmlns:a16="http://schemas.microsoft.com/office/drawing/2014/main" id="{00000000-0008-0000-0300-00000D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41" name="Text Box 11">
          <a:extLst>
            <a:ext uri="{FF2B5EF4-FFF2-40B4-BE49-F238E27FC236}">
              <a16:creationId xmlns:a16="http://schemas.microsoft.com/office/drawing/2014/main" id="{00000000-0008-0000-0300-00000E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42" name="Text Box 11">
          <a:extLst>
            <a:ext uri="{FF2B5EF4-FFF2-40B4-BE49-F238E27FC236}">
              <a16:creationId xmlns:a16="http://schemas.microsoft.com/office/drawing/2014/main" id="{00000000-0008-0000-0300-00000F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43" name="Text Box 11">
          <a:extLst>
            <a:ext uri="{FF2B5EF4-FFF2-40B4-BE49-F238E27FC236}">
              <a16:creationId xmlns:a16="http://schemas.microsoft.com/office/drawing/2014/main" id="{00000000-0008-0000-0300-000010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44" name="Text Box 11">
          <a:extLst>
            <a:ext uri="{FF2B5EF4-FFF2-40B4-BE49-F238E27FC236}">
              <a16:creationId xmlns:a16="http://schemas.microsoft.com/office/drawing/2014/main" id="{00000000-0008-0000-0300-000011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45" name="Text Box 11">
          <a:extLst>
            <a:ext uri="{FF2B5EF4-FFF2-40B4-BE49-F238E27FC236}">
              <a16:creationId xmlns:a16="http://schemas.microsoft.com/office/drawing/2014/main" id="{00000000-0008-0000-0300-000012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46" name="Text Box 11">
          <a:extLst>
            <a:ext uri="{FF2B5EF4-FFF2-40B4-BE49-F238E27FC236}">
              <a16:creationId xmlns:a16="http://schemas.microsoft.com/office/drawing/2014/main" id="{00000000-0008-0000-0300-000013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47" name="Text Box 11">
          <a:extLst>
            <a:ext uri="{FF2B5EF4-FFF2-40B4-BE49-F238E27FC236}">
              <a16:creationId xmlns:a16="http://schemas.microsoft.com/office/drawing/2014/main" id="{00000000-0008-0000-0300-000014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48" name="Text Box 11">
          <a:extLst>
            <a:ext uri="{FF2B5EF4-FFF2-40B4-BE49-F238E27FC236}">
              <a16:creationId xmlns:a16="http://schemas.microsoft.com/office/drawing/2014/main" id="{00000000-0008-0000-0300-000015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49" name="Text Box 11">
          <a:extLst>
            <a:ext uri="{FF2B5EF4-FFF2-40B4-BE49-F238E27FC236}">
              <a16:creationId xmlns:a16="http://schemas.microsoft.com/office/drawing/2014/main" id="{00000000-0008-0000-0300-000016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50" name="Text Box 11">
          <a:extLst>
            <a:ext uri="{FF2B5EF4-FFF2-40B4-BE49-F238E27FC236}">
              <a16:creationId xmlns:a16="http://schemas.microsoft.com/office/drawing/2014/main" id="{00000000-0008-0000-0300-000017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51" name="Text Box 11">
          <a:extLst>
            <a:ext uri="{FF2B5EF4-FFF2-40B4-BE49-F238E27FC236}">
              <a16:creationId xmlns:a16="http://schemas.microsoft.com/office/drawing/2014/main" id="{00000000-0008-0000-0300-000019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52" name="Text Box 11">
          <a:extLst>
            <a:ext uri="{FF2B5EF4-FFF2-40B4-BE49-F238E27FC236}">
              <a16:creationId xmlns:a16="http://schemas.microsoft.com/office/drawing/2014/main" id="{00000000-0008-0000-0300-00001A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53" name="Text Box 11">
          <a:extLst>
            <a:ext uri="{FF2B5EF4-FFF2-40B4-BE49-F238E27FC236}">
              <a16:creationId xmlns:a16="http://schemas.microsoft.com/office/drawing/2014/main" id="{00000000-0008-0000-0300-00001B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54" name="Text Box 11">
          <a:extLst>
            <a:ext uri="{FF2B5EF4-FFF2-40B4-BE49-F238E27FC236}">
              <a16:creationId xmlns:a16="http://schemas.microsoft.com/office/drawing/2014/main" id="{00000000-0008-0000-0300-00001C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55" name="Text Box 11">
          <a:extLst>
            <a:ext uri="{FF2B5EF4-FFF2-40B4-BE49-F238E27FC236}">
              <a16:creationId xmlns:a16="http://schemas.microsoft.com/office/drawing/2014/main" id="{00000000-0008-0000-0300-00001D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56" name="Text Box 11">
          <a:extLst>
            <a:ext uri="{FF2B5EF4-FFF2-40B4-BE49-F238E27FC236}">
              <a16:creationId xmlns:a16="http://schemas.microsoft.com/office/drawing/2014/main" id="{00000000-0008-0000-0300-00001E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57" name="Text Box 11">
          <a:extLst>
            <a:ext uri="{FF2B5EF4-FFF2-40B4-BE49-F238E27FC236}">
              <a16:creationId xmlns:a16="http://schemas.microsoft.com/office/drawing/2014/main" id="{00000000-0008-0000-0300-00001F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58" name="Text Box 11">
          <a:extLst>
            <a:ext uri="{FF2B5EF4-FFF2-40B4-BE49-F238E27FC236}">
              <a16:creationId xmlns:a16="http://schemas.microsoft.com/office/drawing/2014/main" id="{00000000-0008-0000-0300-000020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59" name="Text Box 11">
          <a:extLst>
            <a:ext uri="{FF2B5EF4-FFF2-40B4-BE49-F238E27FC236}">
              <a16:creationId xmlns:a16="http://schemas.microsoft.com/office/drawing/2014/main" id="{00000000-0008-0000-0300-000021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60" name="Text Box 11">
          <a:extLst>
            <a:ext uri="{FF2B5EF4-FFF2-40B4-BE49-F238E27FC236}">
              <a16:creationId xmlns:a16="http://schemas.microsoft.com/office/drawing/2014/main" id="{00000000-0008-0000-0300-000022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61" name="Text Box 11">
          <a:extLst>
            <a:ext uri="{FF2B5EF4-FFF2-40B4-BE49-F238E27FC236}">
              <a16:creationId xmlns:a16="http://schemas.microsoft.com/office/drawing/2014/main" id="{00000000-0008-0000-0300-000023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62" name="Text Box 11">
          <a:extLst>
            <a:ext uri="{FF2B5EF4-FFF2-40B4-BE49-F238E27FC236}">
              <a16:creationId xmlns:a16="http://schemas.microsoft.com/office/drawing/2014/main" id="{00000000-0008-0000-0300-000025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63" name="Text Box 11">
          <a:extLst>
            <a:ext uri="{FF2B5EF4-FFF2-40B4-BE49-F238E27FC236}">
              <a16:creationId xmlns:a16="http://schemas.microsoft.com/office/drawing/2014/main" id="{00000000-0008-0000-0300-000026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64" name="Text Box 11">
          <a:extLst>
            <a:ext uri="{FF2B5EF4-FFF2-40B4-BE49-F238E27FC236}">
              <a16:creationId xmlns:a16="http://schemas.microsoft.com/office/drawing/2014/main" id="{00000000-0008-0000-0300-000027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65" name="Text Box 11">
          <a:extLst>
            <a:ext uri="{FF2B5EF4-FFF2-40B4-BE49-F238E27FC236}">
              <a16:creationId xmlns:a16="http://schemas.microsoft.com/office/drawing/2014/main" id="{00000000-0008-0000-0300-000028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66" name="Text Box 11">
          <a:extLst>
            <a:ext uri="{FF2B5EF4-FFF2-40B4-BE49-F238E27FC236}">
              <a16:creationId xmlns:a16="http://schemas.microsoft.com/office/drawing/2014/main" id="{00000000-0008-0000-0300-000029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67" name="Text Box 11">
          <a:extLst>
            <a:ext uri="{FF2B5EF4-FFF2-40B4-BE49-F238E27FC236}">
              <a16:creationId xmlns:a16="http://schemas.microsoft.com/office/drawing/2014/main" id="{00000000-0008-0000-0300-00002A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68" name="Text Box 11">
          <a:extLst>
            <a:ext uri="{FF2B5EF4-FFF2-40B4-BE49-F238E27FC236}">
              <a16:creationId xmlns:a16="http://schemas.microsoft.com/office/drawing/2014/main" id="{00000000-0008-0000-0300-00002B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69" name="Text Box 11">
          <a:extLst>
            <a:ext uri="{FF2B5EF4-FFF2-40B4-BE49-F238E27FC236}">
              <a16:creationId xmlns:a16="http://schemas.microsoft.com/office/drawing/2014/main" id="{00000000-0008-0000-0300-00002C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70" name="Text Box 11">
          <a:extLst>
            <a:ext uri="{FF2B5EF4-FFF2-40B4-BE49-F238E27FC236}">
              <a16:creationId xmlns:a16="http://schemas.microsoft.com/office/drawing/2014/main" id="{00000000-0008-0000-0300-00002D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71" name="Text Box 11">
          <a:extLst>
            <a:ext uri="{FF2B5EF4-FFF2-40B4-BE49-F238E27FC236}">
              <a16:creationId xmlns:a16="http://schemas.microsoft.com/office/drawing/2014/main" id="{00000000-0008-0000-0300-00002E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72" name="Text Box 11">
          <a:extLst>
            <a:ext uri="{FF2B5EF4-FFF2-40B4-BE49-F238E27FC236}">
              <a16:creationId xmlns:a16="http://schemas.microsoft.com/office/drawing/2014/main" id="{00000000-0008-0000-0300-00002F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73" name="Text Box 11">
          <a:extLst>
            <a:ext uri="{FF2B5EF4-FFF2-40B4-BE49-F238E27FC236}">
              <a16:creationId xmlns:a16="http://schemas.microsoft.com/office/drawing/2014/main" id="{00000000-0008-0000-0300-000031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74" name="Text Box 11">
          <a:extLst>
            <a:ext uri="{FF2B5EF4-FFF2-40B4-BE49-F238E27FC236}">
              <a16:creationId xmlns:a16="http://schemas.microsoft.com/office/drawing/2014/main" id="{00000000-0008-0000-0300-000032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75" name="Text Box 11">
          <a:extLst>
            <a:ext uri="{FF2B5EF4-FFF2-40B4-BE49-F238E27FC236}">
              <a16:creationId xmlns:a16="http://schemas.microsoft.com/office/drawing/2014/main" id="{00000000-0008-0000-0300-000033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76" name="Text Box 11">
          <a:extLst>
            <a:ext uri="{FF2B5EF4-FFF2-40B4-BE49-F238E27FC236}">
              <a16:creationId xmlns:a16="http://schemas.microsoft.com/office/drawing/2014/main" id="{00000000-0008-0000-0300-000034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77" name="Text Box 11">
          <a:extLst>
            <a:ext uri="{FF2B5EF4-FFF2-40B4-BE49-F238E27FC236}">
              <a16:creationId xmlns:a16="http://schemas.microsoft.com/office/drawing/2014/main" id="{00000000-0008-0000-0300-000035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78" name="Text Box 11">
          <a:extLst>
            <a:ext uri="{FF2B5EF4-FFF2-40B4-BE49-F238E27FC236}">
              <a16:creationId xmlns:a16="http://schemas.microsoft.com/office/drawing/2014/main" id="{00000000-0008-0000-0300-000036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79" name="Text Box 11">
          <a:extLst>
            <a:ext uri="{FF2B5EF4-FFF2-40B4-BE49-F238E27FC236}">
              <a16:creationId xmlns:a16="http://schemas.microsoft.com/office/drawing/2014/main" id="{00000000-0008-0000-0300-000037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80" name="Text Box 11">
          <a:extLst>
            <a:ext uri="{FF2B5EF4-FFF2-40B4-BE49-F238E27FC236}">
              <a16:creationId xmlns:a16="http://schemas.microsoft.com/office/drawing/2014/main" id="{00000000-0008-0000-0300-000038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81" name="Text Box 11">
          <a:extLst>
            <a:ext uri="{FF2B5EF4-FFF2-40B4-BE49-F238E27FC236}">
              <a16:creationId xmlns:a16="http://schemas.microsoft.com/office/drawing/2014/main" id="{00000000-0008-0000-0300-000039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82" name="Text Box 11">
          <a:extLst>
            <a:ext uri="{FF2B5EF4-FFF2-40B4-BE49-F238E27FC236}">
              <a16:creationId xmlns:a16="http://schemas.microsoft.com/office/drawing/2014/main" id="{00000000-0008-0000-0300-00003A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83" name="Text Box 11">
          <a:extLst>
            <a:ext uri="{FF2B5EF4-FFF2-40B4-BE49-F238E27FC236}">
              <a16:creationId xmlns:a16="http://schemas.microsoft.com/office/drawing/2014/main" id="{00000000-0008-0000-0300-00003B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84" name="Text Box 11">
          <a:extLst>
            <a:ext uri="{FF2B5EF4-FFF2-40B4-BE49-F238E27FC236}">
              <a16:creationId xmlns:a16="http://schemas.microsoft.com/office/drawing/2014/main" id="{00000000-0008-0000-0300-00003D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85" name="Text Box 11">
          <a:extLst>
            <a:ext uri="{FF2B5EF4-FFF2-40B4-BE49-F238E27FC236}">
              <a16:creationId xmlns:a16="http://schemas.microsoft.com/office/drawing/2014/main" id="{00000000-0008-0000-0300-00003E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86" name="Text Box 11">
          <a:extLst>
            <a:ext uri="{FF2B5EF4-FFF2-40B4-BE49-F238E27FC236}">
              <a16:creationId xmlns:a16="http://schemas.microsoft.com/office/drawing/2014/main" id="{00000000-0008-0000-0300-00003F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87" name="Text Box 11">
          <a:extLst>
            <a:ext uri="{FF2B5EF4-FFF2-40B4-BE49-F238E27FC236}">
              <a16:creationId xmlns:a16="http://schemas.microsoft.com/office/drawing/2014/main" id="{00000000-0008-0000-0300-000040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88" name="Text Box 11">
          <a:extLst>
            <a:ext uri="{FF2B5EF4-FFF2-40B4-BE49-F238E27FC236}">
              <a16:creationId xmlns:a16="http://schemas.microsoft.com/office/drawing/2014/main" id="{00000000-0008-0000-0300-000041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89" name="Text Box 11">
          <a:extLst>
            <a:ext uri="{FF2B5EF4-FFF2-40B4-BE49-F238E27FC236}">
              <a16:creationId xmlns:a16="http://schemas.microsoft.com/office/drawing/2014/main" id="{00000000-0008-0000-0300-000042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90" name="Text Box 11">
          <a:extLst>
            <a:ext uri="{FF2B5EF4-FFF2-40B4-BE49-F238E27FC236}">
              <a16:creationId xmlns:a16="http://schemas.microsoft.com/office/drawing/2014/main" id="{00000000-0008-0000-0300-000043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91" name="Text Box 11">
          <a:extLst>
            <a:ext uri="{FF2B5EF4-FFF2-40B4-BE49-F238E27FC236}">
              <a16:creationId xmlns:a16="http://schemas.microsoft.com/office/drawing/2014/main" id="{00000000-0008-0000-0300-000044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92" name="Text Box 11">
          <a:extLst>
            <a:ext uri="{FF2B5EF4-FFF2-40B4-BE49-F238E27FC236}">
              <a16:creationId xmlns:a16="http://schemas.microsoft.com/office/drawing/2014/main" id="{00000000-0008-0000-0300-000045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93" name="Text Box 11">
          <a:extLst>
            <a:ext uri="{FF2B5EF4-FFF2-40B4-BE49-F238E27FC236}">
              <a16:creationId xmlns:a16="http://schemas.microsoft.com/office/drawing/2014/main" id="{00000000-0008-0000-0300-000046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94" name="Text Box 11">
          <a:extLst>
            <a:ext uri="{FF2B5EF4-FFF2-40B4-BE49-F238E27FC236}">
              <a16:creationId xmlns:a16="http://schemas.microsoft.com/office/drawing/2014/main" id="{00000000-0008-0000-0300-000047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95" name="Text Box 11">
          <a:extLst>
            <a:ext uri="{FF2B5EF4-FFF2-40B4-BE49-F238E27FC236}">
              <a16:creationId xmlns:a16="http://schemas.microsoft.com/office/drawing/2014/main" id="{00000000-0008-0000-0300-000049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96" name="Text Box 11">
          <a:extLst>
            <a:ext uri="{FF2B5EF4-FFF2-40B4-BE49-F238E27FC236}">
              <a16:creationId xmlns:a16="http://schemas.microsoft.com/office/drawing/2014/main" id="{00000000-0008-0000-0300-00004A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97" name="Text Box 11">
          <a:extLst>
            <a:ext uri="{FF2B5EF4-FFF2-40B4-BE49-F238E27FC236}">
              <a16:creationId xmlns:a16="http://schemas.microsoft.com/office/drawing/2014/main" id="{00000000-0008-0000-0300-00004B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98" name="Text Box 11">
          <a:extLst>
            <a:ext uri="{FF2B5EF4-FFF2-40B4-BE49-F238E27FC236}">
              <a16:creationId xmlns:a16="http://schemas.microsoft.com/office/drawing/2014/main" id="{00000000-0008-0000-0300-00004C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299" name="Text Box 11">
          <a:extLst>
            <a:ext uri="{FF2B5EF4-FFF2-40B4-BE49-F238E27FC236}">
              <a16:creationId xmlns:a16="http://schemas.microsoft.com/office/drawing/2014/main" id="{00000000-0008-0000-0300-00004D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00" name="Text Box 11">
          <a:extLst>
            <a:ext uri="{FF2B5EF4-FFF2-40B4-BE49-F238E27FC236}">
              <a16:creationId xmlns:a16="http://schemas.microsoft.com/office/drawing/2014/main" id="{00000000-0008-0000-0300-00004E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01" name="Text Box 11">
          <a:extLst>
            <a:ext uri="{FF2B5EF4-FFF2-40B4-BE49-F238E27FC236}">
              <a16:creationId xmlns:a16="http://schemas.microsoft.com/office/drawing/2014/main" id="{00000000-0008-0000-0300-00004F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02" name="Text Box 11">
          <a:extLst>
            <a:ext uri="{FF2B5EF4-FFF2-40B4-BE49-F238E27FC236}">
              <a16:creationId xmlns:a16="http://schemas.microsoft.com/office/drawing/2014/main" id="{00000000-0008-0000-0300-000050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03" name="Text Box 11">
          <a:extLst>
            <a:ext uri="{FF2B5EF4-FFF2-40B4-BE49-F238E27FC236}">
              <a16:creationId xmlns:a16="http://schemas.microsoft.com/office/drawing/2014/main" id="{00000000-0008-0000-0300-000051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04" name="Text Box 11">
          <a:extLst>
            <a:ext uri="{FF2B5EF4-FFF2-40B4-BE49-F238E27FC236}">
              <a16:creationId xmlns:a16="http://schemas.microsoft.com/office/drawing/2014/main" id="{00000000-0008-0000-0300-000052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05" name="Text Box 11">
          <a:extLst>
            <a:ext uri="{FF2B5EF4-FFF2-40B4-BE49-F238E27FC236}">
              <a16:creationId xmlns:a16="http://schemas.microsoft.com/office/drawing/2014/main" id="{00000000-0008-0000-0300-000053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06" name="Text Box 11">
          <a:extLst>
            <a:ext uri="{FF2B5EF4-FFF2-40B4-BE49-F238E27FC236}">
              <a16:creationId xmlns:a16="http://schemas.microsoft.com/office/drawing/2014/main" id="{00000000-0008-0000-0300-000055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07" name="Text Box 11">
          <a:extLst>
            <a:ext uri="{FF2B5EF4-FFF2-40B4-BE49-F238E27FC236}">
              <a16:creationId xmlns:a16="http://schemas.microsoft.com/office/drawing/2014/main" id="{00000000-0008-0000-0300-000056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08" name="Text Box 11">
          <a:extLst>
            <a:ext uri="{FF2B5EF4-FFF2-40B4-BE49-F238E27FC236}">
              <a16:creationId xmlns:a16="http://schemas.microsoft.com/office/drawing/2014/main" id="{00000000-0008-0000-0300-000057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09" name="Text Box 11">
          <a:extLst>
            <a:ext uri="{FF2B5EF4-FFF2-40B4-BE49-F238E27FC236}">
              <a16:creationId xmlns:a16="http://schemas.microsoft.com/office/drawing/2014/main" id="{00000000-0008-0000-0300-000058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10" name="Text Box 11">
          <a:extLst>
            <a:ext uri="{FF2B5EF4-FFF2-40B4-BE49-F238E27FC236}">
              <a16:creationId xmlns:a16="http://schemas.microsoft.com/office/drawing/2014/main" id="{00000000-0008-0000-0300-000059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11" name="Text Box 11">
          <a:extLst>
            <a:ext uri="{FF2B5EF4-FFF2-40B4-BE49-F238E27FC236}">
              <a16:creationId xmlns:a16="http://schemas.microsoft.com/office/drawing/2014/main" id="{00000000-0008-0000-0300-00005A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12" name="Text Box 11">
          <a:extLst>
            <a:ext uri="{FF2B5EF4-FFF2-40B4-BE49-F238E27FC236}">
              <a16:creationId xmlns:a16="http://schemas.microsoft.com/office/drawing/2014/main" id="{00000000-0008-0000-0300-00005B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13" name="Text Box 11">
          <a:extLst>
            <a:ext uri="{FF2B5EF4-FFF2-40B4-BE49-F238E27FC236}">
              <a16:creationId xmlns:a16="http://schemas.microsoft.com/office/drawing/2014/main" id="{00000000-0008-0000-0300-00005C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14" name="Text Box 11">
          <a:extLst>
            <a:ext uri="{FF2B5EF4-FFF2-40B4-BE49-F238E27FC236}">
              <a16:creationId xmlns:a16="http://schemas.microsoft.com/office/drawing/2014/main" id="{00000000-0008-0000-0300-00005D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15" name="Text Box 11">
          <a:extLst>
            <a:ext uri="{FF2B5EF4-FFF2-40B4-BE49-F238E27FC236}">
              <a16:creationId xmlns:a16="http://schemas.microsoft.com/office/drawing/2014/main" id="{00000000-0008-0000-0300-00005E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16" name="Text Box 11">
          <a:extLst>
            <a:ext uri="{FF2B5EF4-FFF2-40B4-BE49-F238E27FC236}">
              <a16:creationId xmlns:a16="http://schemas.microsoft.com/office/drawing/2014/main" id="{00000000-0008-0000-0300-00005F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17" name="Text Box 11">
          <a:extLst>
            <a:ext uri="{FF2B5EF4-FFF2-40B4-BE49-F238E27FC236}">
              <a16:creationId xmlns:a16="http://schemas.microsoft.com/office/drawing/2014/main" id="{00000000-0008-0000-0300-000061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18" name="Text Box 11">
          <a:extLst>
            <a:ext uri="{FF2B5EF4-FFF2-40B4-BE49-F238E27FC236}">
              <a16:creationId xmlns:a16="http://schemas.microsoft.com/office/drawing/2014/main" id="{00000000-0008-0000-0300-000062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19" name="Text Box 11">
          <a:extLst>
            <a:ext uri="{FF2B5EF4-FFF2-40B4-BE49-F238E27FC236}">
              <a16:creationId xmlns:a16="http://schemas.microsoft.com/office/drawing/2014/main" id="{00000000-0008-0000-0300-000063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20" name="Text Box 11">
          <a:extLst>
            <a:ext uri="{FF2B5EF4-FFF2-40B4-BE49-F238E27FC236}">
              <a16:creationId xmlns:a16="http://schemas.microsoft.com/office/drawing/2014/main" id="{00000000-0008-0000-0300-000064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21" name="Text Box 11">
          <a:extLst>
            <a:ext uri="{FF2B5EF4-FFF2-40B4-BE49-F238E27FC236}">
              <a16:creationId xmlns:a16="http://schemas.microsoft.com/office/drawing/2014/main" id="{00000000-0008-0000-0300-000065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22" name="Text Box 11">
          <a:extLst>
            <a:ext uri="{FF2B5EF4-FFF2-40B4-BE49-F238E27FC236}">
              <a16:creationId xmlns:a16="http://schemas.microsoft.com/office/drawing/2014/main" id="{00000000-0008-0000-0300-000066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23" name="Text Box 11">
          <a:extLst>
            <a:ext uri="{FF2B5EF4-FFF2-40B4-BE49-F238E27FC236}">
              <a16:creationId xmlns:a16="http://schemas.microsoft.com/office/drawing/2014/main" id="{00000000-0008-0000-0300-000067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24" name="Text Box 11">
          <a:extLst>
            <a:ext uri="{FF2B5EF4-FFF2-40B4-BE49-F238E27FC236}">
              <a16:creationId xmlns:a16="http://schemas.microsoft.com/office/drawing/2014/main" id="{00000000-0008-0000-0300-000068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25" name="Text Box 11">
          <a:extLst>
            <a:ext uri="{FF2B5EF4-FFF2-40B4-BE49-F238E27FC236}">
              <a16:creationId xmlns:a16="http://schemas.microsoft.com/office/drawing/2014/main" id="{00000000-0008-0000-0300-000069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26" name="Text Box 11">
          <a:extLst>
            <a:ext uri="{FF2B5EF4-FFF2-40B4-BE49-F238E27FC236}">
              <a16:creationId xmlns:a16="http://schemas.microsoft.com/office/drawing/2014/main" id="{00000000-0008-0000-0300-00006A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27" name="Text Box 11">
          <a:extLst>
            <a:ext uri="{FF2B5EF4-FFF2-40B4-BE49-F238E27FC236}">
              <a16:creationId xmlns:a16="http://schemas.microsoft.com/office/drawing/2014/main" id="{00000000-0008-0000-0300-00006B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28" name="Text Box 11">
          <a:extLst>
            <a:ext uri="{FF2B5EF4-FFF2-40B4-BE49-F238E27FC236}">
              <a16:creationId xmlns:a16="http://schemas.microsoft.com/office/drawing/2014/main" id="{00000000-0008-0000-0300-00006D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29" name="Text Box 11">
          <a:extLst>
            <a:ext uri="{FF2B5EF4-FFF2-40B4-BE49-F238E27FC236}">
              <a16:creationId xmlns:a16="http://schemas.microsoft.com/office/drawing/2014/main" id="{00000000-0008-0000-0300-00006E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30" name="Text Box 11">
          <a:extLst>
            <a:ext uri="{FF2B5EF4-FFF2-40B4-BE49-F238E27FC236}">
              <a16:creationId xmlns:a16="http://schemas.microsoft.com/office/drawing/2014/main" id="{00000000-0008-0000-0300-00006F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31" name="Text Box 11">
          <a:extLst>
            <a:ext uri="{FF2B5EF4-FFF2-40B4-BE49-F238E27FC236}">
              <a16:creationId xmlns:a16="http://schemas.microsoft.com/office/drawing/2014/main" id="{00000000-0008-0000-0300-000070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32" name="Text Box 11">
          <a:extLst>
            <a:ext uri="{FF2B5EF4-FFF2-40B4-BE49-F238E27FC236}">
              <a16:creationId xmlns:a16="http://schemas.microsoft.com/office/drawing/2014/main" id="{00000000-0008-0000-0300-000071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33" name="Text Box 11">
          <a:extLst>
            <a:ext uri="{FF2B5EF4-FFF2-40B4-BE49-F238E27FC236}">
              <a16:creationId xmlns:a16="http://schemas.microsoft.com/office/drawing/2014/main" id="{00000000-0008-0000-0300-000072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34" name="Text Box 11">
          <a:extLst>
            <a:ext uri="{FF2B5EF4-FFF2-40B4-BE49-F238E27FC236}">
              <a16:creationId xmlns:a16="http://schemas.microsoft.com/office/drawing/2014/main" id="{00000000-0008-0000-0300-000073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35" name="Text Box 11">
          <a:extLst>
            <a:ext uri="{FF2B5EF4-FFF2-40B4-BE49-F238E27FC236}">
              <a16:creationId xmlns:a16="http://schemas.microsoft.com/office/drawing/2014/main" id="{00000000-0008-0000-0300-000074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36" name="Text Box 11">
          <a:extLst>
            <a:ext uri="{FF2B5EF4-FFF2-40B4-BE49-F238E27FC236}">
              <a16:creationId xmlns:a16="http://schemas.microsoft.com/office/drawing/2014/main" id="{00000000-0008-0000-0300-000075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37" name="Text Box 11">
          <a:extLst>
            <a:ext uri="{FF2B5EF4-FFF2-40B4-BE49-F238E27FC236}">
              <a16:creationId xmlns:a16="http://schemas.microsoft.com/office/drawing/2014/main" id="{00000000-0008-0000-0300-000076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38" name="Text Box 11">
          <a:extLst>
            <a:ext uri="{FF2B5EF4-FFF2-40B4-BE49-F238E27FC236}">
              <a16:creationId xmlns:a16="http://schemas.microsoft.com/office/drawing/2014/main" id="{00000000-0008-0000-0300-000077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39" name="Text Box 11">
          <a:extLst>
            <a:ext uri="{FF2B5EF4-FFF2-40B4-BE49-F238E27FC236}">
              <a16:creationId xmlns:a16="http://schemas.microsoft.com/office/drawing/2014/main" id="{00000000-0008-0000-0300-000079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40" name="Text Box 11">
          <a:extLst>
            <a:ext uri="{FF2B5EF4-FFF2-40B4-BE49-F238E27FC236}">
              <a16:creationId xmlns:a16="http://schemas.microsoft.com/office/drawing/2014/main" id="{00000000-0008-0000-0300-00007A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41" name="Text Box 11">
          <a:extLst>
            <a:ext uri="{FF2B5EF4-FFF2-40B4-BE49-F238E27FC236}">
              <a16:creationId xmlns:a16="http://schemas.microsoft.com/office/drawing/2014/main" id="{00000000-0008-0000-0300-00007B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42" name="Text Box 11">
          <a:extLst>
            <a:ext uri="{FF2B5EF4-FFF2-40B4-BE49-F238E27FC236}">
              <a16:creationId xmlns:a16="http://schemas.microsoft.com/office/drawing/2014/main" id="{00000000-0008-0000-0300-00007C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43" name="Text Box 11">
          <a:extLst>
            <a:ext uri="{FF2B5EF4-FFF2-40B4-BE49-F238E27FC236}">
              <a16:creationId xmlns:a16="http://schemas.microsoft.com/office/drawing/2014/main" id="{00000000-0008-0000-0300-00007D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44" name="Text Box 11">
          <a:extLst>
            <a:ext uri="{FF2B5EF4-FFF2-40B4-BE49-F238E27FC236}">
              <a16:creationId xmlns:a16="http://schemas.microsoft.com/office/drawing/2014/main" id="{00000000-0008-0000-0300-00007E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45" name="Text Box 11">
          <a:extLst>
            <a:ext uri="{FF2B5EF4-FFF2-40B4-BE49-F238E27FC236}">
              <a16:creationId xmlns:a16="http://schemas.microsoft.com/office/drawing/2014/main" id="{00000000-0008-0000-0300-00007F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46" name="Text Box 11">
          <a:extLst>
            <a:ext uri="{FF2B5EF4-FFF2-40B4-BE49-F238E27FC236}">
              <a16:creationId xmlns:a16="http://schemas.microsoft.com/office/drawing/2014/main" id="{00000000-0008-0000-0300-000080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47" name="Text Box 11">
          <a:extLst>
            <a:ext uri="{FF2B5EF4-FFF2-40B4-BE49-F238E27FC236}">
              <a16:creationId xmlns:a16="http://schemas.microsoft.com/office/drawing/2014/main" id="{00000000-0008-0000-0300-000081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48" name="Text Box 11">
          <a:extLst>
            <a:ext uri="{FF2B5EF4-FFF2-40B4-BE49-F238E27FC236}">
              <a16:creationId xmlns:a16="http://schemas.microsoft.com/office/drawing/2014/main" id="{00000000-0008-0000-0300-000082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49" name="Text Box 11">
          <a:extLst>
            <a:ext uri="{FF2B5EF4-FFF2-40B4-BE49-F238E27FC236}">
              <a16:creationId xmlns:a16="http://schemas.microsoft.com/office/drawing/2014/main" id="{00000000-0008-0000-0300-000083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50" name="Text Box 11">
          <a:extLst>
            <a:ext uri="{FF2B5EF4-FFF2-40B4-BE49-F238E27FC236}">
              <a16:creationId xmlns:a16="http://schemas.microsoft.com/office/drawing/2014/main" id="{00000000-0008-0000-0300-000085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51" name="Text Box 11">
          <a:extLst>
            <a:ext uri="{FF2B5EF4-FFF2-40B4-BE49-F238E27FC236}">
              <a16:creationId xmlns:a16="http://schemas.microsoft.com/office/drawing/2014/main" id="{00000000-0008-0000-0300-000086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52" name="Text Box 11">
          <a:extLst>
            <a:ext uri="{FF2B5EF4-FFF2-40B4-BE49-F238E27FC236}">
              <a16:creationId xmlns:a16="http://schemas.microsoft.com/office/drawing/2014/main" id="{00000000-0008-0000-0300-000087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53" name="Text Box 11">
          <a:extLst>
            <a:ext uri="{FF2B5EF4-FFF2-40B4-BE49-F238E27FC236}">
              <a16:creationId xmlns:a16="http://schemas.microsoft.com/office/drawing/2014/main" id="{00000000-0008-0000-0300-000088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54" name="Text Box 11">
          <a:extLst>
            <a:ext uri="{FF2B5EF4-FFF2-40B4-BE49-F238E27FC236}">
              <a16:creationId xmlns:a16="http://schemas.microsoft.com/office/drawing/2014/main" id="{00000000-0008-0000-0300-000089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55" name="Text Box 11">
          <a:extLst>
            <a:ext uri="{FF2B5EF4-FFF2-40B4-BE49-F238E27FC236}">
              <a16:creationId xmlns:a16="http://schemas.microsoft.com/office/drawing/2014/main" id="{00000000-0008-0000-0300-00008A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56" name="Text Box 11">
          <a:extLst>
            <a:ext uri="{FF2B5EF4-FFF2-40B4-BE49-F238E27FC236}">
              <a16:creationId xmlns:a16="http://schemas.microsoft.com/office/drawing/2014/main" id="{00000000-0008-0000-0300-00008B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57" name="Text Box 11">
          <a:extLst>
            <a:ext uri="{FF2B5EF4-FFF2-40B4-BE49-F238E27FC236}">
              <a16:creationId xmlns:a16="http://schemas.microsoft.com/office/drawing/2014/main" id="{00000000-0008-0000-0300-00008C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58" name="Text Box 11">
          <a:extLst>
            <a:ext uri="{FF2B5EF4-FFF2-40B4-BE49-F238E27FC236}">
              <a16:creationId xmlns:a16="http://schemas.microsoft.com/office/drawing/2014/main" id="{00000000-0008-0000-0300-00008D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59" name="Text Box 11">
          <a:extLst>
            <a:ext uri="{FF2B5EF4-FFF2-40B4-BE49-F238E27FC236}">
              <a16:creationId xmlns:a16="http://schemas.microsoft.com/office/drawing/2014/main" id="{00000000-0008-0000-0300-00008E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38806" cy="28575"/>
    <xdr:sp macro="" textlink="">
      <xdr:nvSpPr>
        <xdr:cNvPr id="9360" name="Text Box 11">
          <a:extLst>
            <a:ext uri="{FF2B5EF4-FFF2-40B4-BE49-F238E27FC236}">
              <a16:creationId xmlns:a16="http://schemas.microsoft.com/office/drawing/2014/main" id="{00000000-0008-0000-0300-00008F110000}"/>
            </a:ext>
          </a:extLst>
        </xdr:cNvPr>
        <xdr:cNvSpPr txBox="1">
          <a:spLocks noChangeArrowheads="1"/>
        </xdr:cNvSpPr>
      </xdr:nvSpPr>
      <xdr:spPr bwMode="auto">
        <a:xfrm>
          <a:off x="304800" y="9553575"/>
          <a:ext cx="388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61" name="Text Box 8">
          <a:extLst>
            <a:ext uri="{FF2B5EF4-FFF2-40B4-BE49-F238E27FC236}">
              <a16:creationId xmlns:a16="http://schemas.microsoft.com/office/drawing/2014/main" id="{00000000-0008-0000-0300-000090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62" name="Text Box 9">
          <a:extLst>
            <a:ext uri="{FF2B5EF4-FFF2-40B4-BE49-F238E27FC236}">
              <a16:creationId xmlns:a16="http://schemas.microsoft.com/office/drawing/2014/main" id="{00000000-0008-0000-0300-000091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63" name="Text Box 11">
          <a:extLst>
            <a:ext uri="{FF2B5EF4-FFF2-40B4-BE49-F238E27FC236}">
              <a16:creationId xmlns:a16="http://schemas.microsoft.com/office/drawing/2014/main" id="{00000000-0008-0000-0300-000092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64" name="Text Box 8">
          <a:extLst>
            <a:ext uri="{FF2B5EF4-FFF2-40B4-BE49-F238E27FC236}">
              <a16:creationId xmlns:a16="http://schemas.microsoft.com/office/drawing/2014/main" id="{00000000-0008-0000-0300-000093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65" name="Text Box 9">
          <a:extLst>
            <a:ext uri="{FF2B5EF4-FFF2-40B4-BE49-F238E27FC236}">
              <a16:creationId xmlns:a16="http://schemas.microsoft.com/office/drawing/2014/main" id="{00000000-0008-0000-0300-000094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66" name="Text Box 11">
          <a:extLst>
            <a:ext uri="{FF2B5EF4-FFF2-40B4-BE49-F238E27FC236}">
              <a16:creationId xmlns:a16="http://schemas.microsoft.com/office/drawing/2014/main" id="{00000000-0008-0000-0300-000095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67" name="Text Box 8">
          <a:extLst>
            <a:ext uri="{FF2B5EF4-FFF2-40B4-BE49-F238E27FC236}">
              <a16:creationId xmlns:a16="http://schemas.microsoft.com/office/drawing/2014/main" id="{00000000-0008-0000-0300-000096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68" name="Text Box 9">
          <a:extLst>
            <a:ext uri="{FF2B5EF4-FFF2-40B4-BE49-F238E27FC236}">
              <a16:creationId xmlns:a16="http://schemas.microsoft.com/office/drawing/2014/main" id="{00000000-0008-0000-0300-000097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69" name="Text Box 11">
          <a:extLst>
            <a:ext uri="{FF2B5EF4-FFF2-40B4-BE49-F238E27FC236}">
              <a16:creationId xmlns:a16="http://schemas.microsoft.com/office/drawing/2014/main" id="{00000000-0008-0000-0300-000098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70" name="Text Box 8">
          <a:extLst>
            <a:ext uri="{FF2B5EF4-FFF2-40B4-BE49-F238E27FC236}">
              <a16:creationId xmlns:a16="http://schemas.microsoft.com/office/drawing/2014/main" id="{00000000-0008-0000-0300-000099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71" name="Text Box 9">
          <a:extLst>
            <a:ext uri="{FF2B5EF4-FFF2-40B4-BE49-F238E27FC236}">
              <a16:creationId xmlns:a16="http://schemas.microsoft.com/office/drawing/2014/main" id="{00000000-0008-0000-0300-00009A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72" name="Text Box 11">
          <a:extLst>
            <a:ext uri="{FF2B5EF4-FFF2-40B4-BE49-F238E27FC236}">
              <a16:creationId xmlns:a16="http://schemas.microsoft.com/office/drawing/2014/main" id="{00000000-0008-0000-0300-00009B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73" name="Text Box 8">
          <a:extLst>
            <a:ext uri="{FF2B5EF4-FFF2-40B4-BE49-F238E27FC236}">
              <a16:creationId xmlns:a16="http://schemas.microsoft.com/office/drawing/2014/main" id="{00000000-0008-0000-0300-00009C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74" name="Text Box 9">
          <a:extLst>
            <a:ext uri="{FF2B5EF4-FFF2-40B4-BE49-F238E27FC236}">
              <a16:creationId xmlns:a16="http://schemas.microsoft.com/office/drawing/2014/main" id="{00000000-0008-0000-0300-00009D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75" name="Text Box 11">
          <a:extLst>
            <a:ext uri="{FF2B5EF4-FFF2-40B4-BE49-F238E27FC236}">
              <a16:creationId xmlns:a16="http://schemas.microsoft.com/office/drawing/2014/main" id="{00000000-0008-0000-0300-00009E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76" name="Text Box 8">
          <a:extLst>
            <a:ext uri="{FF2B5EF4-FFF2-40B4-BE49-F238E27FC236}">
              <a16:creationId xmlns:a16="http://schemas.microsoft.com/office/drawing/2014/main" id="{00000000-0008-0000-0300-00009F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77" name="Text Box 9">
          <a:extLst>
            <a:ext uri="{FF2B5EF4-FFF2-40B4-BE49-F238E27FC236}">
              <a16:creationId xmlns:a16="http://schemas.microsoft.com/office/drawing/2014/main" id="{00000000-0008-0000-0300-0000A0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78" name="Text Box 11">
          <a:extLst>
            <a:ext uri="{FF2B5EF4-FFF2-40B4-BE49-F238E27FC236}">
              <a16:creationId xmlns:a16="http://schemas.microsoft.com/office/drawing/2014/main" id="{00000000-0008-0000-0300-0000A1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79" name="Text Box 11">
          <a:extLst>
            <a:ext uri="{FF2B5EF4-FFF2-40B4-BE49-F238E27FC236}">
              <a16:creationId xmlns:a16="http://schemas.microsoft.com/office/drawing/2014/main" id="{00000000-0008-0000-0300-0000A2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80" name="Text Box 9">
          <a:extLst>
            <a:ext uri="{FF2B5EF4-FFF2-40B4-BE49-F238E27FC236}">
              <a16:creationId xmlns:a16="http://schemas.microsoft.com/office/drawing/2014/main" id="{00000000-0008-0000-0300-0000A3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81" name="Text Box 11">
          <a:extLst>
            <a:ext uri="{FF2B5EF4-FFF2-40B4-BE49-F238E27FC236}">
              <a16:creationId xmlns:a16="http://schemas.microsoft.com/office/drawing/2014/main" id="{00000000-0008-0000-0300-0000A4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82" name="Text Box 8">
          <a:extLst>
            <a:ext uri="{FF2B5EF4-FFF2-40B4-BE49-F238E27FC236}">
              <a16:creationId xmlns:a16="http://schemas.microsoft.com/office/drawing/2014/main" id="{00000000-0008-0000-0300-0000A5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83" name="Text Box 9">
          <a:extLst>
            <a:ext uri="{FF2B5EF4-FFF2-40B4-BE49-F238E27FC236}">
              <a16:creationId xmlns:a16="http://schemas.microsoft.com/office/drawing/2014/main" id="{00000000-0008-0000-0300-0000A6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84" name="Text Box 11">
          <a:extLst>
            <a:ext uri="{FF2B5EF4-FFF2-40B4-BE49-F238E27FC236}">
              <a16:creationId xmlns:a16="http://schemas.microsoft.com/office/drawing/2014/main" id="{00000000-0008-0000-0300-0000A7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85" name="Text Box 8">
          <a:extLst>
            <a:ext uri="{FF2B5EF4-FFF2-40B4-BE49-F238E27FC236}">
              <a16:creationId xmlns:a16="http://schemas.microsoft.com/office/drawing/2014/main" id="{00000000-0008-0000-0300-0000A8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86" name="Text Box 9">
          <a:extLst>
            <a:ext uri="{FF2B5EF4-FFF2-40B4-BE49-F238E27FC236}">
              <a16:creationId xmlns:a16="http://schemas.microsoft.com/office/drawing/2014/main" id="{00000000-0008-0000-0300-0000A9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87" name="Text Box 11">
          <a:extLst>
            <a:ext uri="{FF2B5EF4-FFF2-40B4-BE49-F238E27FC236}">
              <a16:creationId xmlns:a16="http://schemas.microsoft.com/office/drawing/2014/main" id="{00000000-0008-0000-0300-0000AA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88" name="Text Box 8">
          <a:extLst>
            <a:ext uri="{FF2B5EF4-FFF2-40B4-BE49-F238E27FC236}">
              <a16:creationId xmlns:a16="http://schemas.microsoft.com/office/drawing/2014/main" id="{00000000-0008-0000-0300-0000AB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89" name="Text Box 9">
          <a:extLst>
            <a:ext uri="{FF2B5EF4-FFF2-40B4-BE49-F238E27FC236}">
              <a16:creationId xmlns:a16="http://schemas.microsoft.com/office/drawing/2014/main" id="{00000000-0008-0000-0300-0000AC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90" name="Text Box 11">
          <a:extLst>
            <a:ext uri="{FF2B5EF4-FFF2-40B4-BE49-F238E27FC236}">
              <a16:creationId xmlns:a16="http://schemas.microsoft.com/office/drawing/2014/main" id="{00000000-0008-0000-0300-0000AD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91" name="Text Box 8">
          <a:extLst>
            <a:ext uri="{FF2B5EF4-FFF2-40B4-BE49-F238E27FC236}">
              <a16:creationId xmlns:a16="http://schemas.microsoft.com/office/drawing/2014/main" id="{00000000-0008-0000-0300-0000AE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92" name="Text Box 9">
          <a:extLst>
            <a:ext uri="{FF2B5EF4-FFF2-40B4-BE49-F238E27FC236}">
              <a16:creationId xmlns:a16="http://schemas.microsoft.com/office/drawing/2014/main" id="{00000000-0008-0000-0300-0000AF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93" name="Text Box 11">
          <a:extLst>
            <a:ext uri="{FF2B5EF4-FFF2-40B4-BE49-F238E27FC236}">
              <a16:creationId xmlns:a16="http://schemas.microsoft.com/office/drawing/2014/main" id="{00000000-0008-0000-0300-0000B0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94" name="Text Box 8">
          <a:extLst>
            <a:ext uri="{FF2B5EF4-FFF2-40B4-BE49-F238E27FC236}">
              <a16:creationId xmlns:a16="http://schemas.microsoft.com/office/drawing/2014/main" id="{00000000-0008-0000-0300-0000B1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95" name="Text Box 9">
          <a:extLst>
            <a:ext uri="{FF2B5EF4-FFF2-40B4-BE49-F238E27FC236}">
              <a16:creationId xmlns:a16="http://schemas.microsoft.com/office/drawing/2014/main" id="{00000000-0008-0000-0300-0000B2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96" name="Text Box 11">
          <a:extLst>
            <a:ext uri="{FF2B5EF4-FFF2-40B4-BE49-F238E27FC236}">
              <a16:creationId xmlns:a16="http://schemas.microsoft.com/office/drawing/2014/main" id="{00000000-0008-0000-0300-0000B3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97" name="Text Box 8">
          <a:extLst>
            <a:ext uri="{FF2B5EF4-FFF2-40B4-BE49-F238E27FC236}">
              <a16:creationId xmlns:a16="http://schemas.microsoft.com/office/drawing/2014/main" id="{00000000-0008-0000-0300-0000B4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98" name="Text Box 9">
          <a:extLst>
            <a:ext uri="{FF2B5EF4-FFF2-40B4-BE49-F238E27FC236}">
              <a16:creationId xmlns:a16="http://schemas.microsoft.com/office/drawing/2014/main" id="{00000000-0008-0000-0300-0000B5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399" name="Text Box 11">
          <a:extLst>
            <a:ext uri="{FF2B5EF4-FFF2-40B4-BE49-F238E27FC236}">
              <a16:creationId xmlns:a16="http://schemas.microsoft.com/office/drawing/2014/main" id="{00000000-0008-0000-0300-0000B6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00" name="Text Box 8">
          <a:extLst>
            <a:ext uri="{FF2B5EF4-FFF2-40B4-BE49-F238E27FC236}">
              <a16:creationId xmlns:a16="http://schemas.microsoft.com/office/drawing/2014/main" id="{00000000-0008-0000-0300-0000B7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01" name="Text Box 9">
          <a:extLst>
            <a:ext uri="{FF2B5EF4-FFF2-40B4-BE49-F238E27FC236}">
              <a16:creationId xmlns:a16="http://schemas.microsoft.com/office/drawing/2014/main" id="{00000000-0008-0000-0300-0000B8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02" name="Text Box 11">
          <a:extLst>
            <a:ext uri="{FF2B5EF4-FFF2-40B4-BE49-F238E27FC236}">
              <a16:creationId xmlns:a16="http://schemas.microsoft.com/office/drawing/2014/main" id="{00000000-0008-0000-0300-0000B9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03" name="Text Box 8">
          <a:extLst>
            <a:ext uri="{FF2B5EF4-FFF2-40B4-BE49-F238E27FC236}">
              <a16:creationId xmlns:a16="http://schemas.microsoft.com/office/drawing/2014/main" id="{00000000-0008-0000-0300-0000BA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04" name="Text Box 9">
          <a:extLst>
            <a:ext uri="{FF2B5EF4-FFF2-40B4-BE49-F238E27FC236}">
              <a16:creationId xmlns:a16="http://schemas.microsoft.com/office/drawing/2014/main" id="{00000000-0008-0000-0300-0000BB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05" name="Text Box 11">
          <a:extLst>
            <a:ext uri="{FF2B5EF4-FFF2-40B4-BE49-F238E27FC236}">
              <a16:creationId xmlns:a16="http://schemas.microsoft.com/office/drawing/2014/main" id="{00000000-0008-0000-0300-0000BC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06" name="Text Box 8">
          <a:extLst>
            <a:ext uri="{FF2B5EF4-FFF2-40B4-BE49-F238E27FC236}">
              <a16:creationId xmlns:a16="http://schemas.microsoft.com/office/drawing/2014/main" id="{00000000-0008-0000-0300-0000BD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07" name="Text Box 9">
          <a:extLst>
            <a:ext uri="{FF2B5EF4-FFF2-40B4-BE49-F238E27FC236}">
              <a16:creationId xmlns:a16="http://schemas.microsoft.com/office/drawing/2014/main" id="{00000000-0008-0000-0300-0000BE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08" name="Text Box 11">
          <a:extLst>
            <a:ext uri="{FF2B5EF4-FFF2-40B4-BE49-F238E27FC236}">
              <a16:creationId xmlns:a16="http://schemas.microsoft.com/office/drawing/2014/main" id="{00000000-0008-0000-0300-0000BF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09" name="Text Box 8">
          <a:extLst>
            <a:ext uri="{FF2B5EF4-FFF2-40B4-BE49-F238E27FC236}">
              <a16:creationId xmlns:a16="http://schemas.microsoft.com/office/drawing/2014/main" id="{00000000-0008-0000-0300-0000C0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10" name="Text Box 9">
          <a:extLst>
            <a:ext uri="{FF2B5EF4-FFF2-40B4-BE49-F238E27FC236}">
              <a16:creationId xmlns:a16="http://schemas.microsoft.com/office/drawing/2014/main" id="{00000000-0008-0000-0300-0000C1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11" name="Text Box 11">
          <a:extLst>
            <a:ext uri="{FF2B5EF4-FFF2-40B4-BE49-F238E27FC236}">
              <a16:creationId xmlns:a16="http://schemas.microsoft.com/office/drawing/2014/main" id="{00000000-0008-0000-0300-0000C2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12" name="Text Box 8">
          <a:extLst>
            <a:ext uri="{FF2B5EF4-FFF2-40B4-BE49-F238E27FC236}">
              <a16:creationId xmlns:a16="http://schemas.microsoft.com/office/drawing/2014/main" id="{00000000-0008-0000-0300-0000C3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13" name="Text Box 9">
          <a:extLst>
            <a:ext uri="{FF2B5EF4-FFF2-40B4-BE49-F238E27FC236}">
              <a16:creationId xmlns:a16="http://schemas.microsoft.com/office/drawing/2014/main" id="{00000000-0008-0000-0300-0000C4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14" name="Text Box 11">
          <a:extLst>
            <a:ext uri="{FF2B5EF4-FFF2-40B4-BE49-F238E27FC236}">
              <a16:creationId xmlns:a16="http://schemas.microsoft.com/office/drawing/2014/main" id="{00000000-0008-0000-0300-0000C5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415" name="Text Box 8">
          <a:extLst>
            <a:ext uri="{FF2B5EF4-FFF2-40B4-BE49-F238E27FC236}">
              <a16:creationId xmlns:a16="http://schemas.microsoft.com/office/drawing/2014/main" id="{00000000-0008-0000-0300-0000C611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416" name="Text Box 11">
          <a:extLst>
            <a:ext uri="{FF2B5EF4-FFF2-40B4-BE49-F238E27FC236}">
              <a16:creationId xmlns:a16="http://schemas.microsoft.com/office/drawing/2014/main" id="{00000000-0008-0000-0300-0000C711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17" name="Text Box 8">
          <a:extLst>
            <a:ext uri="{FF2B5EF4-FFF2-40B4-BE49-F238E27FC236}">
              <a16:creationId xmlns:a16="http://schemas.microsoft.com/office/drawing/2014/main" id="{00000000-0008-0000-0300-0000C8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18" name="Text Box 9">
          <a:extLst>
            <a:ext uri="{FF2B5EF4-FFF2-40B4-BE49-F238E27FC236}">
              <a16:creationId xmlns:a16="http://schemas.microsoft.com/office/drawing/2014/main" id="{00000000-0008-0000-0300-0000C9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19" name="Text Box 11">
          <a:extLst>
            <a:ext uri="{FF2B5EF4-FFF2-40B4-BE49-F238E27FC236}">
              <a16:creationId xmlns:a16="http://schemas.microsoft.com/office/drawing/2014/main" id="{00000000-0008-0000-0300-0000CA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9420" name="Text Box 11">
          <a:extLst>
            <a:ext uri="{FF2B5EF4-FFF2-40B4-BE49-F238E27FC236}">
              <a16:creationId xmlns:a16="http://schemas.microsoft.com/office/drawing/2014/main" id="{00000000-0008-0000-0300-0000CB11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421" name="Text Box 8">
          <a:extLst>
            <a:ext uri="{FF2B5EF4-FFF2-40B4-BE49-F238E27FC236}">
              <a16:creationId xmlns:a16="http://schemas.microsoft.com/office/drawing/2014/main" id="{00000000-0008-0000-0300-0000CC11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422" name="Text Box 9">
          <a:extLst>
            <a:ext uri="{FF2B5EF4-FFF2-40B4-BE49-F238E27FC236}">
              <a16:creationId xmlns:a16="http://schemas.microsoft.com/office/drawing/2014/main" id="{00000000-0008-0000-0300-0000CD11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423" name="Text Box 11">
          <a:extLst>
            <a:ext uri="{FF2B5EF4-FFF2-40B4-BE49-F238E27FC236}">
              <a16:creationId xmlns:a16="http://schemas.microsoft.com/office/drawing/2014/main" id="{00000000-0008-0000-0300-0000CE11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24" name="Text Box 8">
          <a:extLst>
            <a:ext uri="{FF2B5EF4-FFF2-40B4-BE49-F238E27FC236}">
              <a16:creationId xmlns:a16="http://schemas.microsoft.com/office/drawing/2014/main" id="{00000000-0008-0000-0300-0000CF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25" name="Text Box 9">
          <a:extLst>
            <a:ext uri="{FF2B5EF4-FFF2-40B4-BE49-F238E27FC236}">
              <a16:creationId xmlns:a16="http://schemas.microsoft.com/office/drawing/2014/main" id="{00000000-0008-0000-0300-0000D0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26" name="Text Box 11">
          <a:extLst>
            <a:ext uri="{FF2B5EF4-FFF2-40B4-BE49-F238E27FC236}">
              <a16:creationId xmlns:a16="http://schemas.microsoft.com/office/drawing/2014/main" id="{00000000-0008-0000-0300-0000D1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427" name="Text Box 8">
          <a:extLst>
            <a:ext uri="{FF2B5EF4-FFF2-40B4-BE49-F238E27FC236}">
              <a16:creationId xmlns:a16="http://schemas.microsoft.com/office/drawing/2014/main" id="{00000000-0008-0000-0300-0000D211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428" name="Text Box 9">
          <a:extLst>
            <a:ext uri="{FF2B5EF4-FFF2-40B4-BE49-F238E27FC236}">
              <a16:creationId xmlns:a16="http://schemas.microsoft.com/office/drawing/2014/main" id="{00000000-0008-0000-0300-0000D311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429" name="Text Box 11">
          <a:extLst>
            <a:ext uri="{FF2B5EF4-FFF2-40B4-BE49-F238E27FC236}">
              <a16:creationId xmlns:a16="http://schemas.microsoft.com/office/drawing/2014/main" id="{00000000-0008-0000-0300-0000D411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30" name="Text Box 8">
          <a:extLst>
            <a:ext uri="{FF2B5EF4-FFF2-40B4-BE49-F238E27FC236}">
              <a16:creationId xmlns:a16="http://schemas.microsoft.com/office/drawing/2014/main" id="{00000000-0008-0000-0300-0000D5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31" name="Text Box 9">
          <a:extLst>
            <a:ext uri="{FF2B5EF4-FFF2-40B4-BE49-F238E27FC236}">
              <a16:creationId xmlns:a16="http://schemas.microsoft.com/office/drawing/2014/main" id="{00000000-0008-0000-0300-0000D6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32" name="Text Box 11">
          <a:extLst>
            <a:ext uri="{FF2B5EF4-FFF2-40B4-BE49-F238E27FC236}">
              <a16:creationId xmlns:a16="http://schemas.microsoft.com/office/drawing/2014/main" id="{00000000-0008-0000-0300-0000D7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433" name="Text Box 8">
          <a:extLst>
            <a:ext uri="{FF2B5EF4-FFF2-40B4-BE49-F238E27FC236}">
              <a16:creationId xmlns:a16="http://schemas.microsoft.com/office/drawing/2014/main" id="{00000000-0008-0000-0300-0000D811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434" name="Text Box 11">
          <a:extLst>
            <a:ext uri="{FF2B5EF4-FFF2-40B4-BE49-F238E27FC236}">
              <a16:creationId xmlns:a16="http://schemas.microsoft.com/office/drawing/2014/main" id="{00000000-0008-0000-0300-0000D911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435" name="Text Box 11">
          <a:extLst>
            <a:ext uri="{FF2B5EF4-FFF2-40B4-BE49-F238E27FC236}">
              <a16:creationId xmlns:a16="http://schemas.microsoft.com/office/drawing/2014/main" id="{00000000-0008-0000-0300-0000DA11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436" name="Text Box 11">
          <a:extLst>
            <a:ext uri="{FF2B5EF4-FFF2-40B4-BE49-F238E27FC236}">
              <a16:creationId xmlns:a16="http://schemas.microsoft.com/office/drawing/2014/main" id="{00000000-0008-0000-0300-0000DB11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437" name="Text Box 11">
          <a:extLst>
            <a:ext uri="{FF2B5EF4-FFF2-40B4-BE49-F238E27FC236}">
              <a16:creationId xmlns:a16="http://schemas.microsoft.com/office/drawing/2014/main" id="{00000000-0008-0000-0300-0000DC11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438" name="Text Box 11">
          <a:extLst>
            <a:ext uri="{FF2B5EF4-FFF2-40B4-BE49-F238E27FC236}">
              <a16:creationId xmlns:a16="http://schemas.microsoft.com/office/drawing/2014/main" id="{00000000-0008-0000-0300-0000DD11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439" name="Text Box 11">
          <a:extLst>
            <a:ext uri="{FF2B5EF4-FFF2-40B4-BE49-F238E27FC236}">
              <a16:creationId xmlns:a16="http://schemas.microsoft.com/office/drawing/2014/main" id="{00000000-0008-0000-0300-0000DE11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440" name="Text Box 11">
          <a:extLst>
            <a:ext uri="{FF2B5EF4-FFF2-40B4-BE49-F238E27FC236}">
              <a16:creationId xmlns:a16="http://schemas.microsoft.com/office/drawing/2014/main" id="{00000000-0008-0000-0300-0000DF11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441" name="Text Box 11">
          <a:extLst>
            <a:ext uri="{FF2B5EF4-FFF2-40B4-BE49-F238E27FC236}">
              <a16:creationId xmlns:a16="http://schemas.microsoft.com/office/drawing/2014/main" id="{00000000-0008-0000-0300-0000E011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442" name="Text Box 11">
          <a:extLst>
            <a:ext uri="{FF2B5EF4-FFF2-40B4-BE49-F238E27FC236}">
              <a16:creationId xmlns:a16="http://schemas.microsoft.com/office/drawing/2014/main" id="{00000000-0008-0000-0300-0000E111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443" name="Text Box 8">
          <a:extLst>
            <a:ext uri="{FF2B5EF4-FFF2-40B4-BE49-F238E27FC236}">
              <a16:creationId xmlns:a16="http://schemas.microsoft.com/office/drawing/2014/main" id="{00000000-0008-0000-0300-0000E211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444" name="Text Box 11">
          <a:extLst>
            <a:ext uri="{FF2B5EF4-FFF2-40B4-BE49-F238E27FC236}">
              <a16:creationId xmlns:a16="http://schemas.microsoft.com/office/drawing/2014/main" id="{00000000-0008-0000-0300-0000E311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45" name="Text Box 9">
          <a:extLst>
            <a:ext uri="{FF2B5EF4-FFF2-40B4-BE49-F238E27FC236}">
              <a16:creationId xmlns:a16="http://schemas.microsoft.com/office/drawing/2014/main" id="{00000000-0008-0000-0300-0000E4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46" name="Text Box 11">
          <a:extLst>
            <a:ext uri="{FF2B5EF4-FFF2-40B4-BE49-F238E27FC236}">
              <a16:creationId xmlns:a16="http://schemas.microsoft.com/office/drawing/2014/main" id="{00000000-0008-0000-0300-0000E5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47" name="Text Box 8">
          <a:extLst>
            <a:ext uri="{FF2B5EF4-FFF2-40B4-BE49-F238E27FC236}">
              <a16:creationId xmlns:a16="http://schemas.microsoft.com/office/drawing/2014/main" id="{00000000-0008-0000-0300-0000E6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48" name="Text Box 9">
          <a:extLst>
            <a:ext uri="{FF2B5EF4-FFF2-40B4-BE49-F238E27FC236}">
              <a16:creationId xmlns:a16="http://schemas.microsoft.com/office/drawing/2014/main" id="{00000000-0008-0000-0300-0000E7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49" name="Text Box 11">
          <a:extLst>
            <a:ext uri="{FF2B5EF4-FFF2-40B4-BE49-F238E27FC236}">
              <a16:creationId xmlns:a16="http://schemas.microsoft.com/office/drawing/2014/main" id="{00000000-0008-0000-0300-0000E8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50" name="Text Box 8">
          <a:extLst>
            <a:ext uri="{FF2B5EF4-FFF2-40B4-BE49-F238E27FC236}">
              <a16:creationId xmlns:a16="http://schemas.microsoft.com/office/drawing/2014/main" id="{00000000-0008-0000-0300-0000E9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51" name="Text Box 9">
          <a:extLst>
            <a:ext uri="{FF2B5EF4-FFF2-40B4-BE49-F238E27FC236}">
              <a16:creationId xmlns:a16="http://schemas.microsoft.com/office/drawing/2014/main" id="{00000000-0008-0000-0300-0000EA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52" name="Text Box 11">
          <a:extLst>
            <a:ext uri="{FF2B5EF4-FFF2-40B4-BE49-F238E27FC236}">
              <a16:creationId xmlns:a16="http://schemas.microsoft.com/office/drawing/2014/main" id="{00000000-0008-0000-0300-0000EB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53" name="Text Box 8">
          <a:extLst>
            <a:ext uri="{FF2B5EF4-FFF2-40B4-BE49-F238E27FC236}">
              <a16:creationId xmlns:a16="http://schemas.microsoft.com/office/drawing/2014/main" id="{00000000-0008-0000-0300-0000EC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54" name="Text Box 9">
          <a:extLst>
            <a:ext uri="{FF2B5EF4-FFF2-40B4-BE49-F238E27FC236}">
              <a16:creationId xmlns:a16="http://schemas.microsoft.com/office/drawing/2014/main" id="{00000000-0008-0000-0300-0000ED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55" name="Text Box 11">
          <a:extLst>
            <a:ext uri="{FF2B5EF4-FFF2-40B4-BE49-F238E27FC236}">
              <a16:creationId xmlns:a16="http://schemas.microsoft.com/office/drawing/2014/main" id="{00000000-0008-0000-0300-0000EE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56" name="Text Box 8">
          <a:extLst>
            <a:ext uri="{FF2B5EF4-FFF2-40B4-BE49-F238E27FC236}">
              <a16:creationId xmlns:a16="http://schemas.microsoft.com/office/drawing/2014/main" id="{00000000-0008-0000-0300-0000EF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57" name="Text Box 9">
          <a:extLst>
            <a:ext uri="{FF2B5EF4-FFF2-40B4-BE49-F238E27FC236}">
              <a16:creationId xmlns:a16="http://schemas.microsoft.com/office/drawing/2014/main" id="{00000000-0008-0000-0300-0000F0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58" name="Text Box 11">
          <a:extLst>
            <a:ext uri="{FF2B5EF4-FFF2-40B4-BE49-F238E27FC236}">
              <a16:creationId xmlns:a16="http://schemas.microsoft.com/office/drawing/2014/main" id="{00000000-0008-0000-0300-0000F1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59" name="Text Box 8">
          <a:extLst>
            <a:ext uri="{FF2B5EF4-FFF2-40B4-BE49-F238E27FC236}">
              <a16:creationId xmlns:a16="http://schemas.microsoft.com/office/drawing/2014/main" id="{00000000-0008-0000-0300-0000F2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60" name="Text Box 9">
          <a:extLst>
            <a:ext uri="{FF2B5EF4-FFF2-40B4-BE49-F238E27FC236}">
              <a16:creationId xmlns:a16="http://schemas.microsoft.com/office/drawing/2014/main" id="{00000000-0008-0000-0300-0000F3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61" name="Text Box 11">
          <a:extLst>
            <a:ext uri="{FF2B5EF4-FFF2-40B4-BE49-F238E27FC236}">
              <a16:creationId xmlns:a16="http://schemas.microsoft.com/office/drawing/2014/main" id="{00000000-0008-0000-0300-0000F4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62" name="Text Box 8">
          <a:extLst>
            <a:ext uri="{FF2B5EF4-FFF2-40B4-BE49-F238E27FC236}">
              <a16:creationId xmlns:a16="http://schemas.microsoft.com/office/drawing/2014/main" id="{00000000-0008-0000-0300-0000F5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63" name="Text Box 9">
          <a:extLst>
            <a:ext uri="{FF2B5EF4-FFF2-40B4-BE49-F238E27FC236}">
              <a16:creationId xmlns:a16="http://schemas.microsoft.com/office/drawing/2014/main" id="{00000000-0008-0000-0300-0000F6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64" name="Text Box 11">
          <a:extLst>
            <a:ext uri="{FF2B5EF4-FFF2-40B4-BE49-F238E27FC236}">
              <a16:creationId xmlns:a16="http://schemas.microsoft.com/office/drawing/2014/main" id="{00000000-0008-0000-0300-0000F7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65" name="Text Box 8">
          <a:extLst>
            <a:ext uri="{FF2B5EF4-FFF2-40B4-BE49-F238E27FC236}">
              <a16:creationId xmlns:a16="http://schemas.microsoft.com/office/drawing/2014/main" id="{00000000-0008-0000-0300-0000F8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66" name="Text Box 9">
          <a:extLst>
            <a:ext uri="{FF2B5EF4-FFF2-40B4-BE49-F238E27FC236}">
              <a16:creationId xmlns:a16="http://schemas.microsoft.com/office/drawing/2014/main" id="{00000000-0008-0000-0300-0000F9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67" name="Text Box 11">
          <a:extLst>
            <a:ext uri="{FF2B5EF4-FFF2-40B4-BE49-F238E27FC236}">
              <a16:creationId xmlns:a16="http://schemas.microsoft.com/office/drawing/2014/main" id="{00000000-0008-0000-0300-0000FA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68" name="Text Box 8">
          <a:extLst>
            <a:ext uri="{FF2B5EF4-FFF2-40B4-BE49-F238E27FC236}">
              <a16:creationId xmlns:a16="http://schemas.microsoft.com/office/drawing/2014/main" id="{00000000-0008-0000-0300-0000FB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69" name="Text Box 9">
          <a:extLst>
            <a:ext uri="{FF2B5EF4-FFF2-40B4-BE49-F238E27FC236}">
              <a16:creationId xmlns:a16="http://schemas.microsoft.com/office/drawing/2014/main" id="{00000000-0008-0000-0300-0000FC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70" name="Text Box 11">
          <a:extLst>
            <a:ext uri="{FF2B5EF4-FFF2-40B4-BE49-F238E27FC236}">
              <a16:creationId xmlns:a16="http://schemas.microsoft.com/office/drawing/2014/main" id="{00000000-0008-0000-0300-0000FD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71" name="Text Box 8">
          <a:extLst>
            <a:ext uri="{FF2B5EF4-FFF2-40B4-BE49-F238E27FC236}">
              <a16:creationId xmlns:a16="http://schemas.microsoft.com/office/drawing/2014/main" id="{00000000-0008-0000-0300-0000FE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72" name="Text Box 9">
          <a:extLst>
            <a:ext uri="{FF2B5EF4-FFF2-40B4-BE49-F238E27FC236}">
              <a16:creationId xmlns:a16="http://schemas.microsoft.com/office/drawing/2014/main" id="{00000000-0008-0000-0300-0000FF11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73" name="Text Box 11">
          <a:extLst>
            <a:ext uri="{FF2B5EF4-FFF2-40B4-BE49-F238E27FC236}">
              <a16:creationId xmlns:a16="http://schemas.microsoft.com/office/drawing/2014/main" id="{00000000-0008-0000-0300-000000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74" name="Text Box 8">
          <a:extLst>
            <a:ext uri="{FF2B5EF4-FFF2-40B4-BE49-F238E27FC236}">
              <a16:creationId xmlns:a16="http://schemas.microsoft.com/office/drawing/2014/main" id="{00000000-0008-0000-0300-000001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75" name="Text Box 9">
          <a:extLst>
            <a:ext uri="{FF2B5EF4-FFF2-40B4-BE49-F238E27FC236}">
              <a16:creationId xmlns:a16="http://schemas.microsoft.com/office/drawing/2014/main" id="{00000000-0008-0000-0300-000002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76" name="Text Box 11">
          <a:extLst>
            <a:ext uri="{FF2B5EF4-FFF2-40B4-BE49-F238E27FC236}">
              <a16:creationId xmlns:a16="http://schemas.microsoft.com/office/drawing/2014/main" id="{00000000-0008-0000-0300-000003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77" name="Text Box 8">
          <a:extLst>
            <a:ext uri="{FF2B5EF4-FFF2-40B4-BE49-F238E27FC236}">
              <a16:creationId xmlns:a16="http://schemas.microsoft.com/office/drawing/2014/main" id="{00000000-0008-0000-0300-000004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78" name="Text Box 9">
          <a:extLst>
            <a:ext uri="{FF2B5EF4-FFF2-40B4-BE49-F238E27FC236}">
              <a16:creationId xmlns:a16="http://schemas.microsoft.com/office/drawing/2014/main" id="{00000000-0008-0000-0300-000005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79" name="Text Box 11">
          <a:extLst>
            <a:ext uri="{FF2B5EF4-FFF2-40B4-BE49-F238E27FC236}">
              <a16:creationId xmlns:a16="http://schemas.microsoft.com/office/drawing/2014/main" id="{00000000-0008-0000-0300-000006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480" name="Text Box 8">
          <a:extLst>
            <a:ext uri="{FF2B5EF4-FFF2-40B4-BE49-F238E27FC236}">
              <a16:creationId xmlns:a16="http://schemas.microsoft.com/office/drawing/2014/main" id="{00000000-0008-0000-0300-00000712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481" name="Text Box 11">
          <a:extLst>
            <a:ext uri="{FF2B5EF4-FFF2-40B4-BE49-F238E27FC236}">
              <a16:creationId xmlns:a16="http://schemas.microsoft.com/office/drawing/2014/main" id="{00000000-0008-0000-0300-000008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82" name="Text Box 8">
          <a:extLst>
            <a:ext uri="{FF2B5EF4-FFF2-40B4-BE49-F238E27FC236}">
              <a16:creationId xmlns:a16="http://schemas.microsoft.com/office/drawing/2014/main" id="{00000000-0008-0000-0300-000009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83" name="Text Box 9">
          <a:extLst>
            <a:ext uri="{FF2B5EF4-FFF2-40B4-BE49-F238E27FC236}">
              <a16:creationId xmlns:a16="http://schemas.microsoft.com/office/drawing/2014/main" id="{00000000-0008-0000-0300-00000A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84" name="Text Box 11">
          <a:extLst>
            <a:ext uri="{FF2B5EF4-FFF2-40B4-BE49-F238E27FC236}">
              <a16:creationId xmlns:a16="http://schemas.microsoft.com/office/drawing/2014/main" id="{00000000-0008-0000-0300-00000B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485" name="Text Box 8">
          <a:extLst>
            <a:ext uri="{FF2B5EF4-FFF2-40B4-BE49-F238E27FC236}">
              <a16:creationId xmlns:a16="http://schemas.microsoft.com/office/drawing/2014/main" id="{00000000-0008-0000-0300-00000C1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486" name="Text Box 9">
          <a:extLst>
            <a:ext uri="{FF2B5EF4-FFF2-40B4-BE49-F238E27FC236}">
              <a16:creationId xmlns:a16="http://schemas.microsoft.com/office/drawing/2014/main" id="{00000000-0008-0000-0300-00000D1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487" name="Text Box 11">
          <a:extLst>
            <a:ext uri="{FF2B5EF4-FFF2-40B4-BE49-F238E27FC236}">
              <a16:creationId xmlns:a16="http://schemas.microsoft.com/office/drawing/2014/main" id="{00000000-0008-0000-0300-00000E1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88" name="Text Box 8">
          <a:extLst>
            <a:ext uri="{FF2B5EF4-FFF2-40B4-BE49-F238E27FC236}">
              <a16:creationId xmlns:a16="http://schemas.microsoft.com/office/drawing/2014/main" id="{00000000-0008-0000-0300-00000F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89" name="Text Box 9">
          <a:extLst>
            <a:ext uri="{FF2B5EF4-FFF2-40B4-BE49-F238E27FC236}">
              <a16:creationId xmlns:a16="http://schemas.microsoft.com/office/drawing/2014/main" id="{00000000-0008-0000-0300-000010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90" name="Text Box 11">
          <a:extLst>
            <a:ext uri="{FF2B5EF4-FFF2-40B4-BE49-F238E27FC236}">
              <a16:creationId xmlns:a16="http://schemas.microsoft.com/office/drawing/2014/main" id="{00000000-0008-0000-0300-000011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491" name="Text Box 8">
          <a:extLst>
            <a:ext uri="{FF2B5EF4-FFF2-40B4-BE49-F238E27FC236}">
              <a16:creationId xmlns:a16="http://schemas.microsoft.com/office/drawing/2014/main" id="{00000000-0008-0000-0300-0000121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492" name="Text Box 9">
          <a:extLst>
            <a:ext uri="{FF2B5EF4-FFF2-40B4-BE49-F238E27FC236}">
              <a16:creationId xmlns:a16="http://schemas.microsoft.com/office/drawing/2014/main" id="{00000000-0008-0000-0300-0000131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493" name="Text Box 11">
          <a:extLst>
            <a:ext uri="{FF2B5EF4-FFF2-40B4-BE49-F238E27FC236}">
              <a16:creationId xmlns:a16="http://schemas.microsoft.com/office/drawing/2014/main" id="{00000000-0008-0000-0300-0000141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94" name="Text Box 8">
          <a:extLst>
            <a:ext uri="{FF2B5EF4-FFF2-40B4-BE49-F238E27FC236}">
              <a16:creationId xmlns:a16="http://schemas.microsoft.com/office/drawing/2014/main" id="{00000000-0008-0000-0300-000015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95" name="Text Box 9">
          <a:extLst>
            <a:ext uri="{FF2B5EF4-FFF2-40B4-BE49-F238E27FC236}">
              <a16:creationId xmlns:a16="http://schemas.microsoft.com/office/drawing/2014/main" id="{00000000-0008-0000-0300-000016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496" name="Text Box 11">
          <a:extLst>
            <a:ext uri="{FF2B5EF4-FFF2-40B4-BE49-F238E27FC236}">
              <a16:creationId xmlns:a16="http://schemas.microsoft.com/office/drawing/2014/main" id="{00000000-0008-0000-0300-000017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497" name="Text Box 8">
          <a:extLst>
            <a:ext uri="{FF2B5EF4-FFF2-40B4-BE49-F238E27FC236}">
              <a16:creationId xmlns:a16="http://schemas.microsoft.com/office/drawing/2014/main" id="{00000000-0008-0000-0300-00001812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498" name="Text Box 11">
          <a:extLst>
            <a:ext uri="{FF2B5EF4-FFF2-40B4-BE49-F238E27FC236}">
              <a16:creationId xmlns:a16="http://schemas.microsoft.com/office/drawing/2014/main" id="{00000000-0008-0000-0300-000019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499" name="Text Box 11">
          <a:extLst>
            <a:ext uri="{FF2B5EF4-FFF2-40B4-BE49-F238E27FC236}">
              <a16:creationId xmlns:a16="http://schemas.microsoft.com/office/drawing/2014/main" id="{00000000-0008-0000-0300-00001A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500" name="Text Box 11">
          <a:extLst>
            <a:ext uri="{FF2B5EF4-FFF2-40B4-BE49-F238E27FC236}">
              <a16:creationId xmlns:a16="http://schemas.microsoft.com/office/drawing/2014/main" id="{00000000-0008-0000-0300-00001B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501" name="Text Box 11">
          <a:extLst>
            <a:ext uri="{FF2B5EF4-FFF2-40B4-BE49-F238E27FC236}">
              <a16:creationId xmlns:a16="http://schemas.microsoft.com/office/drawing/2014/main" id="{00000000-0008-0000-0300-00001C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502" name="Text Box 11">
          <a:extLst>
            <a:ext uri="{FF2B5EF4-FFF2-40B4-BE49-F238E27FC236}">
              <a16:creationId xmlns:a16="http://schemas.microsoft.com/office/drawing/2014/main" id="{00000000-0008-0000-0300-00001D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503" name="Text Box 11">
          <a:extLst>
            <a:ext uri="{FF2B5EF4-FFF2-40B4-BE49-F238E27FC236}">
              <a16:creationId xmlns:a16="http://schemas.microsoft.com/office/drawing/2014/main" id="{00000000-0008-0000-0300-00001E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504" name="Text Box 11">
          <a:extLst>
            <a:ext uri="{FF2B5EF4-FFF2-40B4-BE49-F238E27FC236}">
              <a16:creationId xmlns:a16="http://schemas.microsoft.com/office/drawing/2014/main" id="{00000000-0008-0000-0300-00001F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505" name="Text Box 11">
          <a:extLst>
            <a:ext uri="{FF2B5EF4-FFF2-40B4-BE49-F238E27FC236}">
              <a16:creationId xmlns:a16="http://schemas.microsoft.com/office/drawing/2014/main" id="{00000000-0008-0000-0300-000020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506" name="Text Box 8">
          <a:extLst>
            <a:ext uri="{FF2B5EF4-FFF2-40B4-BE49-F238E27FC236}">
              <a16:creationId xmlns:a16="http://schemas.microsoft.com/office/drawing/2014/main" id="{00000000-0008-0000-0300-00002112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07" name="Text Box 8">
          <a:extLst>
            <a:ext uri="{FF2B5EF4-FFF2-40B4-BE49-F238E27FC236}">
              <a16:creationId xmlns:a16="http://schemas.microsoft.com/office/drawing/2014/main" id="{00000000-0008-0000-0300-000022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08" name="Text Box 9">
          <a:extLst>
            <a:ext uri="{FF2B5EF4-FFF2-40B4-BE49-F238E27FC236}">
              <a16:creationId xmlns:a16="http://schemas.microsoft.com/office/drawing/2014/main" id="{00000000-0008-0000-0300-000023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09" name="Text Box 11">
          <a:extLst>
            <a:ext uri="{FF2B5EF4-FFF2-40B4-BE49-F238E27FC236}">
              <a16:creationId xmlns:a16="http://schemas.microsoft.com/office/drawing/2014/main" id="{00000000-0008-0000-0300-000024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10" name="Text Box 8">
          <a:extLst>
            <a:ext uri="{FF2B5EF4-FFF2-40B4-BE49-F238E27FC236}">
              <a16:creationId xmlns:a16="http://schemas.microsoft.com/office/drawing/2014/main" id="{00000000-0008-0000-0300-000025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11" name="Text Box 9">
          <a:extLst>
            <a:ext uri="{FF2B5EF4-FFF2-40B4-BE49-F238E27FC236}">
              <a16:creationId xmlns:a16="http://schemas.microsoft.com/office/drawing/2014/main" id="{00000000-0008-0000-0300-000026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12" name="Text Box 11">
          <a:extLst>
            <a:ext uri="{FF2B5EF4-FFF2-40B4-BE49-F238E27FC236}">
              <a16:creationId xmlns:a16="http://schemas.microsoft.com/office/drawing/2014/main" id="{00000000-0008-0000-0300-000027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13" name="Text Box 8">
          <a:extLst>
            <a:ext uri="{FF2B5EF4-FFF2-40B4-BE49-F238E27FC236}">
              <a16:creationId xmlns:a16="http://schemas.microsoft.com/office/drawing/2014/main" id="{00000000-0008-0000-0300-000028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14" name="Text Box 9">
          <a:extLst>
            <a:ext uri="{FF2B5EF4-FFF2-40B4-BE49-F238E27FC236}">
              <a16:creationId xmlns:a16="http://schemas.microsoft.com/office/drawing/2014/main" id="{00000000-0008-0000-0300-000029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15" name="Text Box 11">
          <a:extLst>
            <a:ext uri="{FF2B5EF4-FFF2-40B4-BE49-F238E27FC236}">
              <a16:creationId xmlns:a16="http://schemas.microsoft.com/office/drawing/2014/main" id="{00000000-0008-0000-0300-00002A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16" name="Text Box 8">
          <a:extLst>
            <a:ext uri="{FF2B5EF4-FFF2-40B4-BE49-F238E27FC236}">
              <a16:creationId xmlns:a16="http://schemas.microsoft.com/office/drawing/2014/main" id="{00000000-0008-0000-0300-00002B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17" name="Text Box 9">
          <a:extLst>
            <a:ext uri="{FF2B5EF4-FFF2-40B4-BE49-F238E27FC236}">
              <a16:creationId xmlns:a16="http://schemas.microsoft.com/office/drawing/2014/main" id="{00000000-0008-0000-0300-00002C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18" name="Text Box 11">
          <a:extLst>
            <a:ext uri="{FF2B5EF4-FFF2-40B4-BE49-F238E27FC236}">
              <a16:creationId xmlns:a16="http://schemas.microsoft.com/office/drawing/2014/main" id="{00000000-0008-0000-0300-00002D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19" name="Text Box 8">
          <a:extLst>
            <a:ext uri="{FF2B5EF4-FFF2-40B4-BE49-F238E27FC236}">
              <a16:creationId xmlns:a16="http://schemas.microsoft.com/office/drawing/2014/main" id="{00000000-0008-0000-0300-00002E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20" name="Text Box 9">
          <a:extLst>
            <a:ext uri="{FF2B5EF4-FFF2-40B4-BE49-F238E27FC236}">
              <a16:creationId xmlns:a16="http://schemas.microsoft.com/office/drawing/2014/main" id="{00000000-0008-0000-0300-00002F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21" name="Text Box 11">
          <a:extLst>
            <a:ext uri="{FF2B5EF4-FFF2-40B4-BE49-F238E27FC236}">
              <a16:creationId xmlns:a16="http://schemas.microsoft.com/office/drawing/2014/main" id="{00000000-0008-0000-0300-000030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22" name="Text Box 8">
          <a:extLst>
            <a:ext uri="{FF2B5EF4-FFF2-40B4-BE49-F238E27FC236}">
              <a16:creationId xmlns:a16="http://schemas.microsoft.com/office/drawing/2014/main" id="{00000000-0008-0000-0300-000031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23" name="Text Box 9">
          <a:extLst>
            <a:ext uri="{FF2B5EF4-FFF2-40B4-BE49-F238E27FC236}">
              <a16:creationId xmlns:a16="http://schemas.microsoft.com/office/drawing/2014/main" id="{00000000-0008-0000-0300-000032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24" name="Text Box 11">
          <a:extLst>
            <a:ext uri="{FF2B5EF4-FFF2-40B4-BE49-F238E27FC236}">
              <a16:creationId xmlns:a16="http://schemas.microsoft.com/office/drawing/2014/main" id="{00000000-0008-0000-0300-000033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25" name="Text Box 11">
          <a:extLst>
            <a:ext uri="{FF2B5EF4-FFF2-40B4-BE49-F238E27FC236}">
              <a16:creationId xmlns:a16="http://schemas.microsoft.com/office/drawing/2014/main" id="{00000000-0008-0000-0300-000034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26" name="Text Box 9">
          <a:extLst>
            <a:ext uri="{FF2B5EF4-FFF2-40B4-BE49-F238E27FC236}">
              <a16:creationId xmlns:a16="http://schemas.microsoft.com/office/drawing/2014/main" id="{00000000-0008-0000-0300-000035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27" name="Text Box 11">
          <a:extLst>
            <a:ext uri="{FF2B5EF4-FFF2-40B4-BE49-F238E27FC236}">
              <a16:creationId xmlns:a16="http://schemas.microsoft.com/office/drawing/2014/main" id="{00000000-0008-0000-0300-000036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28" name="Text Box 8">
          <a:extLst>
            <a:ext uri="{FF2B5EF4-FFF2-40B4-BE49-F238E27FC236}">
              <a16:creationId xmlns:a16="http://schemas.microsoft.com/office/drawing/2014/main" id="{00000000-0008-0000-0300-000037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29" name="Text Box 9">
          <a:extLst>
            <a:ext uri="{FF2B5EF4-FFF2-40B4-BE49-F238E27FC236}">
              <a16:creationId xmlns:a16="http://schemas.microsoft.com/office/drawing/2014/main" id="{00000000-0008-0000-0300-000038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30" name="Text Box 11">
          <a:extLst>
            <a:ext uri="{FF2B5EF4-FFF2-40B4-BE49-F238E27FC236}">
              <a16:creationId xmlns:a16="http://schemas.microsoft.com/office/drawing/2014/main" id="{00000000-0008-0000-0300-000039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31" name="Text Box 8">
          <a:extLst>
            <a:ext uri="{FF2B5EF4-FFF2-40B4-BE49-F238E27FC236}">
              <a16:creationId xmlns:a16="http://schemas.microsoft.com/office/drawing/2014/main" id="{00000000-0008-0000-0300-00003A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32" name="Text Box 9">
          <a:extLst>
            <a:ext uri="{FF2B5EF4-FFF2-40B4-BE49-F238E27FC236}">
              <a16:creationId xmlns:a16="http://schemas.microsoft.com/office/drawing/2014/main" id="{00000000-0008-0000-0300-00003B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33" name="Text Box 11">
          <a:extLst>
            <a:ext uri="{FF2B5EF4-FFF2-40B4-BE49-F238E27FC236}">
              <a16:creationId xmlns:a16="http://schemas.microsoft.com/office/drawing/2014/main" id="{00000000-0008-0000-0300-00003C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34" name="Text Box 8">
          <a:extLst>
            <a:ext uri="{FF2B5EF4-FFF2-40B4-BE49-F238E27FC236}">
              <a16:creationId xmlns:a16="http://schemas.microsoft.com/office/drawing/2014/main" id="{00000000-0008-0000-0300-00003D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35" name="Text Box 9">
          <a:extLst>
            <a:ext uri="{FF2B5EF4-FFF2-40B4-BE49-F238E27FC236}">
              <a16:creationId xmlns:a16="http://schemas.microsoft.com/office/drawing/2014/main" id="{00000000-0008-0000-0300-00003E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36" name="Text Box 11">
          <a:extLst>
            <a:ext uri="{FF2B5EF4-FFF2-40B4-BE49-F238E27FC236}">
              <a16:creationId xmlns:a16="http://schemas.microsoft.com/office/drawing/2014/main" id="{00000000-0008-0000-0300-00003F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37" name="Text Box 8">
          <a:extLst>
            <a:ext uri="{FF2B5EF4-FFF2-40B4-BE49-F238E27FC236}">
              <a16:creationId xmlns:a16="http://schemas.microsoft.com/office/drawing/2014/main" id="{00000000-0008-0000-0300-000040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38" name="Text Box 9">
          <a:extLst>
            <a:ext uri="{FF2B5EF4-FFF2-40B4-BE49-F238E27FC236}">
              <a16:creationId xmlns:a16="http://schemas.microsoft.com/office/drawing/2014/main" id="{00000000-0008-0000-0300-000041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39" name="Text Box 11">
          <a:extLst>
            <a:ext uri="{FF2B5EF4-FFF2-40B4-BE49-F238E27FC236}">
              <a16:creationId xmlns:a16="http://schemas.microsoft.com/office/drawing/2014/main" id="{00000000-0008-0000-0300-000042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40" name="Text Box 8">
          <a:extLst>
            <a:ext uri="{FF2B5EF4-FFF2-40B4-BE49-F238E27FC236}">
              <a16:creationId xmlns:a16="http://schemas.microsoft.com/office/drawing/2014/main" id="{00000000-0008-0000-0300-000043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41" name="Text Box 9">
          <a:extLst>
            <a:ext uri="{FF2B5EF4-FFF2-40B4-BE49-F238E27FC236}">
              <a16:creationId xmlns:a16="http://schemas.microsoft.com/office/drawing/2014/main" id="{00000000-0008-0000-0300-000044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42" name="Text Box 11">
          <a:extLst>
            <a:ext uri="{FF2B5EF4-FFF2-40B4-BE49-F238E27FC236}">
              <a16:creationId xmlns:a16="http://schemas.microsoft.com/office/drawing/2014/main" id="{00000000-0008-0000-0300-000045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43" name="Text Box 8">
          <a:extLst>
            <a:ext uri="{FF2B5EF4-FFF2-40B4-BE49-F238E27FC236}">
              <a16:creationId xmlns:a16="http://schemas.microsoft.com/office/drawing/2014/main" id="{00000000-0008-0000-0300-000046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44" name="Text Box 9">
          <a:extLst>
            <a:ext uri="{FF2B5EF4-FFF2-40B4-BE49-F238E27FC236}">
              <a16:creationId xmlns:a16="http://schemas.microsoft.com/office/drawing/2014/main" id="{00000000-0008-0000-0300-000047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45" name="Text Box 11">
          <a:extLst>
            <a:ext uri="{FF2B5EF4-FFF2-40B4-BE49-F238E27FC236}">
              <a16:creationId xmlns:a16="http://schemas.microsoft.com/office/drawing/2014/main" id="{00000000-0008-0000-0300-000048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46" name="Text Box 8">
          <a:extLst>
            <a:ext uri="{FF2B5EF4-FFF2-40B4-BE49-F238E27FC236}">
              <a16:creationId xmlns:a16="http://schemas.microsoft.com/office/drawing/2014/main" id="{00000000-0008-0000-0300-000049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47" name="Text Box 9">
          <a:extLst>
            <a:ext uri="{FF2B5EF4-FFF2-40B4-BE49-F238E27FC236}">
              <a16:creationId xmlns:a16="http://schemas.microsoft.com/office/drawing/2014/main" id="{00000000-0008-0000-0300-00004A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48" name="Text Box 11">
          <a:extLst>
            <a:ext uri="{FF2B5EF4-FFF2-40B4-BE49-F238E27FC236}">
              <a16:creationId xmlns:a16="http://schemas.microsoft.com/office/drawing/2014/main" id="{00000000-0008-0000-0300-00004B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49" name="Text Box 8">
          <a:extLst>
            <a:ext uri="{FF2B5EF4-FFF2-40B4-BE49-F238E27FC236}">
              <a16:creationId xmlns:a16="http://schemas.microsoft.com/office/drawing/2014/main" id="{00000000-0008-0000-0300-00004C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50" name="Text Box 9">
          <a:extLst>
            <a:ext uri="{FF2B5EF4-FFF2-40B4-BE49-F238E27FC236}">
              <a16:creationId xmlns:a16="http://schemas.microsoft.com/office/drawing/2014/main" id="{00000000-0008-0000-0300-00004D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51" name="Text Box 11">
          <a:extLst>
            <a:ext uri="{FF2B5EF4-FFF2-40B4-BE49-F238E27FC236}">
              <a16:creationId xmlns:a16="http://schemas.microsoft.com/office/drawing/2014/main" id="{00000000-0008-0000-0300-00004E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52" name="Text Box 8">
          <a:extLst>
            <a:ext uri="{FF2B5EF4-FFF2-40B4-BE49-F238E27FC236}">
              <a16:creationId xmlns:a16="http://schemas.microsoft.com/office/drawing/2014/main" id="{00000000-0008-0000-0300-00004F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53" name="Text Box 9">
          <a:extLst>
            <a:ext uri="{FF2B5EF4-FFF2-40B4-BE49-F238E27FC236}">
              <a16:creationId xmlns:a16="http://schemas.microsoft.com/office/drawing/2014/main" id="{00000000-0008-0000-0300-000050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54" name="Text Box 11">
          <a:extLst>
            <a:ext uri="{FF2B5EF4-FFF2-40B4-BE49-F238E27FC236}">
              <a16:creationId xmlns:a16="http://schemas.microsoft.com/office/drawing/2014/main" id="{00000000-0008-0000-0300-000051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55" name="Text Box 8">
          <a:extLst>
            <a:ext uri="{FF2B5EF4-FFF2-40B4-BE49-F238E27FC236}">
              <a16:creationId xmlns:a16="http://schemas.microsoft.com/office/drawing/2014/main" id="{00000000-0008-0000-0300-000052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56" name="Text Box 9">
          <a:extLst>
            <a:ext uri="{FF2B5EF4-FFF2-40B4-BE49-F238E27FC236}">
              <a16:creationId xmlns:a16="http://schemas.microsoft.com/office/drawing/2014/main" id="{00000000-0008-0000-0300-000053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57" name="Text Box 11">
          <a:extLst>
            <a:ext uri="{FF2B5EF4-FFF2-40B4-BE49-F238E27FC236}">
              <a16:creationId xmlns:a16="http://schemas.microsoft.com/office/drawing/2014/main" id="{00000000-0008-0000-0300-000054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58" name="Text Box 8">
          <a:extLst>
            <a:ext uri="{FF2B5EF4-FFF2-40B4-BE49-F238E27FC236}">
              <a16:creationId xmlns:a16="http://schemas.microsoft.com/office/drawing/2014/main" id="{00000000-0008-0000-0300-000055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59" name="Text Box 9">
          <a:extLst>
            <a:ext uri="{FF2B5EF4-FFF2-40B4-BE49-F238E27FC236}">
              <a16:creationId xmlns:a16="http://schemas.microsoft.com/office/drawing/2014/main" id="{00000000-0008-0000-0300-000056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60" name="Text Box 11">
          <a:extLst>
            <a:ext uri="{FF2B5EF4-FFF2-40B4-BE49-F238E27FC236}">
              <a16:creationId xmlns:a16="http://schemas.microsoft.com/office/drawing/2014/main" id="{00000000-0008-0000-0300-000057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561" name="Text Box 8">
          <a:extLst>
            <a:ext uri="{FF2B5EF4-FFF2-40B4-BE49-F238E27FC236}">
              <a16:creationId xmlns:a16="http://schemas.microsoft.com/office/drawing/2014/main" id="{00000000-0008-0000-0300-00005812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562" name="Text Box 11">
          <a:extLst>
            <a:ext uri="{FF2B5EF4-FFF2-40B4-BE49-F238E27FC236}">
              <a16:creationId xmlns:a16="http://schemas.microsoft.com/office/drawing/2014/main" id="{00000000-0008-0000-0300-000059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63" name="Text Box 8">
          <a:extLst>
            <a:ext uri="{FF2B5EF4-FFF2-40B4-BE49-F238E27FC236}">
              <a16:creationId xmlns:a16="http://schemas.microsoft.com/office/drawing/2014/main" id="{00000000-0008-0000-0300-00005A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64" name="Text Box 9">
          <a:extLst>
            <a:ext uri="{FF2B5EF4-FFF2-40B4-BE49-F238E27FC236}">
              <a16:creationId xmlns:a16="http://schemas.microsoft.com/office/drawing/2014/main" id="{00000000-0008-0000-0300-00005B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65" name="Text Box 11">
          <a:extLst>
            <a:ext uri="{FF2B5EF4-FFF2-40B4-BE49-F238E27FC236}">
              <a16:creationId xmlns:a16="http://schemas.microsoft.com/office/drawing/2014/main" id="{00000000-0008-0000-0300-00005C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9566" name="Text Box 11">
          <a:extLst>
            <a:ext uri="{FF2B5EF4-FFF2-40B4-BE49-F238E27FC236}">
              <a16:creationId xmlns:a16="http://schemas.microsoft.com/office/drawing/2014/main" id="{00000000-0008-0000-0300-00005D12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567" name="Text Box 8">
          <a:extLst>
            <a:ext uri="{FF2B5EF4-FFF2-40B4-BE49-F238E27FC236}">
              <a16:creationId xmlns:a16="http://schemas.microsoft.com/office/drawing/2014/main" id="{00000000-0008-0000-0300-00005E1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568" name="Text Box 9">
          <a:extLst>
            <a:ext uri="{FF2B5EF4-FFF2-40B4-BE49-F238E27FC236}">
              <a16:creationId xmlns:a16="http://schemas.microsoft.com/office/drawing/2014/main" id="{00000000-0008-0000-0300-00005F1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569" name="Text Box 11">
          <a:extLst>
            <a:ext uri="{FF2B5EF4-FFF2-40B4-BE49-F238E27FC236}">
              <a16:creationId xmlns:a16="http://schemas.microsoft.com/office/drawing/2014/main" id="{00000000-0008-0000-0300-0000601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70" name="Text Box 8">
          <a:extLst>
            <a:ext uri="{FF2B5EF4-FFF2-40B4-BE49-F238E27FC236}">
              <a16:creationId xmlns:a16="http://schemas.microsoft.com/office/drawing/2014/main" id="{00000000-0008-0000-0300-000061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71" name="Text Box 9">
          <a:extLst>
            <a:ext uri="{FF2B5EF4-FFF2-40B4-BE49-F238E27FC236}">
              <a16:creationId xmlns:a16="http://schemas.microsoft.com/office/drawing/2014/main" id="{00000000-0008-0000-0300-000062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72" name="Text Box 11">
          <a:extLst>
            <a:ext uri="{FF2B5EF4-FFF2-40B4-BE49-F238E27FC236}">
              <a16:creationId xmlns:a16="http://schemas.microsoft.com/office/drawing/2014/main" id="{00000000-0008-0000-0300-000063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573" name="Text Box 8">
          <a:extLst>
            <a:ext uri="{FF2B5EF4-FFF2-40B4-BE49-F238E27FC236}">
              <a16:creationId xmlns:a16="http://schemas.microsoft.com/office/drawing/2014/main" id="{00000000-0008-0000-0300-0000641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574" name="Text Box 9">
          <a:extLst>
            <a:ext uri="{FF2B5EF4-FFF2-40B4-BE49-F238E27FC236}">
              <a16:creationId xmlns:a16="http://schemas.microsoft.com/office/drawing/2014/main" id="{00000000-0008-0000-0300-0000651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575" name="Text Box 11">
          <a:extLst>
            <a:ext uri="{FF2B5EF4-FFF2-40B4-BE49-F238E27FC236}">
              <a16:creationId xmlns:a16="http://schemas.microsoft.com/office/drawing/2014/main" id="{00000000-0008-0000-0300-0000661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76" name="Text Box 8">
          <a:extLst>
            <a:ext uri="{FF2B5EF4-FFF2-40B4-BE49-F238E27FC236}">
              <a16:creationId xmlns:a16="http://schemas.microsoft.com/office/drawing/2014/main" id="{00000000-0008-0000-0300-000067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77" name="Text Box 9">
          <a:extLst>
            <a:ext uri="{FF2B5EF4-FFF2-40B4-BE49-F238E27FC236}">
              <a16:creationId xmlns:a16="http://schemas.microsoft.com/office/drawing/2014/main" id="{00000000-0008-0000-0300-000068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78" name="Text Box 11">
          <a:extLst>
            <a:ext uri="{FF2B5EF4-FFF2-40B4-BE49-F238E27FC236}">
              <a16:creationId xmlns:a16="http://schemas.microsoft.com/office/drawing/2014/main" id="{00000000-0008-0000-0300-000069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579" name="Text Box 8">
          <a:extLst>
            <a:ext uri="{FF2B5EF4-FFF2-40B4-BE49-F238E27FC236}">
              <a16:creationId xmlns:a16="http://schemas.microsoft.com/office/drawing/2014/main" id="{00000000-0008-0000-0300-00006A12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580" name="Text Box 11">
          <a:extLst>
            <a:ext uri="{FF2B5EF4-FFF2-40B4-BE49-F238E27FC236}">
              <a16:creationId xmlns:a16="http://schemas.microsoft.com/office/drawing/2014/main" id="{00000000-0008-0000-0300-00006B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581" name="Text Box 11">
          <a:extLst>
            <a:ext uri="{FF2B5EF4-FFF2-40B4-BE49-F238E27FC236}">
              <a16:creationId xmlns:a16="http://schemas.microsoft.com/office/drawing/2014/main" id="{00000000-0008-0000-0300-00006C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582" name="Text Box 11">
          <a:extLst>
            <a:ext uri="{FF2B5EF4-FFF2-40B4-BE49-F238E27FC236}">
              <a16:creationId xmlns:a16="http://schemas.microsoft.com/office/drawing/2014/main" id="{00000000-0008-0000-0300-00006D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583" name="Text Box 11">
          <a:extLst>
            <a:ext uri="{FF2B5EF4-FFF2-40B4-BE49-F238E27FC236}">
              <a16:creationId xmlns:a16="http://schemas.microsoft.com/office/drawing/2014/main" id="{00000000-0008-0000-0300-00006E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584" name="Text Box 11">
          <a:extLst>
            <a:ext uri="{FF2B5EF4-FFF2-40B4-BE49-F238E27FC236}">
              <a16:creationId xmlns:a16="http://schemas.microsoft.com/office/drawing/2014/main" id="{00000000-0008-0000-0300-00006F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585" name="Text Box 11">
          <a:extLst>
            <a:ext uri="{FF2B5EF4-FFF2-40B4-BE49-F238E27FC236}">
              <a16:creationId xmlns:a16="http://schemas.microsoft.com/office/drawing/2014/main" id="{00000000-0008-0000-0300-000070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586" name="Text Box 11">
          <a:extLst>
            <a:ext uri="{FF2B5EF4-FFF2-40B4-BE49-F238E27FC236}">
              <a16:creationId xmlns:a16="http://schemas.microsoft.com/office/drawing/2014/main" id="{00000000-0008-0000-0300-000071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587" name="Text Box 11">
          <a:extLst>
            <a:ext uri="{FF2B5EF4-FFF2-40B4-BE49-F238E27FC236}">
              <a16:creationId xmlns:a16="http://schemas.microsoft.com/office/drawing/2014/main" id="{00000000-0008-0000-0300-000072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588" name="Text Box 11">
          <a:extLst>
            <a:ext uri="{FF2B5EF4-FFF2-40B4-BE49-F238E27FC236}">
              <a16:creationId xmlns:a16="http://schemas.microsoft.com/office/drawing/2014/main" id="{00000000-0008-0000-0300-000073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589" name="Text Box 8">
          <a:extLst>
            <a:ext uri="{FF2B5EF4-FFF2-40B4-BE49-F238E27FC236}">
              <a16:creationId xmlns:a16="http://schemas.microsoft.com/office/drawing/2014/main" id="{00000000-0008-0000-0300-00007412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47625</xdr:colOff>
      <xdr:row>36</xdr:row>
      <xdr:rowOff>0</xdr:rowOff>
    </xdr:from>
    <xdr:ext cx="76200" cy="28575"/>
    <xdr:sp macro="" textlink="">
      <xdr:nvSpPr>
        <xdr:cNvPr id="9590" name="Text Box 11">
          <a:extLst>
            <a:ext uri="{FF2B5EF4-FFF2-40B4-BE49-F238E27FC236}">
              <a16:creationId xmlns:a16="http://schemas.microsoft.com/office/drawing/2014/main" id="{00000000-0008-0000-0300-000075120000}"/>
            </a:ext>
          </a:extLst>
        </xdr:cNvPr>
        <xdr:cNvSpPr txBox="1">
          <a:spLocks noChangeArrowheads="1"/>
        </xdr:cNvSpPr>
      </xdr:nvSpPr>
      <xdr:spPr bwMode="auto">
        <a:xfrm>
          <a:off x="371475"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91" name="Text Box 9">
          <a:extLst>
            <a:ext uri="{FF2B5EF4-FFF2-40B4-BE49-F238E27FC236}">
              <a16:creationId xmlns:a16="http://schemas.microsoft.com/office/drawing/2014/main" id="{00000000-0008-0000-0300-000076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92" name="Text Box 11">
          <a:extLst>
            <a:ext uri="{FF2B5EF4-FFF2-40B4-BE49-F238E27FC236}">
              <a16:creationId xmlns:a16="http://schemas.microsoft.com/office/drawing/2014/main" id="{00000000-0008-0000-0300-000077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93" name="Text Box 8">
          <a:extLst>
            <a:ext uri="{FF2B5EF4-FFF2-40B4-BE49-F238E27FC236}">
              <a16:creationId xmlns:a16="http://schemas.microsoft.com/office/drawing/2014/main" id="{00000000-0008-0000-0300-000078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94" name="Text Box 9">
          <a:extLst>
            <a:ext uri="{FF2B5EF4-FFF2-40B4-BE49-F238E27FC236}">
              <a16:creationId xmlns:a16="http://schemas.microsoft.com/office/drawing/2014/main" id="{00000000-0008-0000-0300-000079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95" name="Text Box 11">
          <a:extLst>
            <a:ext uri="{FF2B5EF4-FFF2-40B4-BE49-F238E27FC236}">
              <a16:creationId xmlns:a16="http://schemas.microsoft.com/office/drawing/2014/main" id="{00000000-0008-0000-0300-00007A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96" name="Text Box 8">
          <a:extLst>
            <a:ext uri="{FF2B5EF4-FFF2-40B4-BE49-F238E27FC236}">
              <a16:creationId xmlns:a16="http://schemas.microsoft.com/office/drawing/2014/main" id="{00000000-0008-0000-0300-00007B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97" name="Text Box 9">
          <a:extLst>
            <a:ext uri="{FF2B5EF4-FFF2-40B4-BE49-F238E27FC236}">
              <a16:creationId xmlns:a16="http://schemas.microsoft.com/office/drawing/2014/main" id="{00000000-0008-0000-0300-00007C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98" name="Text Box 11">
          <a:extLst>
            <a:ext uri="{FF2B5EF4-FFF2-40B4-BE49-F238E27FC236}">
              <a16:creationId xmlns:a16="http://schemas.microsoft.com/office/drawing/2014/main" id="{00000000-0008-0000-0300-00007D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599" name="Text Box 8">
          <a:extLst>
            <a:ext uri="{FF2B5EF4-FFF2-40B4-BE49-F238E27FC236}">
              <a16:creationId xmlns:a16="http://schemas.microsoft.com/office/drawing/2014/main" id="{00000000-0008-0000-0300-00007E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00" name="Text Box 9">
          <a:extLst>
            <a:ext uri="{FF2B5EF4-FFF2-40B4-BE49-F238E27FC236}">
              <a16:creationId xmlns:a16="http://schemas.microsoft.com/office/drawing/2014/main" id="{00000000-0008-0000-0300-00007F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01" name="Text Box 11">
          <a:extLst>
            <a:ext uri="{FF2B5EF4-FFF2-40B4-BE49-F238E27FC236}">
              <a16:creationId xmlns:a16="http://schemas.microsoft.com/office/drawing/2014/main" id="{00000000-0008-0000-0300-000080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02" name="Text Box 8">
          <a:extLst>
            <a:ext uri="{FF2B5EF4-FFF2-40B4-BE49-F238E27FC236}">
              <a16:creationId xmlns:a16="http://schemas.microsoft.com/office/drawing/2014/main" id="{00000000-0008-0000-0300-000081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03" name="Text Box 9">
          <a:extLst>
            <a:ext uri="{FF2B5EF4-FFF2-40B4-BE49-F238E27FC236}">
              <a16:creationId xmlns:a16="http://schemas.microsoft.com/office/drawing/2014/main" id="{00000000-0008-0000-0300-000082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04" name="Text Box 11">
          <a:extLst>
            <a:ext uri="{FF2B5EF4-FFF2-40B4-BE49-F238E27FC236}">
              <a16:creationId xmlns:a16="http://schemas.microsoft.com/office/drawing/2014/main" id="{00000000-0008-0000-0300-000083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05" name="Text Box 8">
          <a:extLst>
            <a:ext uri="{FF2B5EF4-FFF2-40B4-BE49-F238E27FC236}">
              <a16:creationId xmlns:a16="http://schemas.microsoft.com/office/drawing/2014/main" id="{00000000-0008-0000-0300-000084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06" name="Text Box 9">
          <a:extLst>
            <a:ext uri="{FF2B5EF4-FFF2-40B4-BE49-F238E27FC236}">
              <a16:creationId xmlns:a16="http://schemas.microsoft.com/office/drawing/2014/main" id="{00000000-0008-0000-0300-000085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07" name="Text Box 11">
          <a:extLst>
            <a:ext uri="{FF2B5EF4-FFF2-40B4-BE49-F238E27FC236}">
              <a16:creationId xmlns:a16="http://schemas.microsoft.com/office/drawing/2014/main" id="{00000000-0008-0000-0300-000086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08" name="Text Box 8">
          <a:extLst>
            <a:ext uri="{FF2B5EF4-FFF2-40B4-BE49-F238E27FC236}">
              <a16:creationId xmlns:a16="http://schemas.microsoft.com/office/drawing/2014/main" id="{00000000-0008-0000-0300-000087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09" name="Text Box 9">
          <a:extLst>
            <a:ext uri="{FF2B5EF4-FFF2-40B4-BE49-F238E27FC236}">
              <a16:creationId xmlns:a16="http://schemas.microsoft.com/office/drawing/2014/main" id="{00000000-0008-0000-0300-000088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10" name="Text Box 11">
          <a:extLst>
            <a:ext uri="{FF2B5EF4-FFF2-40B4-BE49-F238E27FC236}">
              <a16:creationId xmlns:a16="http://schemas.microsoft.com/office/drawing/2014/main" id="{00000000-0008-0000-0300-000089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11" name="Text Box 8">
          <a:extLst>
            <a:ext uri="{FF2B5EF4-FFF2-40B4-BE49-F238E27FC236}">
              <a16:creationId xmlns:a16="http://schemas.microsoft.com/office/drawing/2014/main" id="{00000000-0008-0000-0300-00008A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12" name="Text Box 9">
          <a:extLst>
            <a:ext uri="{FF2B5EF4-FFF2-40B4-BE49-F238E27FC236}">
              <a16:creationId xmlns:a16="http://schemas.microsoft.com/office/drawing/2014/main" id="{00000000-0008-0000-0300-00008B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13" name="Text Box 11">
          <a:extLst>
            <a:ext uri="{FF2B5EF4-FFF2-40B4-BE49-F238E27FC236}">
              <a16:creationId xmlns:a16="http://schemas.microsoft.com/office/drawing/2014/main" id="{00000000-0008-0000-0300-00008C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14" name="Text Box 8">
          <a:extLst>
            <a:ext uri="{FF2B5EF4-FFF2-40B4-BE49-F238E27FC236}">
              <a16:creationId xmlns:a16="http://schemas.microsoft.com/office/drawing/2014/main" id="{00000000-0008-0000-0300-00008D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15" name="Text Box 9">
          <a:extLst>
            <a:ext uri="{FF2B5EF4-FFF2-40B4-BE49-F238E27FC236}">
              <a16:creationId xmlns:a16="http://schemas.microsoft.com/office/drawing/2014/main" id="{00000000-0008-0000-0300-00008E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16" name="Text Box 11">
          <a:extLst>
            <a:ext uri="{FF2B5EF4-FFF2-40B4-BE49-F238E27FC236}">
              <a16:creationId xmlns:a16="http://schemas.microsoft.com/office/drawing/2014/main" id="{00000000-0008-0000-0300-00008F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17" name="Text Box 8">
          <a:extLst>
            <a:ext uri="{FF2B5EF4-FFF2-40B4-BE49-F238E27FC236}">
              <a16:creationId xmlns:a16="http://schemas.microsoft.com/office/drawing/2014/main" id="{00000000-0008-0000-0300-000090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18" name="Text Box 9">
          <a:extLst>
            <a:ext uri="{FF2B5EF4-FFF2-40B4-BE49-F238E27FC236}">
              <a16:creationId xmlns:a16="http://schemas.microsoft.com/office/drawing/2014/main" id="{00000000-0008-0000-0300-000091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19" name="Text Box 11">
          <a:extLst>
            <a:ext uri="{FF2B5EF4-FFF2-40B4-BE49-F238E27FC236}">
              <a16:creationId xmlns:a16="http://schemas.microsoft.com/office/drawing/2014/main" id="{00000000-0008-0000-0300-000092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20" name="Text Box 8">
          <a:extLst>
            <a:ext uri="{FF2B5EF4-FFF2-40B4-BE49-F238E27FC236}">
              <a16:creationId xmlns:a16="http://schemas.microsoft.com/office/drawing/2014/main" id="{00000000-0008-0000-0300-000093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21" name="Text Box 9">
          <a:extLst>
            <a:ext uri="{FF2B5EF4-FFF2-40B4-BE49-F238E27FC236}">
              <a16:creationId xmlns:a16="http://schemas.microsoft.com/office/drawing/2014/main" id="{00000000-0008-0000-0300-000094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22" name="Text Box 11">
          <a:extLst>
            <a:ext uri="{FF2B5EF4-FFF2-40B4-BE49-F238E27FC236}">
              <a16:creationId xmlns:a16="http://schemas.microsoft.com/office/drawing/2014/main" id="{00000000-0008-0000-0300-000095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23" name="Text Box 8">
          <a:extLst>
            <a:ext uri="{FF2B5EF4-FFF2-40B4-BE49-F238E27FC236}">
              <a16:creationId xmlns:a16="http://schemas.microsoft.com/office/drawing/2014/main" id="{00000000-0008-0000-0300-000096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24" name="Text Box 9">
          <a:extLst>
            <a:ext uri="{FF2B5EF4-FFF2-40B4-BE49-F238E27FC236}">
              <a16:creationId xmlns:a16="http://schemas.microsoft.com/office/drawing/2014/main" id="{00000000-0008-0000-0300-000097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25" name="Text Box 11">
          <a:extLst>
            <a:ext uri="{FF2B5EF4-FFF2-40B4-BE49-F238E27FC236}">
              <a16:creationId xmlns:a16="http://schemas.microsoft.com/office/drawing/2014/main" id="{00000000-0008-0000-0300-000098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626" name="Text Box 8">
          <a:extLst>
            <a:ext uri="{FF2B5EF4-FFF2-40B4-BE49-F238E27FC236}">
              <a16:creationId xmlns:a16="http://schemas.microsoft.com/office/drawing/2014/main" id="{00000000-0008-0000-0300-00009912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27" name="Text Box 11">
          <a:extLst>
            <a:ext uri="{FF2B5EF4-FFF2-40B4-BE49-F238E27FC236}">
              <a16:creationId xmlns:a16="http://schemas.microsoft.com/office/drawing/2014/main" id="{00000000-0008-0000-0300-00009A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28" name="Text Box 8">
          <a:extLst>
            <a:ext uri="{FF2B5EF4-FFF2-40B4-BE49-F238E27FC236}">
              <a16:creationId xmlns:a16="http://schemas.microsoft.com/office/drawing/2014/main" id="{00000000-0008-0000-0300-00009B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29" name="Text Box 9">
          <a:extLst>
            <a:ext uri="{FF2B5EF4-FFF2-40B4-BE49-F238E27FC236}">
              <a16:creationId xmlns:a16="http://schemas.microsoft.com/office/drawing/2014/main" id="{00000000-0008-0000-0300-00009C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30" name="Text Box 11">
          <a:extLst>
            <a:ext uri="{FF2B5EF4-FFF2-40B4-BE49-F238E27FC236}">
              <a16:creationId xmlns:a16="http://schemas.microsoft.com/office/drawing/2014/main" id="{00000000-0008-0000-0300-00009D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631" name="Text Box 8">
          <a:extLst>
            <a:ext uri="{FF2B5EF4-FFF2-40B4-BE49-F238E27FC236}">
              <a16:creationId xmlns:a16="http://schemas.microsoft.com/office/drawing/2014/main" id="{00000000-0008-0000-0300-00009E1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632" name="Text Box 9">
          <a:extLst>
            <a:ext uri="{FF2B5EF4-FFF2-40B4-BE49-F238E27FC236}">
              <a16:creationId xmlns:a16="http://schemas.microsoft.com/office/drawing/2014/main" id="{00000000-0008-0000-0300-00009F1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633" name="Text Box 11">
          <a:extLst>
            <a:ext uri="{FF2B5EF4-FFF2-40B4-BE49-F238E27FC236}">
              <a16:creationId xmlns:a16="http://schemas.microsoft.com/office/drawing/2014/main" id="{00000000-0008-0000-0300-0000A01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34" name="Text Box 8">
          <a:extLst>
            <a:ext uri="{FF2B5EF4-FFF2-40B4-BE49-F238E27FC236}">
              <a16:creationId xmlns:a16="http://schemas.microsoft.com/office/drawing/2014/main" id="{00000000-0008-0000-0300-0000A1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35" name="Text Box 9">
          <a:extLst>
            <a:ext uri="{FF2B5EF4-FFF2-40B4-BE49-F238E27FC236}">
              <a16:creationId xmlns:a16="http://schemas.microsoft.com/office/drawing/2014/main" id="{00000000-0008-0000-0300-0000A2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36" name="Text Box 11">
          <a:extLst>
            <a:ext uri="{FF2B5EF4-FFF2-40B4-BE49-F238E27FC236}">
              <a16:creationId xmlns:a16="http://schemas.microsoft.com/office/drawing/2014/main" id="{00000000-0008-0000-0300-0000A3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637" name="Text Box 8">
          <a:extLst>
            <a:ext uri="{FF2B5EF4-FFF2-40B4-BE49-F238E27FC236}">
              <a16:creationId xmlns:a16="http://schemas.microsoft.com/office/drawing/2014/main" id="{00000000-0008-0000-0300-0000A41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638" name="Text Box 9">
          <a:extLst>
            <a:ext uri="{FF2B5EF4-FFF2-40B4-BE49-F238E27FC236}">
              <a16:creationId xmlns:a16="http://schemas.microsoft.com/office/drawing/2014/main" id="{00000000-0008-0000-0300-0000A51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639" name="Text Box 11">
          <a:extLst>
            <a:ext uri="{FF2B5EF4-FFF2-40B4-BE49-F238E27FC236}">
              <a16:creationId xmlns:a16="http://schemas.microsoft.com/office/drawing/2014/main" id="{00000000-0008-0000-0300-0000A61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40" name="Text Box 8">
          <a:extLst>
            <a:ext uri="{FF2B5EF4-FFF2-40B4-BE49-F238E27FC236}">
              <a16:creationId xmlns:a16="http://schemas.microsoft.com/office/drawing/2014/main" id="{00000000-0008-0000-0300-0000A7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41" name="Text Box 9">
          <a:extLst>
            <a:ext uri="{FF2B5EF4-FFF2-40B4-BE49-F238E27FC236}">
              <a16:creationId xmlns:a16="http://schemas.microsoft.com/office/drawing/2014/main" id="{00000000-0008-0000-0300-0000A8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42" name="Text Box 11">
          <a:extLst>
            <a:ext uri="{FF2B5EF4-FFF2-40B4-BE49-F238E27FC236}">
              <a16:creationId xmlns:a16="http://schemas.microsoft.com/office/drawing/2014/main" id="{00000000-0008-0000-0300-0000A9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643" name="Text Box 8">
          <a:extLst>
            <a:ext uri="{FF2B5EF4-FFF2-40B4-BE49-F238E27FC236}">
              <a16:creationId xmlns:a16="http://schemas.microsoft.com/office/drawing/2014/main" id="{00000000-0008-0000-0300-0000AA12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44" name="Text Box 11">
          <a:extLst>
            <a:ext uri="{FF2B5EF4-FFF2-40B4-BE49-F238E27FC236}">
              <a16:creationId xmlns:a16="http://schemas.microsoft.com/office/drawing/2014/main" id="{00000000-0008-0000-0300-0000AB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45" name="Text Box 11">
          <a:extLst>
            <a:ext uri="{FF2B5EF4-FFF2-40B4-BE49-F238E27FC236}">
              <a16:creationId xmlns:a16="http://schemas.microsoft.com/office/drawing/2014/main" id="{00000000-0008-0000-0300-0000AC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46" name="Text Box 11">
          <a:extLst>
            <a:ext uri="{FF2B5EF4-FFF2-40B4-BE49-F238E27FC236}">
              <a16:creationId xmlns:a16="http://schemas.microsoft.com/office/drawing/2014/main" id="{00000000-0008-0000-0300-0000AD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47" name="Text Box 11">
          <a:extLst>
            <a:ext uri="{FF2B5EF4-FFF2-40B4-BE49-F238E27FC236}">
              <a16:creationId xmlns:a16="http://schemas.microsoft.com/office/drawing/2014/main" id="{00000000-0008-0000-0300-0000AE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48" name="Text Box 11">
          <a:extLst>
            <a:ext uri="{FF2B5EF4-FFF2-40B4-BE49-F238E27FC236}">
              <a16:creationId xmlns:a16="http://schemas.microsoft.com/office/drawing/2014/main" id="{00000000-0008-0000-0300-0000AF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49" name="Text Box 11">
          <a:extLst>
            <a:ext uri="{FF2B5EF4-FFF2-40B4-BE49-F238E27FC236}">
              <a16:creationId xmlns:a16="http://schemas.microsoft.com/office/drawing/2014/main" id="{00000000-0008-0000-0300-0000B0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50" name="Text Box 11">
          <a:extLst>
            <a:ext uri="{FF2B5EF4-FFF2-40B4-BE49-F238E27FC236}">
              <a16:creationId xmlns:a16="http://schemas.microsoft.com/office/drawing/2014/main" id="{00000000-0008-0000-0300-0000B1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51" name="Text Box 11">
          <a:extLst>
            <a:ext uri="{FF2B5EF4-FFF2-40B4-BE49-F238E27FC236}">
              <a16:creationId xmlns:a16="http://schemas.microsoft.com/office/drawing/2014/main" id="{00000000-0008-0000-0300-0000B2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52" name="Text Box 11">
          <a:extLst>
            <a:ext uri="{FF2B5EF4-FFF2-40B4-BE49-F238E27FC236}">
              <a16:creationId xmlns:a16="http://schemas.microsoft.com/office/drawing/2014/main" id="{00000000-0008-0000-0300-0000B3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653" name="Text Box 8">
          <a:extLst>
            <a:ext uri="{FF2B5EF4-FFF2-40B4-BE49-F238E27FC236}">
              <a16:creationId xmlns:a16="http://schemas.microsoft.com/office/drawing/2014/main" id="{00000000-0008-0000-0300-0000B412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54" name="Text Box 11">
          <a:extLst>
            <a:ext uri="{FF2B5EF4-FFF2-40B4-BE49-F238E27FC236}">
              <a16:creationId xmlns:a16="http://schemas.microsoft.com/office/drawing/2014/main" id="{00000000-0008-0000-0300-0000B5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55" name="Text Box 11">
          <a:extLst>
            <a:ext uri="{FF2B5EF4-FFF2-40B4-BE49-F238E27FC236}">
              <a16:creationId xmlns:a16="http://schemas.microsoft.com/office/drawing/2014/main" id="{00000000-0008-0000-0300-0000B6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56" name="Text Box 11">
          <a:extLst>
            <a:ext uri="{FF2B5EF4-FFF2-40B4-BE49-F238E27FC236}">
              <a16:creationId xmlns:a16="http://schemas.microsoft.com/office/drawing/2014/main" id="{00000000-0008-0000-0300-0000B7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57" name="Text Box 11">
          <a:extLst>
            <a:ext uri="{FF2B5EF4-FFF2-40B4-BE49-F238E27FC236}">
              <a16:creationId xmlns:a16="http://schemas.microsoft.com/office/drawing/2014/main" id="{00000000-0008-0000-0300-0000B8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58" name="Text Box 11">
          <a:extLst>
            <a:ext uri="{FF2B5EF4-FFF2-40B4-BE49-F238E27FC236}">
              <a16:creationId xmlns:a16="http://schemas.microsoft.com/office/drawing/2014/main" id="{00000000-0008-0000-0300-0000B9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59" name="Text Box 11">
          <a:extLst>
            <a:ext uri="{FF2B5EF4-FFF2-40B4-BE49-F238E27FC236}">
              <a16:creationId xmlns:a16="http://schemas.microsoft.com/office/drawing/2014/main" id="{00000000-0008-0000-0300-0000BA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60" name="Text Box 11">
          <a:extLst>
            <a:ext uri="{FF2B5EF4-FFF2-40B4-BE49-F238E27FC236}">
              <a16:creationId xmlns:a16="http://schemas.microsoft.com/office/drawing/2014/main" id="{00000000-0008-0000-0300-0000BB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61" name="Text Box 11">
          <a:extLst>
            <a:ext uri="{FF2B5EF4-FFF2-40B4-BE49-F238E27FC236}">
              <a16:creationId xmlns:a16="http://schemas.microsoft.com/office/drawing/2014/main" id="{00000000-0008-0000-0300-0000BC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62" name="Text Box 11">
          <a:extLst>
            <a:ext uri="{FF2B5EF4-FFF2-40B4-BE49-F238E27FC236}">
              <a16:creationId xmlns:a16="http://schemas.microsoft.com/office/drawing/2014/main" id="{00000000-0008-0000-0300-0000BD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63" name="Text Box 11">
          <a:extLst>
            <a:ext uri="{FF2B5EF4-FFF2-40B4-BE49-F238E27FC236}">
              <a16:creationId xmlns:a16="http://schemas.microsoft.com/office/drawing/2014/main" id="{00000000-0008-0000-0300-0000BE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64" name="Text Box 11">
          <a:extLst>
            <a:ext uri="{FF2B5EF4-FFF2-40B4-BE49-F238E27FC236}">
              <a16:creationId xmlns:a16="http://schemas.microsoft.com/office/drawing/2014/main" id="{00000000-0008-0000-0300-0000BF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65" name="Text Box 11">
          <a:extLst>
            <a:ext uri="{FF2B5EF4-FFF2-40B4-BE49-F238E27FC236}">
              <a16:creationId xmlns:a16="http://schemas.microsoft.com/office/drawing/2014/main" id="{00000000-0008-0000-0300-0000C0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66" name="Text Box 11">
          <a:extLst>
            <a:ext uri="{FF2B5EF4-FFF2-40B4-BE49-F238E27FC236}">
              <a16:creationId xmlns:a16="http://schemas.microsoft.com/office/drawing/2014/main" id="{00000000-0008-0000-0300-0000C2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67" name="Text Box 11">
          <a:extLst>
            <a:ext uri="{FF2B5EF4-FFF2-40B4-BE49-F238E27FC236}">
              <a16:creationId xmlns:a16="http://schemas.microsoft.com/office/drawing/2014/main" id="{00000000-0008-0000-0300-0000C3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68" name="Text Box 11">
          <a:extLst>
            <a:ext uri="{FF2B5EF4-FFF2-40B4-BE49-F238E27FC236}">
              <a16:creationId xmlns:a16="http://schemas.microsoft.com/office/drawing/2014/main" id="{00000000-0008-0000-0300-0000C4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69" name="Text Box 11">
          <a:extLst>
            <a:ext uri="{FF2B5EF4-FFF2-40B4-BE49-F238E27FC236}">
              <a16:creationId xmlns:a16="http://schemas.microsoft.com/office/drawing/2014/main" id="{00000000-0008-0000-0300-0000C5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70" name="Text Box 11">
          <a:extLst>
            <a:ext uri="{FF2B5EF4-FFF2-40B4-BE49-F238E27FC236}">
              <a16:creationId xmlns:a16="http://schemas.microsoft.com/office/drawing/2014/main" id="{00000000-0008-0000-0300-0000C6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71" name="Text Box 11">
          <a:extLst>
            <a:ext uri="{FF2B5EF4-FFF2-40B4-BE49-F238E27FC236}">
              <a16:creationId xmlns:a16="http://schemas.microsoft.com/office/drawing/2014/main" id="{00000000-0008-0000-0300-0000C7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72" name="Text Box 11">
          <a:extLst>
            <a:ext uri="{FF2B5EF4-FFF2-40B4-BE49-F238E27FC236}">
              <a16:creationId xmlns:a16="http://schemas.microsoft.com/office/drawing/2014/main" id="{00000000-0008-0000-0300-0000C8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73" name="Text Box 11">
          <a:extLst>
            <a:ext uri="{FF2B5EF4-FFF2-40B4-BE49-F238E27FC236}">
              <a16:creationId xmlns:a16="http://schemas.microsoft.com/office/drawing/2014/main" id="{00000000-0008-0000-0300-0000C9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74" name="Text Box 11">
          <a:extLst>
            <a:ext uri="{FF2B5EF4-FFF2-40B4-BE49-F238E27FC236}">
              <a16:creationId xmlns:a16="http://schemas.microsoft.com/office/drawing/2014/main" id="{00000000-0008-0000-0300-0000CA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675" name="Text Box 11">
          <a:extLst>
            <a:ext uri="{FF2B5EF4-FFF2-40B4-BE49-F238E27FC236}">
              <a16:creationId xmlns:a16="http://schemas.microsoft.com/office/drawing/2014/main" id="{00000000-0008-0000-0300-0000CB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76" name="Text Box 8">
          <a:extLst>
            <a:ext uri="{FF2B5EF4-FFF2-40B4-BE49-F238E27FC236}">
              <a16:creationId xmlns:a16="http://schemas.microsoft.com/office/drawing/2014/main" id="{00000000-0008-0000-0300-0000CC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77" name="Text Box 9">
          <a:extLst>
            <a:ext uri="{FF2B5EF4-FFF2-40B4-BE49-F238E27FC236}">
              <a16:creationId xmlns:a16="http://schemas.microsoft.com/office/drawing/2014/main" id="{00000000-0008-0000-0300-0000CD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78" name="Text Box 11">
          <a:extLst>
            <a:ext uri="{FF2B5EF4-FFF2-40B4-BE49-F238E27FC236}">
              <a16:creationId xmlns:a16="http://schemas.microsoft.com/office/drawing/2014/main" id="{00000000-0008-0000-0300-0000CE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79" name="Text Box 8">
          <a:extLst>
            <a:ext uri="{FF2B5EF4-FFF2-40B4-BE49-F238E27FC236}">
              <a16:creationId xmlns:a16="http://schemas.microsoft.com/office/drawing/2014/main" id="{00000000-0008-0000-0300-0000CF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80" name="Text Box 9">
          <a:extLst>
            <a:ext uri="{FF2B5EF4-FFF2-40B4-BE49-F238E27FC236}">
              <a16:creationId xmlns:a16="http://schemas.microsoft.com/office/drawing/2014/main" id="{00000000-0008-0000-0300-0000D0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81" name="Text Box 11">
          <a:extLst>
            <a:ext uri="{FF2B5EF4-FFF2-40B4-BE49-F238E27FC236}">
              <a16:creationId xmlns:a16="http://schemas.microsoft.com/office/drawing/2014/main" id="{00000000-0008-0000-0300-0000D1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82" name="Text Box 11">
          <a:extLst>
            <a:ext uri="{FF2B5EF4-FFF2-40B4-BE49-F238E27FC236}">
              <a16:creationId xmlns:a16="http://schemas.microsoft.com/office/drawing/2014/main" id="{00000000-0008-0000-0300-0000D2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83" name="Text Box 9">
          <a:extLst>
            <a:ext uri="{FF2B5EF4-FFF2-40B4-BE49-F238E27FC236}">
              <a16:creationId xmlns:a16="http://schemas.microsoft.com/office/drawing/2014/main" id="{00000000-0008-0000-0300-0000D3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84" name="Text Box 11">
          <a:extLst>
            <a:ext uri="{FF2B5EF4-FFF2-40B4-BE49-F238E27FC236}">
              <a16:creationId xmlns:a16="http://schemas.microsoft.com/office/drawing/2014/main" id="{00000000-0008-0000-0300-0000D4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85" name="Text Box 8">
          <a:extLst>
            <a:ext uri="{FF2B5EF4-FFF2-40B4-BE49-F238E27FC236}">
              <a16:creationId xmlns:a16="http://schemas.microsoft.com/office/drawing/2014/main" id="{00000000-0008-0000-0300-0000D5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86" name="Text Box 9">
          <a:extLst>
            <a:ext uri="{FF2B5EF4-FFF2-40B4-BE49-F238E27FC236}">
              <a16:creationId xmlns:a16="http://schemas.microsoft.com/office/drawing/2014/main" id="{00000000-0008-0000-0300-0000D6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87" name="Text Box 11">
          <a:extLst>
            <a:ext uri="{FF2B5EF4-FFF2-40B4-BE49-F238E27FC236}">
              <a16:creationId xmlns:a16="http://schemas.microsoft.com/office/drawing/2014/main" id="{00000000-0008-0000-0300-0000D7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88" name="Text Box 8">
          <a:extLst>
            <a:ext uri="{FF2B5EF4-FFF2-40B4-BE49-F238E27FC236}">
              <a16:creationId xmlns:a16="http://schemas.microsoft.com/office/drawing/2014/main" id="{00000000-0008-0000-0300-0000D8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89" name="Text Box 9">
          <a:extLst>
            <a:ext uri="{FF2B5EF4-FFF2-40B4-BE49-F238E27FC236}">
              <a16:creationId xmlns:a16="http://schemas.microsoft.com/office/drawing/2014/main" id="{00000000-0008-0000-0300-0000D9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90" name="Text Box 11">
          <a:extLst>
            <a:ext uri="{FF2B5EF4-FFF2-40B4-BE49-F238E27FC236}">
              <a16:creationId xmlns:a16="http://schemas.microsoft.com/office/drawing/2014/main" id="{00000000-0008-0000-0300-0000DA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91" name="Text Box 8">
          <a:extLst>
            <a:ext uri="{FF2B5EF4-FFF2-40B4-BE49-F238E27FC236}">
              <a16:creationId xmlns:a16="http://schemas.microsoft.com/office/drawing/2014/main" id="{00000000-0008-0000-0300-0000DB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92" name="Text Box 9">
          <a:extLst>
            <a:ext uri="{FF2B5EF4-FFF2-40B4-BE49-F238E27FC236}">
              <a16:creationId xmlns:a16="http://schemas.microsoft.com/office/drawing/2014/main" id="{00000000-0008-0000-0300-0000DC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93" name="Text Box 11">
          <a:extLst>
            <a:ext uri="{FF2B5EF4-FFF2-40B4-BE49-F238E27FC236}">
              <a16:creationId xmlns:a16="http://schemas.microsoft.com/office/drawing/2014/main" id="{00000000-0008-0000-0300-0000DD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94" name="Text Box 8">
          <a:extLst>
            <a:ext uri="{FF2B5EF4-FFF2-40B4-BE49-F238E27FC236}">
              <a16:creationId xmlns:a16="http://schemas.microsoft.com/office/drawing/2014/main" id="{00000000-0008-0000-0300-0000DE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95" name="Text Box 9">
          <a:extLst>
            <a:ext uri="{FF2B5EF4-FFF2-40B4-BE49-F238E27FC236}">
              <a16:creationId xmlns:a16="http://schemas.microsoft.com/office/drawing/2014/main" id="{00000000-0008-0000-0300-0000DF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96" name="Text Box 11">
          <a:extLst>
            <a:ext uri="{FF2B5EF4-FFF2-40B4-BE49-F238E27FC236}">
              <a16:creationId xmlns:a16="http://schemas.microsoft.com/office/drawing/2014/main" id="{00000000-0008-0000-0300-0000E0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97" name="Text Box 8">
          <a:extLst>
            <a:ext uri="{FF2B5EF4-FFF2-40B4-BE49-F238E27FC236}">
              <a16:creationId xmlns:a16="http://schemas.microsoft.com/office/drawing/2014/main" id="{00000000-0008-0000-0300-0000E1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98" name="Text Box 9">
          <a:extLst>
            <a:ext uri="{FF2B5EF4-FFF2-40B4-BE49-F238E27FC236}">
              <a16:creationId xmlns:a16="http://schemas.microsoft.com/office/drawing/2014/main" id="{00000000-0008-0000-0300-0000E2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699" name="Text Box 11">
          <a:extLst>
            <a:ext uri="{FF2B5EF4-FFF2-40B4-BE49-F238E27FC236}">
              <a16:creationId xmlns:a16="http://schemas.microsoft.com/office/drawing/2014/main" id="{00000000-0008-0000-0300-0000E3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00" name="Text Box 8">
          <a:extLst>
            <a:ext uri="{FF2B5EF4-FFF2-40B4-BE49-F238E27FC236}">
              <a16:creationId xmlns:a16="http://schemas.microsoft.com/office/drawing/2014/main" id="{00000000-0008-0000-0300-0000E4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01" name="Text Box 9">
          <a:extLst>
            <a:ext uri="{FF2B5EF4-FFF2-40B4-BE49-F238E27FC236}">
              <a16:creationId xmlns:a16="http://schemas.microsoft.com/office/drawing/2014/main" id="{00000000-0008-0000-0300-0000E5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02" name="Text Box 11">
          <a:extLst>
            <a:ext uri="{FF2B5EF4-FFF2-40B4-BE49-F238E27FC236}">
              <a16:creationId xmlns:a16="http://schemas.microsoft.com/office/drawing/2014/main" id="{00000000-0008-0000-0300-0000E6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03" name="Text Box 8">
          <a:extLst>
            <a:ext uri="{FF2B5EF4-FFF2-40B4-BE49-F238E27FC236}">
              <a16:creationId xmlns:a16="http://schemas.microsoft.com/office/drawing/2014/main" id="{00000000-0008-0000-0300-0000E7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04" name="Text Box 9">
          <a:extLst>
            <a:ext uri="{FF2B5EF4-FFF2-40B4-BE49-F238E27FC236}">
              <a16:creationId xmlns:a16="http://schemas.microsoft.com/office/drawing/2014/main" id="{00000000-0008-0000-0300-0000E8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05" name="Text Box 11">
          <a:extLst>
            <a:ext uri="{FF2B5EF4-FFF2-40B4-BE49-F238E27FC236}">
              <a16:creationId xmlns:a16="http://schemas.microsoft.com/office/drawing/2014/main" id="{00000000-0008-0000-0300-0000E9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06" name="Text Box 8">
          <a:extLst>
            <a:ext uri="{FF2B5EF4-FFF2-40B4-BE49-F238E27FC236}">
              <a16:creationId xmlns:a16="http://schemas.microsoft.com/office/drawing/2014/main" id="{00000000-0008-0000-0300-0000EA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07" name="Text Box 9">
          <a:extLst>
            <a:ext uri="{FF2B5EF4-FFF2-40B4-BE49-F238E27FC236}">
              <a16:creationId xmlns:a16="http://schemas.microsoft.com/office/drawing/2014/main" id="{00000000-0008-0000-0300-0000EB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08" name="Text Box 11">
          <a:extLst>
            <a:ext uri="{FF2B5EF4-FFF2-40B4-BE49-F238E27FC236}">
              <a16:creationId xmlns:a16="http://schemas.microsoft.com/office/drawing/2014/main" id="{00000000-0008-0000-0300-0000EC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09" name="Text Box 8">
          <a:extLst>
            <a:ext uri="{FF2B5EF4-FFF2-40B4-BE49-F238E27FC236}">
              <a16:creationId xmlns:a16="http://schemas.microsoft.com/office/drawing/2014/main" id="{00000000-0008-0000-0300-0000ED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10" name="Text Box 9">
          <a:extLst>
            <a:ext uri="{FF2B5EF4-FFF2-40B4-BE49-F238E27FC236}">
              <a16:creationId xmlns:a16="http://schemas.microsoft.com/office/drawing/2014/main" id="{00000000-0008-0000-0300-0000EE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11" name="Text Box 11">
          <a:extLst>
            <a:ext uri="{FF2B5EF4-FFF2-40B4-BE49-F238E27FC236}">
              <a16:creationId xmlns:a16="http://schemas.microsoft.com/office/drawing/2014/main" id="{00000000-0008-0000-0300-0000EF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12" name="Text Box 8">
          <a:extLst>
            <a:ext uri="{FF2B5EF4-FFF2-40B4-BE49-F238E27FC236}">
              <a16:creationId xmlns:a16="http://schemas.microsoft.com/office/drawing/2014/main" id="{00000000-0008-0000-0300-0000F0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13" name="Text Box 9">
          <a:extLst>
            <a:ext uri="{FF2B5EF4-FFF2-40B4-BE49-F238E27FC236}">
              <a16:creationId xmlns:a16="http://schemas.microsoft.com/office/drawing/2014/main" id="{00000000-0008-0000-0300-0000F1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14" name="Text Box 11">
          <a:extLst>
            <a:ext uri="{FF2B5EF4-FFF2-40B4-BE49-F238E27FC236}">
              <a16:creationId xmlns:a16="http://schemas.microsoft.com/office/drawing/2014/main" id="{00000000-0008-0000-0300-0000F2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15" name="Text Box 8">
          <a:extLst>
            <a:ext uri="{FF2B5EF4-FFF2-40B4-BE49-F238E27FC236}">
              <a16:creationId xmlns:a16="http://schemas.microsoft.com/office/drawing/2014/main" id="{00000000-0008-0000-0300-0000F3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16" name="Text Box 9">
          <a:extLst>
            <a:ext uri="{FF2B5EF4-FFF2-40B4-BE49-F238E27FC236}">
              <a16:creationId xmlns:a16="http://schemas.microsoft.com/office/drawing/2014/main" id="{00000000-0008-0000-0300-0000F4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17" name="Text Box 11">
          <a:extLst>
            <a:ext uri="{FF2B5EF4-FFF2-40B4-BE49-F238E27FC236}">
              <a16:creationId xmlns:a16="http://schemas.microsoft.com/office/drawing/2014/main" id="{00000000-0008-0000-0300-0000F5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718" name="Text Box 8">
          <a:extLst>
            <a:ext uri="{FF2B5EF4-FFF2-40B4-BE49-F238E27FC236}">
              <a16:creationId xmlns:a16="http://schemas.microsoft.com/office/drawing/2014/main" id="{00000000-0008-0000-0300-0000F612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719" name="Text Box 11">
          <a:extLst>
            <a:ext uri="{FF2B5EF4-FFF2-40B4-BE49-F238E27FC236}">
              <a16:creationId xmlns:a16="http://schemas.microsoft.com/office/drawing/2014/main" id="{00000000-0008-0000-0300-0000F712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20" name="Text Box 8">
          <a:extLst>
            <a:ext uri="{FF2B5EF4-FFF2-40B4-BE49-F238E27FC236}">
              <a16:creationId xmlns:a16="http://schemas.microsoft.com/office/drawing/2014/main" id="{00000000-0008-0000-0300-0000F8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21" name="Text Box 9">
          <a:extLst>
            <a:ext uri="{FF2B5EF4-FFF2-40B4-BE49-F238E27FC236}">
              <a16:creationId xmlns:a16="http://schemas.microsoft.com/office/drawing/2014/main" id="{00000000-0008-0000-0300-0000F9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22" name="Text Box 11">
          <a:extLst>
            <a:ext uri="{FF2B5EF4-FFF2-40B4-BE49-F238E27FC236}">
              <a16:creationId xmlns:a16="http://schemas.microsoft.com/office/drawing/2014/main" id="{00000000-0008-0000-0300-0000FA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9723" name="Text Box 11">
          <a:extLst>
            <a:ext uri="{FF2B5EF4-FFF2-40B4-BE49-F238E27FC236}">
              <a16:creationId xmlns:a16="http://schemas.microsoft.com/office/drawing/2014/main" id="{00000000-0008-0000-0300-0000FB12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724" name="Text Box 8">
          <a:extLst>
            <a:ext uri="{FF2B5EF4-FFF2-40B4-BE49-F238E27FC236}">
              <a16:creationId xmlns:a16="http://schemas.microsoft.com/office/drawing/2014/main" id="{00000000-0008-0000-0300-0000FC1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725" name="Text Box 9">
          <a:extLst>
            <a:ext uri="{FF2B5EF4-FFF2-40B4-BE49-F238E27FC236}">
              <a16:creationId xmlns:a16="http://schemas.microsoft.com/office/drawing/2014/main" id="{00000000-0008-0000-0300-0000FD1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726" name="Text Box 11">
          <a:extLst>
            <a:ext uri="{FF2B5EF4-FFF2-40B4-BE49-F238E27FC236}">
              <a16:creationId xmlns:a16="http://schemas.microsoft.com/office/drawing/2014/main" id="{00000000-0008-0000-0300-0000FE12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27" name="Text Box 8">
          <a:extLst>
            <a:ext uri="{FF2B5EF4-FFF2-40B4-BE49-F238E27FC236}">
              <a16:creationId xmlns:a16="http://schemas.microsoft.com/office/drawing/2014/main" id="{00000000-0008-0000-0300-0000FF12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28" name="Text Box 9">
          <a:extLst>
            <a:ext uri="{FF2B5EF4-FFF2-40B4-BE49-F238E27FC236}">
              <a16:creationId xmlns:a16="http://schemas.microsoft.com/office/drawing/2014/main" id="{00000000-0008-0000-0300-000000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29" name="Text Box 11">
          <a:extLst>
            <a:ext uri="{FF2B5EF4-FFF2-40B4-BE49-F238E27FC236}">
              <a16:creationId xmlns:a16="http://schemas.microsoft.com/office/drawing/2014/main" id="{00000000-0008-0000-0300-000001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730" name="Text Box 8">
          <a:extLst>
            <a:ext uri="{FF2B5EF4-FFF2-40B4-BE49-F238E27FC236}">
              <a16:creationId xmlns:a16="http://schemas.microsoft.com/office/drawing/2014/main" id="{00000000-0008-0000-0300-0000021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731" name="Text Box 9">
          <a:extLst>
            <a:ext uri="{FF2B5EF4-FFF2-40B4-BE49-F238E27FC236}">
              <a16:creationId xmlns:a16="http://schemas.microsoft.com/office/drawing/2014/main" id="{00000000-0008-0000-0300-0000031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732" name="Text Box 11">
          <a:extLst>
            <a:ext uri="{FF2B5EF4-FFF2-40B4-BE49-F238E27FC236}">
              <a16:creationId xmlns:a16="http://schemas.microsoft.com/office/drawing/2014/main" id="{00000000-0008-0000-0300-0000041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33" name="Text Box 8">
          <a:extLst>
            <a:ext uri="{FF2B5EF4-FFF2-40B4-BE49-F238E27FC236}">
              <a16:creationId xmlns:a16="http://schemas.microsoft.com/office/drawing/2014/main" id="{00000000-0008-0000-0300-000005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34" name="Text Box 9">
          <a:extLst>
            <a:ext uri="{FF2B5EF4-FFF2-40B4-BE49-F238E27FC236}">
              <a16:creationId xmlns:a16="http://schemas.microsoft.com/office/drawing/2014/main" id="{00000000-0008-0000-0300-000006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35" name="Text Box 11">
          <a:extLst>
            <a:ext uri="{FF2B5EF4-FFF2-40B4-BE49-F238E27FC236}">
              <a16:creationId xmlns:a16="http://schemas.microsoft.com/office/drawing/2014/main" id="{00000000-0008-0000-0300-000007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736" name="Text Box 8">
          <a:extLst>
            <a:ext uri="{FF2B5EF4-FFF2-40B4-BE49-F238E27FC236}">
              <a16:creationId xmlns:a16="http://schemas.microsoft.com/office/drawing/2014/main" id="{00000000-0008-0000-0300-00000813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737" name="Text Box 11">
          <a:extLst>
            <a:ext uri="{FF2B5EF4-FFF2-40B4-BE49-F238E27FC236}">
              <a16:creationId xmlns:a16="http://schemas.microsoft.com/office/drawing/2014/main" id="{00000000-0008-0000-0300-000009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738" name="Text Box 11">
          <a:extLst>
            <a:ext uri="{FF2B5EF4-FFF2-40B4-BE49-F238E27FC236}">
              <a16:creationId xmlns:a16="http://schemas.microsoft.com/office/drawing/2014/main" id="{00000000-0008-0000-0300-00000A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739" name="Text Box 11">
          <a:extLst>
            <a:ext uri="{FF2B5EF4-FFF2-40B4-BE49-F238E27FC236}">
              <a16:creationId xmlns:a16="http://schemas.microsoft.com/office/drawing/2014/main" id="{00000000-0008-0000-0300-00000B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740" name="Text Box 11">
          <a:extLst>
            <a:ext uri="{FF2B5EF4-FFF2-40B4-BE49-F238E27FC236}">
              <a16:creationId xmlns:a16="http://schemas.microsoft.com/office/drawing/2014/main" id="{00000000-0008-0000-0300-00000C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741" name="Text Box 11">
          <a:extLst>
            <a:ext uri="{FF2B5EF4-FFF2-40B4-BE49-F238E27FC236}">
              <a16:creationId xmlns:a16="http://schemas.microsoft.com/office/drawing/2014/main" id="{00000000-0008-0000-0300-00000D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742" name="Text Box 11">
          <a:extLst>
            <a:ext uri="{FF2B5EF4-FFF2-40B4-BE49-F238E27FC236}">
              <a16:creationId xmlns:a16="http://schemas.microsoft.com/office/drawing/2014/main" id="{00000000-0008-0000-0300-00000E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743" name="Text Box 11">
          <a:extLst>
            <a:ext uri="{FF2B5EF4-FFF2-40B4-BE49-F238E27FC236}">
              <a16:creationId xmlns:a16="http://schemas.microsoft.com/office/drawing/2014/main" id="{00000000-0008-0000-0300-00000F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744" name="Text Box 11">
          <a:extLst>
            <a:ext uri="{FF2B5EF4-FFF2-40B4-BE49-F238E27FC236}">
              <a16:creationId xmlns:a16="http://schemas.microsoft.com/office/drawing/2014/main" id="{00000000-0008-0000-0300-000010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745" name="Text Box 11">
          <a:extLst>
            <a:ext uri="{FF2B5EF4-FFF2-40B4-BE49-F238E27FC236}">
              <a16:creationId xmlns:a16="http://schemas.microsoft.com/office/drawing/2014/main" id="{00000000-0008-0000-0300-000011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746" name="Text Box 8">
          <a:extLst>
            <a:ext uri="{FF2B5EF4-FFF2-40B4-BE49-F238E27FC236}">
              <a16:creationId xmlns:a16="http://schemas.microsoft.com/office/drawing/2014/main" id="{00000000-0008-0000-0300-00001213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747" name="Text Box 11">
          <a:extLst>
            <a:ext uri="{FF2B5EF4-FFF2-40B4-BE49-F238E27FC236}">
              <a16:creationId xmlns:a16="http://schemas.microsoft.com/office/drawing/2014/main" id="{00000000-0008-0000-0300-000013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48" name="Text Box 9">
          <a:extLst>
            <a:ext uri="{FF2B5EF4-FFF2-40B4-BE49-F238E27FC236}">
              <a16:creationId xmlns:a16="http://schemas.microsoft.com/office/drawing/2014/main" id="{00000000-0008-0000-0300-000014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49" name="Text Box 11">
          <a:extLst>
            <a:ext uri="{FF2B5EF4-FFF2-40B4-BE49-F238E27FC236}">
              <a16:creationId xmlns:a16="http://schemas.microsoft.com/office/drawing/2014/main" id="{00000000-0008-0000-0300-000015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50" name="Text Box 8">
          <a:extLst>
            <a:ext uri="{FF2B5EF4-FFF2-40B4-BE49-F238E27FC236}">
              <a16:creationId xmlns:a16="http://schemas.microsoft.com/office/drawing/2014/main" id="{00000000-0008-0000-0300-000016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51" name="Text Box 9">
          <a:extLst>
            <a:ext uri="{FF2B5EF4-FFF2-40B4-BE49-F238E27FC236}">
              <a16:creationId xmlns:a16="http://schemas.microsoft.com/office/drawing/2014/main" id="{00000000-0008-0000-0300-000017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52" name="Text Box 11">
          <a:extLst>
            <a:ext uri="{FF2B5EF4-FFF2-40B4-BE49-F238E27FC236}">
              <a16:creationId xmlns:a16="http://schemas.microsoft.com/office/drawing/2014/main" id="{00000000-0008-0000-0300-000018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53" name="Text Box 8">
          <a:extLst>
            <a:ext uri="{FF2B5EF4-FFF2-40B4-BE49-F238E27FC236}">
              <a16:creationId xmlns:a16="http://schemas.microsoft.com/office/drawing/2014/main" id="{00000000-0008-0000-0300-000019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54" name="Text Box 9">
          <a:extLst>
            <a:ext uri="{FF2B5EF4-FFF2-40B4-BE49-F238E27FC236}">
              <a16:creationId xmlns:a16="http://schemas.microsoft.com/office/drawing/2014/main" id="{00000000-0008-0000-0300-00001A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55" name="Text Box 11">
          <a:extLst>
            <a:ext uri="{FF2B5EF4-FFF2-40B4-BE49-F238E27FC236}">
              <a16:creationId xmlns:a16="http://schemas.microsoft.com/office/drawing/2014/main" id="{00000000-0008-0000-0300-00001B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56" name="Text Box 8">
          <a:extLst>
            <a:ext uri="{FF2B5EF4-FFF2-40B4-BE49-F238E27FC236}">
              <a16:creationId xmlns:a16="http://schemas.microsoft.com/office/drawing/2014/main" id="{00000000-0008-0000-0300-00001C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57" name="Text Box 9">
          <a:extLst>
            <a:ext uri="{FF2B5EF4-FFF2-40B4-BE49-F238E27FC236}">
              <a16:creationId xmlns:a16="http://schemas.microsoft.com/office/drawing/2014/main" id="{00000000-0008-0000-0300-00001D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58" name="Text Box 11">
          <a:extLst>
            <a:ext uri="{FF2B5EF4-FFF2-40B4-BE49-F238E27FC236}">
              <a16:creationId xmlns:a16="http://schemas.microsoft.com/office/drawing/2014/main" id="{00000000-0008-0000-0300-00001E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59" name="Text Box 8">
          <a:extLst>
            <a:ext uri="{FF2B5EF4-FFF2-40B4-BE49-F238E27FC236}">
              <a16:creationId xmlns:a16="http://schemas.microsoft.com/office/drawing/2014/main" id="{00000000-0008-0000-0300-00001F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60" name="Text Box 9">
          <a:extLst>
            <a:ext uri="{FF2B5EF4-FFF2-40B4-BE49-F238E27FC236}">
              <a16:creationId xmlns:a16="http://schemas.microsoft.com/office/drawing/2014/main" id="{00000000-0008-0000-0300-000020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61" name="Text Box 11">
          <a:extLst>
            <a:ext uri="{FF2B5EF4-FFF2-40B4-BE49-F238E27FC236}">
              <a16:creationId xmlns:a16="http://schemas.microsoft.com/office/drawing/2014/main" id="{00000000-0008-0000-0300-000021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62" name="Text Box 8">
          <a:extLst>
            <a:ext uri="{FF2B5EF4-FFF2-40B4-BE49-F238E27FC236}">
              <a16:creationId xmlns:a16="http://schemas.microsoft.com/office/drawing/2014/main" id="{00000000-0008-0000-0300-000022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63" name="Text Box 9">
          <a:extLst>
            <a:ext uri="{FF2B5EF4-FFF2-40B4-BE49-F238E27FC236}">
              <a16:creationId xmlns:a16="http://schemas.microsoft.com/office/drawing/2014/main" id="{00000000-0008-0000-0300-000023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64" name="Text Box 11">
          <a:extLst>
            <a:ext uri="{FF2B5EF4-FFF2-40B4-BE49-F238E27FC236}">
              <a16:creationId xmlns:a16="http://schemas.microsoft.com/office/drawing/2014/main" id="{00000000-0008-0000-0300-000024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65" name="Text Box 8">
          <a:extLst>
            <a:ext uri="{FF2B5EF4-FFF2-40B4-BE49-F238E27FC236}">
              <a16:creationId xmlns:a16="http://schemas.microsoft.com/office/drawing/2014/main" id="{00000000-0008-0000-0300-000025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66" name="Text Box 9">
          <a:extLst>
            <a:ext uri="{FF2B5EF4-FFF2-40B4-BE49-F238E27FC236}">
              <a16:creationId xmlns:a16="http://schemas.microsoft.com/office/drawing/2014/main" id="{00000000-0008-0000-0300-000026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67" name="Text Box 11">
          <a:extLst>
            <a:ext uri="{FF2B5EF4-FFF2-40B4-BE49-F238E27FC236}">
              <a16:creationId xmlns:a16="http://schemas.microsoft.com/office/drawing/2014/main" id="{00000000-0008-0000-0300-000027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68" name="Text Box 8">
          <a:extLst>
            <a:ext uri="{FF2B5EF4-FFF2-40B4-BE49-F238E27FC236}">
              <a16:creationId xmlns:a16="http://schemas.microsoft.com/office/drawing/2014/main" id="{00000000-0008-0000-0300-000028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69" name="Text Box 9">
          <a:extLst>
            <a:ext uri="{FF2B5EF4-FFF2-40B4-BE49-F238E27FC236}">
              <a16:creationId xmlns:a16="http://schemas.microsoft.com/office/drawing/2014/main" id="{00000000-0008-0000-0300-000029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70" name="Text Box 11">
          <a:extLst>
            <a:ext uri="{FF2B5EF4-FFF2-40B4-BE49-F238E27FC236}">
              <a16:creationId xmlns:a16="http://schemas.microsoft.com/office/drawing/2014/main" id="{00000000-0008-0000-0300-00002A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71" name="Text Box 8">
          <a:extLst>
            <a:ext uri="{FF2B5EF4-FFF2-40B4-BE49-F238E27FC236}">
              <a16:creationId xmlns:a16="http://schemas.microsoft.com/office/drawing/2014/main" id="{00000000-0008-0000-0300-00002B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72" name="Text Box 9">
          <a:extLst>
            <a:ext uri="{FF2B5EF4-FFF2-40B4-BE49-F238E27FC236}">
              <a16:creationId xmlns:a16="http://schemas.microsoft.com/office/drawing/2014/main" id="{00000000-0008-0000-0300-00002C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73" name="Text Box 11">
          <a:extLst>
            <a:ext uri="{FF2B5EF4-FFF2-40B4-BE49-F238E27FC236}">
              <a16:creationId xmlns:a16="http://schemas.microsoft.com/office/drawing/2014/main" id="{00000000-0008-0000-0300-00002D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74" name="Text Box 8">
          <a:extLst>
            <a:ext uri="{FF2B5EF4-FFF2-40B4-BE49-F238E27FC236}">
              <a16:creationId xmlns:a16="http://schemas.microsoft.com/office/drawing/2014/main" id="{00000000-0008-0000-0300-00002E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75" name="Text Box 9">
          <a:extLst>
            <a:ext uri="{FF2B5EF4-FFF2-40B4-BE49-F238E27FC236}">
              <a16:creationId xmlns:a16="http://schemas.microsoft.com/office/drawing/2014/main" id="{00000000-0008-0000-0300-00002F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76" name="Text Box 11">
          <a:extLst>
            <a:ext uri="{FF2B5EF4-FFF2-40B4-BE49-F238E27FC236}">
              <a16:creationId xmlns:a16="http://schemas.microsoft.com/office/drawing/2014/main" id="{00000000-0008-0000-0300-000030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77" name="Text Box 8">
          <a:extLst>
            <a:ext uri="{FF2B5EF4-FFF2-40B4-BE49-F238E27FC236}">
              <a16:creationId xmlns:a16="http://schemas.microsoft.com/office/drawing/2014/main" id="{00000000-0008-0000-0300-000031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78" name="Text Box 9">
          <a:extLst>
            <a:ext uri="{FF2B5EF4-FFF2-40B4-BE49-F238E27FC236}">
              <a16:creationId xmlns:a16="http://schemas.microsoft.com/office/drawing/2014/main" id="{00000000-0008-0000-0300-000032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79" name="Text Box 11">
          <a:extLst>
            <a:ext uri="{FF2B5EF4-FFF2-40B4-BE49-F238E27FC236}">
              <a16:creationId xmlns:a16="http://schemas.microsoft.com/office/drawing/2014/main" id="{00000000-0008-0000-0300-000033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80" name="Text Box 8">
          <a:extLst>
            <a:ext uri="{FF2B5EF4-FFF2-40B4-BE49-F238E27FC236}">
              <a16:creationId xmlns:a16="http://schemas.microsoft.com/office/drawing/2014/main" id="{00000000-0008-0000-0300-000034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81" name="Text Box 9">
          <a:extLst>
            <a:ext uri="{FF2B5EF4-FFF2-40B4-BE49-F238E27FC236}">
              <a16:creationId xmlns:a16="http://schemas.microsoft.com/office/drawing/2014/main" id="{00000000-0008-0000-0300-000035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82" name="Text Box 11">
          <a:extLst>
            <a:ext uri="{FF2B5EF4-FFF2-40B4-BE49-F238E27FC236}">
              <a16:creationId xmlns:a16="http://schemas.microsoft.com/office/drawing/2014/main" id="{00000000-0008-0000-0300-000036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783" name="Text Box 8">
          <a:extLst>
            <a:ext uri="{FF2B5EF4-FFF2-40B4-BE49-F238E27FC236}">
              <a16:creationId xmlns:a16="http://schemas.microsoft.com/office/drawing/2014/main" id="{00000000-0008-0000-0300-00003713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784" name="Text Box 11">
          <a:extLst>
            <a:ext uri="{FF2B5EF4-FFF2-40B4-BE49-F238E27FC236}">
              <a16:creationId xmlns:a16="http://schemas.microsoft.com/office/drawing/2014/main" id="{00000000-0008-0000-0300-000038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85" name="Text Box 8">
          <a:extLst>
            <a:ext uri="{FF2B5EF4-FFF2-40B4-BE49-F238E27FC236}">
              <a16:creationId xmlns:a16="http://schemas.microsoft.com/office/drawing/2014/main" id="{00000000-0008-0000-0300-000039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86" name="Text Box 9">
          <a:extLst>
            <a:ext uri="{FF2B5EF4-FFF2-40B4-BE49-F238E27FC236}">
              <a16:creationId xmlns:a16="http://schemas.microsoft.com/office/drawing/2014/main" id="{00000000-0008-0000-0300-00003A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87" name="Text Box 11">
          <a:extLst>
            <a:ext uri="{FF2B5EF4-FFF2-40B4-BE49-F238E27FC236}">
              <a16:creationId xmlns:a16="http://schemas.microsoft.com/office/drawing/2014/main" id="{00000000-0008-0000-0300-00003B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788" name="Text Box 8">
          <a:extLst>
            <a:ext uri="{FF2B5EF4-FFF2-40B4-BE49-F238E27FC236}">
              <a16:creationId xmlns:a16="http://schemas.microsoft.com/office/drawing/2014/main" id="{00000000-0008-0000-0300-00003C1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789" name="Text Box 9">
          <a:extLst>
            <a:ext uri="{FF2B5EF4-FFF2-40B4-BE49-F238E27FC236}">
              <a16:creationId xmlns:a16="http://schemas.microsoft.com/office/drawing/2014/main" id="{00000000-0008-0000-0300-00003D1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790" name="Text Box 11">
          <a:extLst>
            <a:ext uri="{FF2B5EF4-FFF2-40B4-BE49-F238E27FC236}">
              <a16:creationId xmlns:a16="http://schemas.microsoft.com/office/drawing/2014/main" id="{00000000-0008-0000-0300-00003E1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91" name="Text Box 8">
          <a:extLst>
            <a:ext uri="{FF2B5EF4-FFF2-40B4-BE49-F238E27FC236}">
              <a16:creationId xmlns:a16="http://schemas.microsoft.com/office/drawing/2014/main" id="{00000000-0008-0000-0300-00003F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92" name="Text Box 9">
          <a:extLst>
            <a:ext uri="{FF2B5EF4-FFF2-40B4-BE49-F238E27FC236}">
              <a16:creationId xmlns:a16="http://schemas.microsoft.com/office/drawing/2014/main" id="{00000000-0008-0000-0300-000040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93" name="Text Box 11">
          <a:extLst>
            <a:ext uri="{FF2B5EF4-FFF2-40B4-BE49-F238E27FC236}">
              <a16:creationId xmlns:a16="http://schemas.microsoft.com/office/drawing/2014/main" id="{00000000-0008-0000-0300-000041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794" name="Text Box 8">
          <a:extLst>
            <a:ext uri="{FF2B5EF4-FFF2-40B4-BE49-F238E27FC236}">
              <a16:creationId xmlns:a16="http://schemas.microsoft.com/office/drawing/2014/main" id="{00000000-0008-0000-0300-0000421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795" name="Text Box 9">
          <a:extLst>
            <a:ext uri="{FF2B5EF4-FFF2-40B4-BE49-F238E27FC236}">
              <a16:creationId xmlns:a16="http://schemas.microsoft.com/office/drawing/2014/main" id="{00000000-0008-0000-0300-0000431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796" name="Text Box 11">
          <a:extLst>
            <a:ext uri="{FF2B5EF4-FFF2-40B4-BE49-F238E27FC236}">
              <a16:creationId xmlns:a16="http://schemas.microsoft.com/office/drawing/2014/main" id="{00000000-0008-0000-0300-0000441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97" name="Text Box 8">
          <a:extLst>
            <a:ext uri="{FF2B5EF4-FFF2-40B4-BE49-F238E27FC236}">
              <a16:creationId xmlns:a16="http://schemas.microsoft.com/office/drawing/2014/main" id="{00000000-0008-0000-0300-000045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98" name="Text Box 9">
          <a:extLst>
            <a:ext uri="{FF2B5EF4-FFF2-40B4-BE49-F238E27FC236}">
              <a16:creationId xmlns:a16="http://schemas.microsoft.com/office/drawing/2014/main" id="{00000000-0008-0000-0300-000046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799" name="Text Box 11">
          <a:extLst>
            <a:ext uri="{FF2B5EF4-FFF2-40B4-BE49-F238E27FC236}">
              <a16:creationId xmlns:a16="http://schemas.microsoft.com/office/drawing/2014/main" id="{00000000-0008-0000-0300-000047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800" name="Text Box 8">
          <a:extLst>
            <a:ext uri="{FF2B5EF4-FFF2-40B4-BE49-F238E27FC236}">
              <a16:creationId xmlns:a16="http://schemas.microsoft.com/office/drawing/2014/main" id="{00000000-0008-0000-0300-00004813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801" name="Text Box 11">
          <a:extLst>
            <a:ext uri="{FF2B5EF4-FFF2-40B4-BE49-F238E27FC236}">
              <a16:creationId xmlns:a16="http://schemas.microsoft.com/office/drawing/2014/main" id="{00000000-0008-0000-0300-000049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802" name="Text Box 11">
          <a:extLst>
            <a:ext uri="{FF2B5EF4-FFF2-40B4-BE49-F238E27FC236}">
              <a16:creationId xmlns:a16="http://schemas.microsoft.com/office/drawing/2014/main" id="{00000000-0008-0000-0300-00004A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803" name="Text Box 11">
          <a:extLst>
            <a:ext uri="{FF2B5EF4-FFF2-40B4-BE49-F238E27FC236}">
              <a16:creationId xmlns:a16="http://schemas.microsoft.com/office/drawing/2014/main" id="{00000000-0008-0000-0300-00004B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804" name="Text Box 11">
          <a:extLst>
            <a:ext uri="{FF2B5EF4-FFF2-40B4-BE49-F238E27FC236}">
              <a16:creationId xmlns:a16="http://schemas.microsoft.com/office/drawing/2014/main" id="{00000000-0008-0000-0300-00004C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805" name="Text Box 11">
          <a:extLst>
            <a:ext uri="{FF2B5EF4-FFF2-40B4-BE49-F238E27FC236}">
              <a16:creationId xmlns:a16="http://schemas.microsoft.com/office/drawing/2014/main" id="{00000000-0008-0000-0300-00004D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806" name="Text Box 11">
          <a:extLst>
            <a:ext uri="{FF2B5EF4-FFF2-40B4-BE49-F238E27FC236}">
              <a16:creationId xmlns:a16="http://schemas.microsoft.com/office/drawing/2014/main" id="{00000000-0008-0000-0300-00004E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807" name="Text Box 11">
          <a:extLst>
            <a:ext uri="{FF2B5EF4-FFF2-40B4-BE49-F238E27FC236}">
              <a16:creationId xmlns:a16="http://schemas.microsoft.com/office/drawing/2014/main" id="{00000000-0008-0000-0300-00004F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808" name="Text Box 11">
          <a:extLst>
            <a:ext uri="{FF2B5EF4-FFF2-40B4-BE49-F238E27FC236}">
              <a16:creationId xmlns:a16="http://schemas.microsoft.com/office/drawing/2014/main" id="{00000000-0008-0000-0300-000050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809" name="Text Box 11">
          <a:extLst>
            <a:ext uri="{FF2B5EF4-FFF2-40B4-BE49-F238E27FC236}">
              <a16:creationId xmlns:a16="http://schemas.microsoft.com/office/drawing/2014/main" id="{00000000-0008-0000-0300-000051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810" name="Text Box 8">
          <a:extLst>
            <a:ext uri="{FF2B5EF4-FFF2-40B4-BE49-F238E27FC236}">
              <a16:creationId xmlns:a16="http://schemas.microsoft.com/office/drawing/2014/main" id="{00000000-0008-0000-0300-00005213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811" name="Text Box 11">
          <a:extLst>
            <a:ext uri="{FF2B5EF4-FFF2-40B4-BE49-F238E27FC236}">
              <a16:creationId xmlns:a16="http://schemas.microsoft.com/office/drawing/2014/main" id="{00000000-0008-0000-0300-000053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12" name="Text Box 8">
          <a:extLst>
            <a:ext uri="{FF2B5EF4-FFF2-40B4-BE49-F238E27FC236}">
              <a16:creationId xmlns:a16="http://schemas.microsoft.com/office/drawing/2014/main" id="{00000000-0008-0000-0300-000054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13" name="Text Box 9">
          <a:extLst>
            <a:ext uri="{FF2B5EF4-FFF2-40B4-BE49-F238E27FC236}">
              <a16:creationId xmlns:a16="http://schemas.microsoft.com/office/drawing/2014/main" id="{00000000-0008-0000-0300-000055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14" name="Text Box 11">
          <a:extLst>
            <a:ext uri="{FF2B5EF4-FFF2-40B4-BE49-F238E27FC236}">
              <a16:creationId xmlns:a16="http://schemas.microsoft.com/office/drawing/2014/main" id="{00000000-0008-0000-0300-000056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15" name="Text Box 8">
          <a:extLst>
            <a:ext uri="{FF2B5EF4-FFF2-40B4-BE49-F238E27FC236}">
              <a16:creationId xmlns:a16="http://schemas.microsoft.com/office/drawing/2014/main" id="{00000000-0008-0000-0300-000057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16" name="Text Box 9">
          <a:extLst>
            <a:ext uri="{FF2B5EF4-FFF2-40B4-BE49-F238E27FC236}">
              <a16:creationId xmlns:a16="http://schemas.microsoft.com/office/drawing/2014/main" id="{00000000-0008-0000-0300-000058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17" name="Text Box 11">
          <a:extLst>
            <a:ext uri="{FF2B5EF4-FFF2-40B4-BE49-F238E27FC236}">
              <a16:creationId xmlns:a16="http://schemas.microsoft.com/office/drawing/2014/main" id="{00000000-0008-0000-0300-000059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18" name="Text Box 11">
          <a:extLst>
            <a:ext uri="{FF2B5EF4-FFF2-40B4-BE49-F238E27FC236}">
              <a16:creationId xmlns:a16="http://schemas.microsoft.com/office/drawing/2014/main" id="{00000000-0008-0000-0300-00005A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19" name="Text Box 9">
          <a:extLst>
            <a:ext uri="{FF2B5EF4-FFF2-40B4-BE49-F238E27FC236}">
              <a16:creationId xmlns:a16="http://schemas.microsoft.com/office/drawing/2014/main" id="{00000000-0008-0000-0300-00005B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20" name="Text Box 11">
          <a:extLst>
            <a:ext uri="{FF2B5EF4-FFF2-40B4-BE49-F238E27FC236}">
              <a16:creationId xmlns:a16="http://schemas.microsoft.com/office/drawing/2014/main" id="{00000000-0008-0000-0300-00005C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21" name="Text Box 8">
          <a:extLst>
            <a:ext uri="{FF2B5EF4-FFF2-40B4-BE49-F238E27FC236}">
              <a16:creationId xmlns:a16="http://schemas.microsoft.com/office/drawing/2014/main" id="{00000000-0008-0000-0300-00005D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22" name="Text Box 9">
          <a:extLst>
            <a:ext uri="{FF2B5EF4-FFF2-40B4-BE49-F238E27FC236}">
              <a16:creationId xmlns:a16="http://schemas.microsoft.com/office/drawing/2014/main" id="{00000000-0008-0000-0300-00005E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23" name="Text Box 11">
          <a:extLst>
            <a:ext uri="{FF2B5EF4-FFF2-40B4-BE49-F238E27FC236}">
              <a16:creationId xmlns:a16="http://schemas.microsoft.com/office/drawing/2014/main" id="{00000000-0008-0000-0300-00005F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24" name="Text Box 8">
          <a:extLst>
            <a:ext uri="{FF2B5EF4-FFF2-40B4-BE49-F238E27FC236}">
              <a16:creationId xmlns:a16="http://schemas.microsoft.com/office/drawing/2014/main" id="{00000000-0008-0000-0300-000060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25" name="Text Box 9">
          <a:extLst>
            <a:ext uri="{FF2B5EF4-FFF2-40B4-BE49-F238E27FC236}">
              <a16:creationId xmlns:a16="http://schemas.microsoft.com/office/drawing/2014/main" id="{00000000-0008-0000-0300-000061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26" name="Text Box 11">
          <a:extLst>
            <a:ext uri="{FF2B5EF4-FFF2-40B4-BE49-F238E27FC236}">
              <a16:creationId xmlns:a16="http://schemas.microsoft.com/office/drawing/2014/main" id="{00000000-0008-0000-0300-000062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27" name="Text Box 8">
          <a:extLst>
            <a:ext uri="{FF2B5EF4-FFF2-40B4-BE49-F238E27FC236}">
              <a16:creationId xmlns:a16="http://schemas.microsoft.com/office/drawing/2014/main" id="{00000000-0008-0000-0300-000063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28" name="Text Box 9">
          <a:extLst>
            <a:ext uri="{FF2B5EF4-FFF2-40B4-BE49-F238E27FC236}">
              <a16:creationId xmlns:a16="http://schemas.microsoft.com/office/drawing/2014/main" id="{00000000-0008-0000-0300-000064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29" name="Text Box 11">
          <a:extLst>
            <a:ext uri="{FF2B5EF4-FFF2-40B4-BE49-F238E27FC236}">
              <a16:creationId xmlns:a16="http://schemas.microsoft.com/office/drawing/2014/main" id="{00000000-0008-0000-0300-000065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30" name="Text Box 8">
          <a:extLst>
            <a:ext uri="{FF2B5EF4-FFF2-40B4-BE49-F238E27FC236}">
              <a16:creationId xmlns:a16="http://schemas.microsoft.com/office/drawing/2014/main" id="{00000000-0008-0000-0300-000066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31" name="Text Box 9">
          <a:extLst>
            <a:ext uri="{FF2B5EF4-FFF2-40B4-BE49-F238E27FC236}">
              <a16:creationId xmlns:a16="http://schemas.microsoft.com/office/drawing/2014/main" id="{00000000-0008-0000-0300-000067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32" name="Text Box 11">
          <a:extLst>
            <a:ext uri="{FF2B5EF4-FFF2-40B4-BE49-F238E27FC236}">
              <a16:creationId xmlns:a16="http://schemas.microsoft.com/office/drawing/2014/main" id="{00000000-0008-0000-0300-000068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33" name="Text Box 8">
          <a:extLst>
            <a:ext uri="{FF2B5EF4-FFF2-40B4-BE49-F238E27FC236}">
              <a16:creationId xmlns:a16="http://schemas.microsoft.com/office/drawing/2014/main" id="{00000000-0008-0000-0300-000069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34" name="Text Box 9">
          <a:extLst>
            <a:ext uri="{FF2B5EF4-FFF2-40B4-BE49-F238E27FC236}">
              <a16:creationId xmlns:a16="http://schemas.microsoft.com/office/drawing/2014/main" id="{00000000-0008-0000-0300-00006A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35" name="Text Box 11">
          <a:extLst>
            <a:ext uri="{FF2B5EF4-FFF2-40B4-BE49-F238E27FC236}">
              <a16:creationId xmlns:a16="http://schemas.microsoft.com/office/drawing/2014/main" id="{00000000-0008-0000-0300-00006B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36" name="Text Box 8">
          <a:extLst>
            <a:ext uri="{FF2B5EF4-FFF2-40B4-BE49-F238E27FC236}">
              <a16:creationId xmlns:a16="http://schemas.microsoft.com/office/drawing/2014/main" id="{00000000-0008-0000-0300-00006C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37" name="Text Box 9">
          <a:extLst>
            <a:ext uri="{FF2B5EF4-FFF2-40B4-BE49-F238E27FC236}">
              <a16:creationId xmlns:a16="http://schemas.microsoft.com/office/drawing/2014/main" id="{00000000-0008-0000-0300-00006D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38" name="Text Box 11">
          <a:extLst>
            <a:ext uri="{FF2B5EF4-FFF2-40B4-BE49-F238E27FC236}">
              <a16:creationId xmlns:a16="http://schemas.microsoft.com/office/drawing/2014/main" id="{00000000-0008-0000-0300-00006E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39" name="Text Box 8">
          <a:extLst>
            <a:ext uri="{FF2B5EF4-FFF2-40B4-BE49-F238E27FC236}">
              <a16:creationId xmlns:a16="http://schemas.microsoft.com/office/drawing/2014/main" id="{00000000-0008-0000-0300-00006F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40" name="Text Box 9">
          <a:extLst>
            <a:ext uri="{FF2B5EF4-FFF2-40B4-BE49-F238E27FC236}">
              <a16:creationId xmlns:a16="http://schemas.microsoft.com/office/drawing/2014/main" id="{00000000-0008-0000-0300-000070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41" name="Text Box 11">
          <a:extLst>
            <a:ext uri="{FF2B5EF4-FFF2-40B4-BE49-F238E27FC236}">
              <a16:creationId xmlns:a16="http://schemas.microsoft.com/office/drawing/2014/main" id="{00000000-0008-0000-0300-000071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42" name="Text Box 8">
          <a:extLst>
            <a:ext uri="{FF2B5EF4-FFF2-40B4-BE49-F238E27FC236}">
              <a16:creationId xmlns:a16="http://schemas.microsoft.com/office/drawing/2014/main" id="{00000000-0008-0000-0300-000072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43" name="Text Box 9">
          <a:extLst>
            <a:ext uri="{FF2B5EF4-FFF2-40B4-BE49-F238E27FC236}">
              <a16:creationId xmlns:a16="http://schemas.microsoft.com/office/drawing/2014/main" id="{00000000-0008-0000-0300-000073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44" name="Text Box 11">
          <a:extLst>
            <a:ext uri="{FF2B5EF4-FFF2-40B4-BE49-F238E27FC236}">
              <a16:creationId xmlns:a16="http://schemas.microsoft.com/office/drawing/2014/main" id="{00000000-0008-0000-0300-000074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45" name="Text Box 8">
          <a:extLst>
            <a:ext uri="{FF2B5EF4-FFF2-40B4-BE49-F238E27FC236}">
              <a16:creationId xmlns:a16="http://schemas.microsoft.com/office/drawing/2014/main" id="{00000000-0008-0000-0300-000075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46" name="Text Box 9">
          <a:extLst>
            <a:ext uri="{FF2B5EF4-FFF2-40B4-BE49-F238E27FC236}">
              <a16:creationId xmlns:a16="http://schemas.microsoft.com/office/drawing/2014/main" id="{00000000-0008-0000-0300-000076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47" name="Text Box 11">
          <a:extLst>
            <a:ext uri="{FF2B5EF4-FFF2-40B4-BE49-F238E27FC236}">
              <a16:creationId xmlns:a16="http://schemas.microsoft.com/office/drawing/2014/main" id="{00000000-0008-0000-0300-000077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48" name="Text Box 8">
          <a:extLst>
            <a:ext uri="{FF2B5EF4-FFF2-40B4-BE49-F238E27FC236}">
              <a16:creationId xmlns:a16="http://schemas.microsoft.com/office/drawing/2014/main" id="{00000000-0008-0000-0300-000078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49" name="Text Box 9">
          <a:extLst>
            <a:ext uri="{FF2B5EF4-FFF2-40B4-BE49-F238E27FC236}">
              <a16:creationId xmlns:a16="http://schemas.microsoft.com/office/drawing/2014/main" id="{00000000-0008-0000-0300-000079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50" name="Text Box 11">
          <a:extLst>
            <a:ext uri="{FF2B5EF4-FFF2-40B4-BE49-F238E27FC236}">
              <a16:creationId xmlns:a16="http://schemas.microsoft.com/office/drawing/2014/main" id="{00000000-0008-0000-0300-00007A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51" name="Text Box 8">
          <a:extLst>
            <a:ext uri="{FF2B5EF4-FFF2-40B4-BE49-F238E27FC236}">
              <a16:creationId xmlns:a16="http://schemas.microsoft.com/office/drawing/2014/main" id="{00000000-0008-0000-0300-00007B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52" name="Text Box 9">
          <a:extLst>
            <a:ext uri="{FF2B5EF4-FFF2-40B4-BE49-F238E27FC236}">
              <a16:creationId xmlns:a16="http://schemas.microsoft.com/office/drawing/2014/main" id="{00000000-0008-0000-0300-00007C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53" name="Text Box 11">
          <a:extLst>
            <a:ext uri="{FF2B5EF4-FFF2-40B4-BE49-F238E27FC236}">
              <a16:creationId xmlns:a16="http://schemas.microsoft.com/office/drawing/2014/main" id="{00000000-0008-0000-0300-00007D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854" name="Text Box 8">
          <a:extLst>
            <a:ext uri="{FF2B5EF4-FFF2-40B4-BE49-F238E27FC236}">
              <a16:creationId xmlns:a16="http://schemas.microsoft.com/office/drawing/2014/main" id="{00000000-0008-0000-0300-00007E13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855" name="Text Box 11">
          <a:extLst>
            <a:ext uri="{FF2B5EF4-FFF2-40B4-BE49-F238E27FC236}">
              <a16:creationId xmlns:a16="http://schemas.microsoft.com/office/drawing/2014/main" id="{00000000-0008-0000-0300-00007F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56" name="Text Box 8">
          <a:extLst>
            <a:ext uri="{FF2B5EF4-FFF2-40B4-BE49-F238E27FC236}">
              <a16:creationId xmlns:a16="http://schemas.microsoft.com/office/drawing/2014/main" id="{00000000-0008-0000-0300-000080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57" name="Text Box 9">
          <a:extLst>
            <a:ext uri="{FF2B5EF4-FFF2-40B4-BE49-F238E27FC236}">
              <a16:creationId xmlns:a16="http://schemas.microsoft.com/office/drawing/2014/main" id="{00000000-0008-0000-0300-000081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58" name="Text Box 11">
          <a:extLst>
            <a:ext uri="{FF2B5EF4-FFF2-40B4-BE49-F238E27FC236}">
              <a16:creationId xmlns:a16="http://schemas.microsoft.com/office/drawing/2014/main" id="{00000000-0008-0000-0300-000082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9859" name="Text Box 11">
          <a:extLst>
            <a:ext uri="{FF2B5EF4-FFF2-40B4-BE49-F238E27FC236}">
              <a16:creationId xmlns:a16="http://schemas.microsoft.com/office/drawing/2014/main" id="{00000000-0008-0000-0300-00008313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860" name="Text Box 8">
          <a:extLst>
            <a:ext uri="{FF2B5EF4-FFF2-40B4-BE49-F238E27FC236}">
              <a16:creationId xmlns:a16="http://schemas.microsoft.com/office/drawing/2014/main" id="{00000000-0008-0000-0300-0000841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861" name="Text Box 9">
          <a:extLst>
            <a:ext uri="{FF2B5EF4-FFF2-40B4-BE49-F238E27FC236}">
              <a16:creationId xmlns:a16="http://schemas.microsoft.com/office/drawing/2014/main" id="{00000000-0008-0000-0300-0000851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862" name="Text Box 11">
          <a:extLst>
            <a:ext uri="{FF2B5EF4-FFF2-40B4-BE49-F238E27FC236}">
              <a16:creationId xmlns:a16="http://schemas.microsoft.com/office/drawing/2014/main" id="{00000000-0008-0000-0300-0000861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63" name="Text Box 8">
          <a:extLst>
            <a:ext uri="{FF2B5EF4-FFF2-40B4-BE49-F238E27FC236}">
              <a16:creationId xmlns:a16="http://schemas.microsoft.com/office/drawing/2014/main" id="{00000000-0008-0000-0300-000087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64" name="Text Box 9">
          <a:extLst>
            <a:ext uri="{FF2B5EF4-FFF2-40B4-BE49-F238E27FC236}">
              <a16:creationId xmlns:a16="http://schemas.microsoft.com/office/drawing/2014/main" id="{00000000-0008-0000-0300-000088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65" name="Text Box 11">
          <a:extLst>
            <a:ext uri="{FF2B5EF4-FFF2-40B4-BE49-F238E27FC236}">
              <a16:creationId xmlns:a16="http://schemas.microsoft.com/office/drawing/2014/main" id="{00000000-0008-0000-0300-000089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866" name="Text Box 8">
          <a:extLst>
            <a:ext uri="{FF2B5EF4-FFF2-40B4-BE49-F238E27FC236}">
              <a16:creationId xmlns:a16="http://schemas.microsoft.com/office/drawing/2014/main" id="{00000000-0008-0000-0300-00008A1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867" name="Text Box 9">
          <a:extLst>
            <a:ext uri="{FF2B5EF4-FFF2-40B4-BE49-F238E27FC236}">
              <a16:creationId xmlns:a16="http://schemas.microsoft.com/office/drawing/2014/main" id="{00000000-0008-0000-0300-00008B1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868" name="Text Box 11">
          <a:extLst>
            <a:ext uri="{FF2B5EF4-FFF2-40B4-BE49-F238E27FC236}">
              <a16:creationId xmlns:a16="http://schemas.microsoft.com/office/drawing/2014/main" id="{00000000-0008-0000-0300-00008C1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69" name="Text Box 8">
          <a:extLst>
            <a:ext uri="{FF2B5EF4-FFF2-40B4-BE49-F238E27FC236}">
              <a16:creationId xmlns:a16="http://schemas.microsoft.com/office/drawing/2014/main" id="{00000000-0008-0000-0300-00008D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70" name="Text Box 9">
          <a:extLst>
            <a:ext uri="{FF2B5EF4-FFF2-40B4-BE49-F238E27FC236}">
              <a16:creationId xmlns:a16="http://schemas.microsoft.com/office/drawing/2014/main" id="{00000000-0008-0000-0300-00008E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71" name="Text Box 11">
          <a:extLst>
            <a:ext uri="{FF2B5EF4-FFF2-40B4-BE49-F238E27FC236}">
              <a16:creationId xmlns:a16="http://schemas.microsoft.com/office/drawing/2014/main" id="{00000000-0008-0000-0300-00008F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872" name="Text Box 8">
          <a:extLst>
            <a:ext uri="{FF2B5EF4-FFF2-40B4-BE49-F238E27FC236}">
              <a16:creationId xmlns:a16="http://schemas.microsoft.com/office/drawing/2014/main" id="{00000000-0008-0000-0300-00009013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873" name="Text Box 11">
          <a:extLst>
            <a:ext uri="{FF2B5EF4-FFF2-40B4-BE49-F238E27FC236}">
              <a16:creationId xmlns:a16="http://schemas.microsoft.com/office/drawing/2014/main" id="{00000000-0008-0000-0300-000091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874" name="Text Box 11">
          <a:extLst>
            <a:ext uri="{FF2B5EF4-FFF2-40B4-BE49-F238E27FC236}">
              <a16:creationId xmlns:a16="http://schemas.microsoft.com/office/drawing/2014/main" id="{00000000-0008-0000-0300-000092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875" name="Text Box 11">
          <a:extLst>
            <a:ext uri="{FF2B5EF4-FFF2-40B4-BE49-F238E27FC236}">
              <a16:creationId xmlns:a16="http://schemas.microsoft.com/office/drawing/2014/main" id="{00000000-0008-0000-0300-000093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876" name="Text Box 11">
          <a:extLst>
            <a:ext uri="{FF2B5EF4-FFF2-40B4-BE49-F238E27FC236}">
              <a16:creationId xmlns:a16="http://schemas.microsoft.com/office/drawing/2014/main" id="{00000000-0008-0000-0300-000094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877" name="Text Box 11">
          <a:extLst>
            <a:ext uri="{FF2B5EF4-FFF2-40B4-BE49-F238E27FC236}">
              <a16:creationId xmlns:a16="http://schemas.microsoft.com/office/drawing/2014/main" id="{00000000-0008-0000-0300-000095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878" name="Text Box 11">
          <a:extLst>
            <a:ext uri="{FF2B5EF4-FFF2-40B4-BE49-F238E27FC236}">
              <a16:creationId xmlns:a16="http://schemas.microsoft.com/office/drawing/2014/main" id="{00000000-0008-0000-0300-000096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879" name="Text Box 11">
          <a:extLst>
            <a:ext uri="{FF2B5EF4-FFF2-40B4-BE49-F238E27FC236}">
              <a16:creationId xmlns:a16="http://schemas.microsoft.com/office/drawing/2014/main" id="{00000000-0008-0000-0300-000097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880" name="Text Box 11">
          <a:extLst>
            <a:ext uri="{FF2B5EF4-FFF2-40B4-BE49-F238E27FC236}">
              <a16:creationId xmlns:a16="http://schemas.microsoft.com/office/drawing/2014/main" id="{00000000-0008-0000-0300-000098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881" name="Text Box 11">
          <a:extLst>
            <a:ext uri="{FF2B5EF4-FFF2-40B4-BE49-F238E27FC236}">
              <a16:creationId xmlns:a16="http://schemas.microsoft.com/office/drawing/2014/main" id="{00000000-0008-0000-0300-000099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882" name="Text Box 8">
          <a:extLst>
            <a:ext uri="{FF2B5EF4-FFF2-40B4-BE49-F238E27FC236}">
              <a16:creationId xmlns:a16="http://schemas.microsoft.com/office/drawing/2014/main" id="{00000000-0008-0000-0300-00009A13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883" name="Text Box 11">
          <a:extLst>
            <a:ext uri="{FF2B5EF4-FFF2-40B4-BE49-F238E27FC236}">
              <a16:creationId xmlns:a16="http://schemas.microsoft.com/office/drawing/2014/main" id="{00000000-0008-0000-0300-00009B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84" name="Text Box 9">
          <a:extLst>
            <a:ext uri="{FF2B5EF4-FFF2-40B4-BE49-F238E27FC236}">
              <a16:creationId xmlns:a16="http://schemas.microsoft.com/office/drawing/2014/main" id="{00000000-0008-0000-0300-00009C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85" name="Text Box 11">
          <a:extLst>
            <a:ext uri="{FF2B5EF4-FFF2-40B4-BE49-F238E27FC236}">
              <a16:creationId xmlns:a16="http://schemas.microsoft.com/office/drawing/2014/main" id="{00000000-0008-0000-0300-00009D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86" name="Text Box 8">
          <a:extLst>
            <a:ext uri="{FF2B5EF4-FFF2-40B4-BE49-F238E27FC236}">
              <a16:creationId xmlns:a16="http://schemas.microsoft.com/office/drawing/2014/main" id="{00000000-0008-0000-0300-00009E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87" name="Text Box 9">
          <a:extLst>
            <a:ext uri="{FF2B5EF4-FFF2-40B4-BE49-F238E27FC236}">
              <a16:creationId xmlns:a16="http://schemas.microsoft.com/office/drawing/2014/main" id="{00000000-0008-0000-0300-00009F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88" name="Text Box 11">
          <a:extLst>
            <a:ext uri="{FF2B5EF4-FFF2-40B4-BE49-F238E27FC236}">
              <a16:creationId xmlns:a16="http://schemas.microsoft.com/office/drawing/2014/main" id="{00000000-0008-0000-0300-0000A0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89" name="Text Box 8">
          <a:extLst>
            <a:ext uri="{FF2B5EF4-FFF2-40B4-BE49-F238E27FC236}">
              <a16:creationId xmlns:a16="http://schemas.microsoft.com/office/drawing/2014/main" id="{00000000-0008-0000-0300-0000A1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90" name="Text Box 9">
          <a:extLst>
            <a:ext uri="{FF2B5EF4-FFF2-40B4-BE49-F238E27FC236}">
              <a16:creationId xmlns:a16="http://schemas.microsoft.com/office/drawing/2014/main" id="{00000000-0008-0000-0300-0000A2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91" name="Text Box 11">
          <a:extLst>
            <a:ext uri="{FF2B5EF4-FFF2-40B4-BE49-F238E27FC236}">
              <a16:creationId xmlns:a16="http://schemas.microsoft.com/office/drawing/2014/main" id="{00000000-0008-0000-0300-0000A3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92" name="Text Box 8">
          <a:extLst>
            <a:ext uri="{FF2B5EF4-FFF2-40B4-BE49-F238E27FC236}">
              <a16:creationId xmlns:a16="http://schemas.microsoft.com/office/drawing/2014/main" id="{00000000-0008-0000-0300-0000A4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93" name="Text Box 9">
          <a:extLst>
            <a:ext uri="{FF2B5EF4-FFF2-40B4-BE49-F238E27FC236}">
              <a16:creationId xmlns:a16="http://schemas.microsoft.com/office/drawing/2014/main" id="{00000000-0008-0000-0300-0000A5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94" name="Text Box 11">
          <a:extLst>
            <a:ext uri="{FF2B5EF4-FFF2-40B4-BE49-F238E27FC236}">
              <a16:creationId xmlns:a16="http://schemas.microsoft.com/office/drawing/2014/main" id="{00000000-0008-0000-0300-0000A6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95" name="Text Box 8">
          <a:extLst>
            <a:ext uri="{FF2B5EF4-FFF2-40B4-BE49-F238E27FC236}">
              <a16:creationId xmlns:a16="http://schemas.microsoft.com/office/drawing/2014/main" id="{00000000-0008-0000-0300-0000A7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96" name="Text Box 9">
          <a:extLst>
            <a:ext uri="{FF2B5EF4-FFF2-40B4-BE49-F238E27FC236}">
              <a16:creationId xmlns:a16="http://schemas.microsoft.com/office/drawing/2014/main" id="{00000000-0008-0000-0300-0000A8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97" name="Text Box 11">
          <a:extLst>
            <a:ext uri="{FF2B5EF4-FFF2-40B4-BE49-F238E27FC236}">
              <a16:creationId xmlns:a16="http://schemas.microsoft.com/office/drawing/2014/main" id="{00000000-0008-0000-0300-0000A9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98" name="Text Box 8">
          <a:extLst>
            <a:ext uri="{FF2B5EF4-FFF2-40B4-BE49-F238E27FC236}">
              <a16:creationId xmlns:a16="http://schemas.microsoft.com/office/drawing/2014/main" id="{00000000-0008-0000-0300-0000AA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899" name="Text Box 9">
          <a:extLst>
            <a:ext uri="{FF2B5EF4-FFF2-40B4-BE49-F238E27FC236}">
              <a16:creationId xmlns:a16="http://schemas.microsoft.com/office/drawing/2014/main" id="{00000000-0008-0000-0300-0000AB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00" name="Text Box 11">
          <a:extLst>
            <a:ext uri="{FF2B5EF4-FFF2-40B4-BE49-F238E27FC236}">
              <a16:creationId xmlns:a16="http://schemas.microsoft.com/office/drawing/2014/main" id="{00000000-0008-0000-0300-0000AC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01" name="Text Box 8">
          <a:extLst>
            <a:ext uri="{FF2B5EF4-FFF2-40B4-BE49-F238E27FC236}">
              <a16:creationId xmlns:a16="http://schemas.microsoft.com/office/drawing/2014/main" id="{00000000-0008-0000-0300-0000AD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02" name="Text Box 9">
          <a:extLst>
            <a:ext uri="{FF2B5EF4-FFF2-40B4-BE49-F238E27FC236}">
              <a16:creationId xmlns:a16="http://schemas.microsoft.com/office/drawing/2014/main" id="{00000000-0008-0000-0300-0000AE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03" name="Text Box 11">
          <a:extLst>
            <a:ext uri="{FF2B5EF4-FFF2-40B4-BE49-F238E27FC236}">
              <a16:creationId xmlns:a16="http://schemas.microsoft.com/office/drawing/2014/main" id="{00000000-0008-0000-0300-0000AF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04" name="Text Box 8">
          <a:extLst>
            <a:ext uri="{FF2B5EF4-FFF2-40B4-BE49-F238E27FC236}">
              <a16:creationId xmlns:a16="http://schemas.microsoft.com/office/drawing/2014/main" id="{00000000-0008-0000-0300-0000B0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05" name="Text Box 9">
          <a:extLst>
            <a:ext uri="{FF2B5EF4-FFF2-40B4-BE49-F238E27FC236}">
              <a16:creationId xmlns:a16="http://schemas.microsoft.com/office/drawing/2014/main" id="{00000000-0008-0000-0300-0000B1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06" name="Text Box 11">
          <a:extLst>
            <a:ext uri="{FF2B5EF4-FFF2-40B4-BE49-F238E27FC236}">
              <a16:creationId xmlns:a16="http://schemas.microsoft.com/office/drawing/2014/main" id="{00000000-0008-0000-0300-0000B2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07" name="Text Box 8">
          <a:extLst>
            <a:ext uri="{FF2B5EF4-FFF2-40B4-BE49-F238E27FC236}">
              <a16:creationId xmlns:a16="http://schemas.microsoft.com/office/drawing/2014/main" id="{00000000-0008-0000-0300-0000B3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08" name="Text Box 9">
          <a:extLst>
            <a:ext uri="{FF2B5EF4-FFF2-40B4-BE49-F238E27FC236}">
              <a16:creationId xmlns:a16="http://schemas.microsoft.com/office/drawing/2014/main" id="{00000000-0008-0000-0300-0000B4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09" name="Text Box 11">
          <a:extLst>
            <a:ext uri="{FF2B5EF4-FFF2-40B4-BE49-F238E27FC236}">
              <a16:creationId xmlns:a16="http://schemas.microsoft.com/office/drawing/2014/main" id="{00000000-0008-0000-0300-0000B5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10" name="Text Box 8">
          <a:extLst>
            <a:ext uri="{FF2B5EF4-FFF2-40B4-BE49-F238E27FC236}">
              <a16:creationId xmlns:a16="http://schemas.microsoft.com/office/drawing/2014/main" id="{00000000-0008-0000-0300-0000B6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11" name="Text Box 9">
          <a:extLst>
            <a:ext uri="{FF2B5EF4-FFF2-40B4-BE49-F238E27FC236}">
              <a16:creationId xmlns:a16="http://schemas.microsoft.com/office/drawing/2014/main" id="{00000000-0008-0000-0300-0000B7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12" name="Text Box 11">
          <a:extLst>
            <a:ext uri="{FF2B5EF4-FFF2-40B4-BE49-F238E27FC236}">
              <a16:creationId xmlns:a16="http://schemas.microsoft.com/office/drawing/2014/main" id="{00000000-0008-0000-0300-0000B8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13" name="Text Box 8">
          <a:extLst>
            <a:ext uri="{FF2B5EF4-FFF2-40B4-BE49-F238E27FC236}">
              <a16:creationId xmlns:a16="http://schemas.microsoft.com/office/drawing/2014/main" id="{00000000-0008-0000-0300-0000B9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14" name="Text Box 9">
          <a:extLst>
            <a:ext uri="{FF2B5EF4-FFF2-40B4-BE49-F238E27FC236}">
              <a16:creationId xmlns:a16="http://schemas.microsoft.com/office/drawing/2014/main" id="{00000000-0008-0000-0300-0000BA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15" name="Text Box 11">
          <a:extLst>
            <a:ext uri="{FF2B5EF4-FFF2-40B4-BE49-F238E27FC236}">
              <a16:creationId xmlns:a16="http://schemas.microsoft.com/office/drawing/2014/main" id="{00000000-0008-0000-0300-0000BB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16" name="Text Box 8">
          <a:extLst>
            <a:ext uri="{FF2B5EF4-FFF2-40B4-BE49-F238E27FC236}">
              <a16:creationId xmlns:a16="http://schemas.microsoft.com/office/drawing/2014/main" id="{00000000-0008-0000-0300-0000BC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17" name="Text Box 9">
          <a:extLst>
            <a:ext uri="{FF2B5EF4-FFF2-40B4-BE49-F238E27FC236}">
              <a16:creationId xmlns:a16="http://schemas.microsoft.com/office/drawing/2014/main" id="{00000000-0008-0000-0300-0000BD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18" name="Text Box 11">
          <a:extLst>
            <a:ext uri="{FF2B5EF4-FFF2-40B4-BE49-F238E27FC236}">
              <a16:creationId xmlns:a16="http://schemas.microsoft.com/office/drawing/2014/main" id="{00000000-0008-0000-0300-0000BE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919" name="Text Box 8">
          <a:extLst>
            <a:ext uri="{FF2B5EF4-FFF2-40B4-BE49-F238E27FC236}">
              <a16:creationId xmlns:a16="http://schemas.microsoft.com/office/drawing/2014/main" id="{00000000-0008-0000-0300-0000BF13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920" name="Text Box 11">
          <a:extLst>
            <a:ext uri="{FF2B5EF4-FFF2-40B4-BE49-F238E27FC236}">
              <a16:creationId xmlns:a16="http://schemas.microsoft.com/office/drawing/2014/main" id="{00000000-0008-0000-0300-0000C0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21" name="Text Box 8">
          <a:extLst>
            <a:ext uri="{FF2B5EF4-FFF2-40B4-BE49-F238E27FC236}">
              <a16:creationId xmlns:a16="http://schemas.microsoft.com/office/drawing/2014/main" id="{00000000-0008-0000-0300-0000C1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22" name="Text Box 9">
          <a:extLst>
            <a:ext uri="{FF2B5EF4-FFF2-40B4-BE49-F238E27FC236}">
              <a16:creationId xmlns:a16="http://schemas.microsoft.com/office/drawing/2014/main" id="{00000000-0008-0000-0300-0000C2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23" name="Text Box 11">
          <a:extLst>
            <a:ext uri="{FF2B5EF4-FFF2-40B4-BE49-F238E27FC236}">
              <a16:creationId xmlns:a16="http://schemas.microsoft.com/office/drawing/2014/main" id="{00000000-0008-0000-0300-0000C3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924" name="Text Box 8">
          <a:extLst>
            <a:ext uri="{FF2B5EF4-FFF2-40B4-BE49-F238E27FC236}">
              <a16:creationId xmlns:a16="http://schemas.microsoft.com/office/drawing/2014/main" id="{00000000-0008-0000-0300-0000C41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925" name="Text Box 9">
          <a:extLst>
            <a:ext uri="{FF2B5EF4-FFF2-40B4-BE49-F238E27FC236}">
              <a16:creationId xmlns:a16="http://schemas.microsoft.com/office/drawing/2014/main" id="{00000000-0008-0000-0300-0000C51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926" name="Text Box 11">
          <a:extLst>
            <a:ext uri="{FF2B5EF4-FFF2-40B4-BE49-F238E27FC236}">
              <a16:creationId xmlns:a16="http://schemas.microsoft.com/office/drawing/2014/main" id="{00000000-0008-0000-0300-0000C61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27" name="Text Box 8">
          <a:extLst>
            <a:ext uri="{FF2B5EF4-FFF2-40B4-BE49-F238E27FC236}">
              <a16:creationId xmlns:a16="http://schemas.microsoft.com/office/drawing/2014/main" id="{00000000-0008-0000-0300-0000C7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28" name="Text Box 9">
          <a:extLst>
            <a:ext uri="{FF2B5EF4-FFF2-40B4-BE49-F238E27FC236}">
              <a16:creationId xmlns:a16="http://schemas.microsoft.com/office/drawing/2014/main" id="{00000000-0008-0000-0300-0000C8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29" name="Text Box 11">
          <a:extLst>
            <a:ext uri="{FF2B5EF4-FFF2-40B4-BE49-F238E27FC236}">
              <a16:creationId xmlns:a16="http://schemas.microsoft.com/office/drawing/2014/main" id="{00000000-0008-0000-0300-0000C9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930" name="Text Box 8">
          <a:extLst>
            <a:ext uri="{FF2B5EF4-FFF2-40B4-BE49-F238E27FC236}">
              <a16:creationId xmlns:a16="http://schemas.microsoft.com/office/drawing/2014/main" id="{00000000-0008-0000-0300-0000CA1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931" name="Text Box 9">
          <a:extLst>
            <a:ext uri="{FF2B5EF4-FFF2-40B4-BE49-F238E27FC236}">
              <a16:creationId xmlns:a16="http://schemas.microsoft.com/office/drawing/2014/main" id="{00000000-0008-0000-0300-0000CB1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9932" name="Text Box 11">
          <a:extLst>
            <a:ext uri="{FF2B5EF4-FFF2-40B4-BE49-F238E27FC236}">
              <a16:creationId xmlns:a16="http://schemas.microsoft.com/office/drawing/2014/main" id="{00000000-0008-0000-0300-0000CC13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33" name="Text Box 8">
          <a:extLst>
            <a:ext uri="{FF2B5EF4-FFF2-40B4-BE49-F238E27FC236}">
              <a16:creationId xmlns:a16="http://schemas.microsoft.com/office/drawing/2014/main" id="{00000000-0008-0000-0300-0000CD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34" name="Text Box 9">
          <a:extLst>
            <a:ext uri="{FF2B5EF4-FFF2-40B4-BE49-F238E27FC236}">
              <a16:creationId xmlns:a16="http://schemas.microsoft.com/office/drawing/2014/main" id="{00000000-0008-0000-0300-0000CE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35" name="Text Box 11">
          <a:extLst>
            <a:ext uri="{FF2B5EF4-FFF2-40B4-BE49-F238E27FC236}">
              <a16:creationId xmlns:a16="http://schemas.microsoft.com/office/drawing/2014/main" id="{00000000-0008-0000-0300-0000CF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936" name="Text Box 8">
          <a:extLst>
            <a:ext uri="{FF2B5EF4-FFF2-40B4-BE49-F238E27FC236}">
              <a16:creationId xmlns:a16="http://schemas.microsoft.com/office/drawing/2014/main" id="{00000000-0008-0000-0300-0000D013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937" name="Text Box 11">
          <a:extLst>
            <a:ext uri="{FF2B5EF4-FFF2-40B4-BE49-F238E27FC236}">
              <a16:creationId xmlns:a16="http://schemas.microsoft.com/office/drawing/2014/main" id="{00000000-0008-0000-0300-0000D1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938" name="Text Box 11">
          <a:extLst>
            <a:ext uri="{FF2B5EF4-FFF2-40B4-BE49-F238E27FC236}">
              <a16:creationId xmlns:a16="http://schemas.microsoft.com/office/drawing/2014/main" id="{00000000-0008-0000-0300-0000D2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939" name="Text Box 11">
          <a:extLst>
            <a:ext uri="{FF2B5EF4-FFF2-40B4-BE49-F238E27FC236}">
              <a16:creationId xmlns:a16="http://schemas.microsoft.com/office/drawing/2014/main" id="{00000000-0008-0000-0300-0000D3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940" name="Text Box 11">
          <a:extLst>
            <a:ext uri="{FF2B5EF4-FFF2-40B4-BE49-F238E27FC236}">
              <a16:creationId xmlns:a16="http://schemas.microsoft.com/office/drawing/2014/main" id="{00000000-0008-0000-0300-0000D4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941" name="Text Box 11">
          <a:extLst>
            <a:ext uri="{FF2B5EF4-FFF2-40B4-BE49-F238E27FC236}">
              <a16:creationId xmlns:a16="http://schemas.microsoft.com/office/drawing/2014/main" id="{00000000-0008-0000-0300-0000D5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942" name="Text Box 11">
          <a:extLst>
            <a:ext uri="{FF2B5EF4-FFF2-40B4-BE49-F238E27FC236}">
              <a16:creationId xmlns:a16="http://schemas.microsoft.com/office/drawing/2014/main" id="{00000000-0008-0000-0300-0000D6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943" name="Text Box 11">
          <a:extLst>
            <a:ext uri="{FF2B5EF4-FFF2-40B4-BE49-F238E27FC236}">
              <a16:creationId xmlns:a16="http://schemas.microsoft.com/office/drawing/2014/main" id="{00000000-0008-0000-0300-0000D7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944" name="Text Box 11">
          <a:extLst>
            <a:ext uri="{FF2B5EF4-FFF2-40B4-BE49-F238E27FC236}">
              <a16:creationId xmlns:a16="http://schemas.microsoft.com/office/drawing/2014/main" id="{00000000-0008-0000-0300-0000D8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945" name="Text Box 11">
          <a:extLst>
            <a:ext uri="{FF2B5EF4-FFF2-40B4-BE49-F238E27FC236}">
              <a16:creationId xmlns:a16="http://schemas.microsoft.com/office/drawing/2014/main" id="{00000000-0008-0000-0300-0000D9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9946" name="Text Box 8">
          <a:extLst>
            <a:ext uri="{FF2B5EF4-FFF2-40B4-BE49-F238E27FC236}">
              <a16:creationId xmlns:a16="http://schemas.microsoft.com/office/drawing/2014/main" id="{00000000-0008-0000-0300-0000DA13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9947" name="Text Box 11">
          <a:extLst>
            <a:ext uri="{FF2B5EF4-FFF2-40B4-BE49-F238E27FC236}">
              <a16:creationId xmlns:a16="http://schemas.microsoft.com/office/drawing/2014/main" id="{00000000-0008-0000-0300-0000DB13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48" name="Text Box 8">
          <a:extLst>
            <a:ext uri="{FF2B5EF4-FFF2-40B4-BE49-F238E27FC236}">
              <a16:creationId xmlns:a16="http://schemas.microsoft.com/office/drawing/2014/main" id="{00000000-0008-0000-0300-0000DC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49" name="Text Box 9">
          <a:extLst>
            <a:ext uri="{FF2B5EF4-FFF2-40B4-BE49-F238E27FC236}">
              <a16:creationId xmlns:a16="http://schemas.microsoft.com/office/drawing/2014/main" id="{00000000-0008-0000-0300-0000DD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50" name="Text Box 11">
          <a:extLst>
            <a:ext uri="{FF2B5EF4-FFF2-40B4-BE49-F238E27FC236}">
              <a16:creationId xmlns:a16="http://schemas.microsoft.com/office/drawing/2014/main" id="{00000000-0008-0000-0300-0000DE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51" name="Text Box 8">
          <a:extLst>
            <a:ext uri="{FF2B5EF4-FFF2-40B4-BE49-F238E27FC236}">
              <a16:creationId xmlns:a16="http://schemas.microsoft.com/office/drawing/2014/main" id="{00000000-0008-0000-0300-0000DF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52" name="Text Box 9">
          <a:extLst>
            <a:ext uri="{FF2B5EF4-FFF2-40B4-BE49-F238E27FC236}">
              <a16:creationId xmlns:a16="http://schemas.microsoft.com/office/drawing/2014/main" id="{00000000-0008-0000-0300-0000E0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53" name="Text Box 11">
          <a:extLst>
            <a:ext uri="{FF2B5EF4-FFF2-40B4-BE49-F238E27FC236}">
              <a16:creationId xmlns:a16="http://schemas.microsoft.com/office/drawing/2014/main" id="{00000000-0008-0000-0300-0000E1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54" name="Text Box 8">
          <a:extLst>
            <a:ext uri="{FF2B5EF4-FFF2-40B4-BE49-F238E27FC236}">
              <a16:creationId xmlns:a16="http://schemas.microsoft.com/office/drawing/2014/main" id="{00000000-0008-0000-0300-0000E2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55" name="Text Box 9">
          <a:extLst>
            <a:ext uri="{FF2B5EF4-FFF2-40B4-BE49-F238E27FC236}">
              <a16:creationId xmlns:a16="http://schemas.microsoft.com/office/drawing/2014/main" id="{00000000-0008-0000-0300-0000E3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56" name="Text Box 11">
          <a:extLst>
            <a:ext uri="{FF2B5EF4-FFF2-40B4-BE49-F238E27FC236}">
              <a16:creationId xmlns:a16="http://schemas.microsoft.com/office/drawing/2014/main" id="{00000000-0008-0000-0300-0000E4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57" name="Text Box 8">
          <a:extLst>
            <a:ext uri="{FF2B5EF4-FFF2-40B4-BE49-F238E27FC236}">
              <a16:creationId xmlns:a16="http://schemas.microsoft.com/office/drawing/2014/main" id="{00000000-0008-0000-0300-0000E5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58" name="Text Box 9">
          <a:extLst>
            <a:ext uri="{FF2B5EF4-FFF2-40B4-BE49-F238E27FC236}">
              <a16:creationId xmlns:a16="http://schemas.microsoft.com/office/drawing/2014/main" id="{00000000-0008-0000-0300-0000E6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59" name="Text Box 11">
          <a:extLst>
            <a:ext uri="{FF2B5EF4-FFF2-40B4-BE49-F238E27FC236}">
              <a16:creationId xmlns:a16="http://schemas.microsoft.com/office/drawing/2014/main" id="{00000000-0008-0000-0300-0000E7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60" name="Text Box 8">
          <a:extLst>
            <a:ext uri="{FF2B5EF4-FFF2-40B4-BE49-F238E27FC236}">
              <a16:creationId xmlns:a16="http://schemas.microsoft.com/office/drawing/2014/main" id="{00000000-0008-0000-0300-0000E8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61" name="Text Box 9">
          <a:extLst>
            <a:ext uri="{FF2B5EF4-FFF2-40B4-BE49-F238E27FC236}">
              <a16:creationId xmlns:a16="http://schemas.microsoft.com/office/drawing/2014/main" id="{00000000-0008-0000-0300-0000E9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62" name="Text Box 11">
          <a:extLst>
            <a:ext uri="{FF2B5EF4-FFF2-40B4-BE49-F238E27FC236}">
              <a16:creationId xmlns:a16="http://schemas.microsoft.com/office/drawing/2014/main" id="{00000000-0008-0000-0300-0000EA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63" name="Text Box 8">
          <a:extLst>
            <a:ext uri="{FF2B5EF4-FFF2-40B4-BE49-F238E27FC236}">
              <a16:creationId xmlns:a16="http://schemas.microsoft.com/office/drawing/2014/main" id="{00000000-0008-0000-0300-0000EB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64" name="Text Box 9">
          <a:extLst>
            <a:ext uri="{FF2B5EF4-FFF2-40B4-BE49-F238E27FC236}">
              <a16:creationId xmlns:a16="http://schemas.microsoft.com/office/drawing/2014/main" id="{00000000-0008-0000-0300-0000EC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65" name="Text Box 11">
          <a:extLst>
            <a:ext uri="{FF2B5EF4-FFF2-40B4-BE49-F238E27FC236}">
              <a16:creationId xmlns:a16="http://schemas.microsoft.com/office/drawing/2014/main" id="{00000000-0008-0000-0300-0000ED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66" name="Text Box 11">
          <a:extLst>
            <a:ext uri="{FF2B5EF4-FFF2-40B4-BE49-F238E27FC236}">
              <a16:creationId xmlns:a16="http://schemas.microsoft.com/office/drawing/2014/main" id="{00000000-0008-0000-0300-0000EE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67" name="Text Box 9">
          <a:extLst>
            <a:ext uri="{FF2B5EF4-FFF2-40B4-BE49-F238E27FC236}">
              <a16:creationId xmlns:a16="http://schemas.microsoft.com/office/drawing/2014/main" id="{00000000-0008-0000-0300-0000EF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68" name="Text Box 11">
          <a:extLst>
            <a:ext uri="{FF2B5EF4-FFF2-40B4-BE49-F238E27FC236}">
              <a16:creationId xmlns:a16="http://schemas.microsoft.com/office/drawing/2014/main" id="{00000000-0008-0000-0300-0000F0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69" name="Text Box 8">
          <a:extLst>
            <a:ext uri="{FF2B5EF4-FFF2-40B4-BE49-F238E27FC236}">
              <a16:creationId xmlns:a16="http://schemas.microsoft.com/office/drawing/2014/main" id="{00000000-0008-0000-0300-0000F1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70" name="Text Box 9">
          <a:extLst>
            <a:ext uri="{FF2B5EF4-FFF2-40B4-BE49-F238E27FC236}">
              <a16:creationId xmlns:a16="http://schemas.microsoft.com/office/drawing/2014/main" id="{00000000-0008-0000-0300-0000F2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71" name="Text Box 11">
          <a:extLst>
            <a:ext uri="{FF2B5EF4-FFF2-40B4-BE49-F238E27FC236}">
              <a16:creationId xmlns:a16="http://schemas.microsoft.com/office/drawing/2014/main" id="{00000000-0008-0000-0300-0000F3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72" name="Text Box 8">
          <a:extLst>
            <a:ext uri="{FF2B5EF4-FFF2-40B4-BE49-F238E27FC236}">
              <a16:creationId xmlns:a16="http://schemas.microsoft.com/office/drawing/2014/main" id="{00000000-0008-0000-0300-0000F4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73" name="Text Box 9">
          <a:extLst>
            <a:ext uri="{FF2B5EF4-FFF2-40B4-BE49-F238E27FC236}">
              <a16:creationId xmlns:a16="http://schemas.microsoft.com/office/drawing/2014/main" id="{00000000-0008-0000-0300-0000F5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74" name="Text Box 11">
          <a:extLst>
            <a:ext uri="{FF2B5EF4-FFF2-40B4-BE49-F238E27FC236}">
              <a16:creationId xmlns:a16="http://schemas.microsoft.com/office/drawing/2014/main" id="{00000000-0008-0000-0300-0000F6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75" name="Text Box 8">
          <a:extLst>
            <a:ext uri="{FF2B5EF4-FFF2-40B4-BE49-F238E27FC236}">
              <a16:creationId xmlns:a16="http://schemas.microsoft.com/office/drawing/2014/main" id="{00000000-0008-0000-0300-0000F7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76" name="Text Box 9">
          <a:extLst>
            <a:ext uri="{FF2B5EF4-FFF2-40B4-BE49-F238E27FC236}">
              <a16:creationId xmlns:a16="http://schemas.microsoft.com/office/drawing/2014/main" id="{00000000-0008-0000-0300-0000F8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77" name="Text Box 11">
          <a:extLst>
            <a:ext uri="{FF2B5EF4-FFF2-40B4-BE49-F238E27FC236}">
              <a16:creationId xmlns:a16="http://schemas.microsoft.com/office/drawing/2014/main" id="{00000000-0008-0000-0300-0000F9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78" name="Text Box 8">
          <a:extLst>
            <a:ext uri="{FF2B5EF4-FFF2-40B4-BE49-F238E27FC236}">
              <a16:creationId xmlns:a16="http://schemas.microsoft.com/office/drawing/2014/main" id="{00000000-0008-0000-0300-0000FA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79" name="Text Box 9">
          <a:extLst>
            <a:ext uri="{FF2B5EF4-FFF2-40B4-BE49-F238E27FC236}">
              <a16:creationId xmlns:a16="http://schemas.microsoft.com/office/drawing/2014/main" id="{00000000-0008-0000-0300-0000FB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80" name="Text Box 11">
          <a:extLst>
            <a:ext uri="{FF2B5EF4-FFF2-40B4-BE49-F238E27FC236}">
              <a16:creationId xmlns:a16="http://schemas.microsoft.com/office/drawing/2014/main" id="{00000000-0008-0000-0300-0000FC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81" name="Text Box 8">
          <a:extLst>
            <a:ext uri="{FF2B5EF4-FFF2-40B4-BE49-F238E27FC236}">
              <a16:creationId xmlns:a16="http://schemas.microsoft.com/office/drawing/2014/main" id="{00000000-0008-0000-0300-0000FD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82" name="Text Box 9">
          <a:extLst>
            <a:ext uri="{FF2B5EF4-FFF2-40B4-BE49-F238E27FC236}">
              <a16:creationId xmlns:a16="http://schemas.microsoft.com/office/drawing/2014/main" id="{00000000-0008-0000-0300-0000FE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83" name="Text Box 11">
          <a:extLst>
            <a:ext uri="{FF2B5EF4-FFF2-40B4-BE49-F238E27FC236}">
              <a16:creationId xmlns:a16="http://schemas.microsoft.com/office/drawing/2014/main" id="{00000000-0008-0000-0300-0000FF13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84" name="Text Box 8">
          <a:extLst>
            <a:ext uri="{FF2B5EF4-FFF2-40B4-BE49-F238E27FC236}">
              <a16:creationId xmlns:a16="http://schemas.microsoft.com/office/drawing/2014/main" id="{00000000-0008-0000-0300-000000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85" name="Text Box 9">
          <a:extLst>
            <a:ext uri="{FF2B5EF4-FFF2-40B4-BE49-F238E27FC236}">
              <a16:creationId xmlns:a16="http://schemas.microsoft.com/office/drawing/2014/main" id="{00000000-0008-0000-0300-000001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86" name="Text Box 11">
          <a:extLst>
            <a:ext uri="{FF2B5EF4-FFF2-40B4-BE49-F238E27FC236}">
              <a16:creationId xmlns:a16="http://schemas.microsoft.com/office/drawing/2014/main" id="{00000000-0008-0000-0300-000002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87" name="Text Box 8">
          <a:extLst>
            <a:ext uri="{FF2B5EF4-FFF2-40B4-BE49-F238E27FC236}">
              <a16:creationId xmlns:a16="http://schemas.microsoft.com/office/drawing/2014/main" id="{00000000-0008-0000-0300-000003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88" name="Text Box 9">
          <a:extLst>
            <a:ext uri="{FF2B5EF4-FFF2-40B4-BE49-F238E27FC236}">
              <a16:creationId xmlns:a16="http://schemas.microsoft.com/office/drawing/2014/main" id="{00000000-0008-0000-0300-000004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89" name="Text Box 11">
          <a:extLst>
            <a:ext uri="{FF2B5EF4-FFF2-40B4-BE49-F238E27FC236}">
              <a16:creationId xmlns:a16="http://schemas.microsoft.com/office/drawing/2014/main" id="{00000000-0008-0000-0300-000005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90" name="Text Box 8">
          <a:extLst>
            <a:ext uri="{FF2B5EF4-FFF2-40B4-BE49-F238E27FC236}">
              <a16:creationId xmlns:a16="http://schemas.microsoft.com/office/drawing/2014/main" id="{00000000-0008-0000-0300-000006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91" name="Text Box 9">
          <a:extLst>
            <a:ext uri="{FF2B5EF4-FFF2-40B4-BE49-F238E27FC236}">
              <a16:creationId xmlns:a16="http://schemas.microsoft.com/office/drawing/2014/main" id="{00000000-0008-0000-0300-000007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92" name="Text Box 11">
          <a:extLst>
            <a:ext uri="{FF2B5EF4-FFF2-40B4-BE49-F238E27FC236}">
              <a16:creationId xmlns:a16="http://schemas.microsoft.com/office/drawing/2014/main" id="{00000000-0008-0000-0300-000008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93" name="Text Box 8">
          <a:extLst>
            <a:ext uri="{FF2B5EF4-FFF2-40B4-BE49-F238E27FC236}">
              <a16:creationId xmlns:a16="http://schemas.microsoft.com/office/drawing/2014/main" id="{00000000-0008-0000-0300-000009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94" name="Text Box 9">
          <a:extLst>
            <a:ext uri="{FF2B5EF4-FFF2-40B4-BE49-F238E27FC236}">
              <a16:creationId xmlns:a16="http://schemas.microsoft.com/office/drawing/2014/main" id="{00000000-0008-0000-0300-00000A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95" name="Text Box 11">
          <a:extLst>
            <a:ext uri="{FF2B5EF4-FFF2-40B4-BE49-F238E27FC236}">
              <a16:creationId xmlns:a16="http://schemas.microsoft.com/office/drawing/2014/main" id="{00000000-0008-0000-0300-00000B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96" name="Text Box 8">
          <a:extLst>
            <a:ext uri="{FF2B5EF4-FFF2-40B4-BE49-F238E27FC236}">
              <a16:creationId xmlns:a16="http://schemas.microsoft.com/office/drawing/2014/main" id="{00000000-0008-0000-0300-00000C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97" name="Text Box 9">
          <a:extLst>
            <a:ext uri="{FF2B5EF4-FFF2-40B4-BE49-F238E27FC236}">
              <a16:creationId xmlns:a16="http://schemas.microsoft.com/office/drawing/2014/main" id="{00000000-0008-0000-0300-00000D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98" name="Text Box 11">
          <a:extLst>
            <a:ext uri="{FF2B5EF4-FFF2-40B4-BE49-F238E27FC236}">
              <a16:creationId xmlns:a16="http://schemas.microsoft.com/office/drawing/2014/main" id="{00000000-0008-0000-0300-00000E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9999" name="Text Box 8">
          <a:extLst>
            <a:ext uri="{FF2B5EF4-FFF2-40B4-BE49-F238E27FC236}">
              <a16:creationId xmlns:a16="http://schemas.microsoft.com/office/drawing/2014/main" id="{00000000-0008-0000-0300-00000F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00" name="Text Box 9">
          <a:extLst>
            <a:ext uri="{FF2B5EF4-FFF2-40B4-BE49-F238E27FC236}">
              <a16:creationId xmlns:a16="http://schemas.microsoft.com/office/drawing/2014/main" id="{00000000-0008-0000-0300-000010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01" name="Text Box 11">
          <a:extLst>
            <a:ext uri="{FF2B5EF4-FFF2-40B4-BE49-F238E27FC236}">
              <a16:creationId xmlns:a16="http://schemas.microsoft.com/office/drawing/2014/main" id="{00000000-0008-0000-0300-000011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002" name="Text Box 8">
          <a:extLst>
            <a:ext uri="{FF2B5EF4-FFF2-40B4-BE49-F238E27FC236}">
              <a16:creationId xmlns:a16="http://schemas.microsoft.com/office/drawing/2014/main" id="{00000000-0008-0000-0300-00001214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003" name="Text Box 11">
          <a:extLst>
            <a:ext uri="{FF2B5EF4-FFF2-40B4-BE49-F238E27FC236}">
              <a16:creationId xmlns:a16="http://schemas.microsoft.com/office/drawing/2014/main" id="{00000000-0008-0000-0300-000013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04" name="Text Box 8">
          <a:extLst>
            <a:ext uri="{FF2B5EF4-FFF2-40B4-BE49-F238E27FC236}">
              <a16:creationId xmlns:a16="http://schemas.microsoft.com/office/drawing/2014/main" id="{00000000-0008-0000-0300-000014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05" name="Text Box 9">
          <a:extLst>
            <a:ext uri="{FF2B5EF4-FFF2-40B4-BE49-F238E27FC236}">
              <a16:creationId xmlns:a16="http://schemas.microsoft.com/office/drawing/2014/main" id="{00000000-0008-0000-0300-000015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06" name="Text Box 11">
          <a:extLst>
            <a:ext uri="{FF2B5EF4-FFF2-40B4-BE49-F238E27FC236}">
              <a16:creationId xmlns:a16="http://schemas.microsoft.com/office/drawing/2014/main" id="{00000000-0008-0000-0300-000016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10007" name="Text Box 11">
          <a:extLst>
            <a:ext uri="{FF2B5EF4-FFF2-40B4-BE49-F238E27FC236}">
              <a16:creationId xmlns:a16="http://schemas.microsoft.com/office/drawing/2014/main" id="{00000000-0008-0000-0300-00001714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008" name="Text Box 8">
          <a:extLst>
            <a:ext uri="{FF2B5EF4-FFF2-40B4-BE49-F238E27FC236}">
              <a16:creationId xmlns:a16="http://schemas.microsoft.com/office/drawing/2014/main" id="{00000000-0008-0000-0300-000018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009" name="Text Box 9">
          <a:extLst>
            <a:ext uri="{FF2B5EF4-FFF2-40B4-BE49-F238E27FC236}">
              <a16:creationId xmlns:a16="http://schemas.microsoft.com/office/drawing/2014/main" id="{00000000-0008-0000-0300-000019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010" name="Text Box 11">
          <a:extLst>
            <a:ext uri="{FF2B5EF4-FFF2-40B4-BE49-F238E27FC236}">
              <a16:creationId xmlns:a16="http://schemas.microsoft.com/office/drawing/2014/main" id="{00000000-0008-0000-0300-00001A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11" name="Text Box 8">
          <a:extLst>
            <a:ext uri="{FF2B5EF4-FFF2-40B4-BE49-F238E27FC236}">
              <a16:creationId xmlns:a16="http://schemas.microsoft.com/office/drawing/2014/main" id="{00000000-0008-0000-0300-00001B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12" name="Text Box 9">
          <a:extLst>
            <a:ext uri="{FF2B5EF4-FFF2-40B4-BE49-F238E27FC236}">
              <a16:creationId xmlns:a16="http://schemas.microsoft.com/office/drawing/2014/main" id="{00000000-0008-0000-0300-00001C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13" name="Text Box 11">
          <a:extLst>
            <a:ext uri="{FF2B5EF4-FFF2-40B4-BE49-F238E27FC236}">
              <a16:creationId xmlns:a16="http://schemas.microsoft.com/office/drawing/2014/main" id="{00000000-0008-0000-0300-00001D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014" name="Text Box 8">
          <a:extLst>
            <a:ext uri="{FF2B5EF4-FFF2-40B4-BE49-F238E27FC236}">
              <a16:creationId xmlns:a16="http://schemas.microsoft.com/office/drawing/2014/main" id="{00000000-0008-0000-0300-00001E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015" name="Text Box 9">
          <a:extLst>
            <a:ext uri="{FF2B5EF4-FFF2-40B4-BE49-F238E27FC236}">
              <a16:creationId xmlns:a16="http://schemas.microsoft.com/office/drawing/2014/main" id="{00000000-0008-0000-0300-00001F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016" name="Text Box 11">
          <a:extLst>
            <a:ext uri="{FF2B5EF4-FFF2-40B4-BE49-F238E27FC236}">
              <a16:creationId xmlns:a16="http://schemas.microsoft.com/office/drawing/2014/main" id="{00000000-0008-0000-0300-000020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17" name="Text Box 8">
          <a:extLst>
            <a:ext uri="{FF2B5EF4-FFF2-40B4-BE49-F238E27FC236}">
              <a16:creationId xmlns:a16="http://schemas.microsoft.com/office/drawing/2014/main" id="{00000000-0008-0000-0300-000021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18" name="Text Box 9">
          <a:extLst>
            <a:ext uri="{FF2B5EF4-FFF2-40B4-BE49-F238E27FC236}">
              <a16:creationId xmlns:a16="http://schemas.microsoft.com/office/drawing/2014/main" id="{00000000-0008-0000-0300-000022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19" name="Text Box 11">
          <a:extLst>
            <a:ext uri="{FF2B5EF4-FFF2-40B4-BE49-F238E27FC236}">
              <a16:creationId xmlns:a16="http://schemas.microsoft.com/office/drawing/2014/main" id="{00000000-0008-0000-0300-000023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020" name="Text Box 8">
          <a:extLst>
            <a:ext uri="{FF2B5EF4-FFF2-40B4-BE49-F238E27FC236}">
              <a16:creationId xmlns:a16="http://schemas.microsoft.com/office/drawing/2014/main" id="{00000000-0008-0000-0300-00002414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021" name="Text Box 11">
          <a:extLst>
            <a:ext uri="{FF2B5EF4-FFF2-40B4-BE49-F238E27FC236}">
              <a16:creationId xmlns:a16="http://schemas.microsoft.com/office/drawing/2014/main" id="{00000000-0008-0000-0300-000025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022" name="Text Box 11">
          <a:extLst>
            <a:ext uri="{FF2B5EF4-FFF2-40B4-BE49-F238E27FC236}">
              <a16:creationId xmlns:a16="http://schemas.microsoft.com/office/drawing/2014/main" id="{00000000-0008-0000-0300-000026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023" name="Text Box 11">
          <a:extLst>
            <a:ext uri="{FF2B5EF4-FFF2-40B4-BE49-F238E27FC236}">
              <a16:creationId xmlns:a16="http://schemas.microsoft.com/office/drawing/2014/main" id="{00000000-0008-0000-0300-000027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024" name="Text Box 11">
          <a:extLst>
            <a:ext uri="{FF2B5EF4-FFF2-40B4-BE49-F238E27FC236}">
              <a16:creationId xmlns:a16="http://schemas.microsoft.com/office/drawing/2014/main" id="{00000000-0008-0000-0300-000028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025" name="Text Box 11">
          <a:extLst>
            <a:ext uri="{FF2B5EF4-FFF2-40B4-BE49-F238E27FC236}">
              <a16:creationId xmlns:a16="http://schemas.microsoft.com/office/drawing/2014/main" id="{00000000-0008-0000-0300-000029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026" name="Text Box 11">
          <a:extLst>
            <a:ext uri="{FF2B5EF4-FFF2-40B4-BE49-F238E27FC236}">
              <a16:creationId xmlns:a16="http://schemas.microsoft.com/office/drawing/2014/main" id="{00000000-0008-0000-0300-00002A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027" name="Text Box 11">
          <a:extLst>
            <a:ext uri="{FF2B5EF4-FFF2-40B4-BE49-F238E27FC236}">
              <a16:creationId xmlns:a16="http://schemas.microsoft.com/office/drawing/2014/main" id="{00000000-0008-0000-0300-00002B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028" name="Text Box 11">
          <a:extLst>
            <a:ext uri="{FF2B5EF4-FFF2-40B4-BE49-F238E27FC236}">
              <a16:creationId xmlns:a16="http://schemas.microsoft.com/office/drawing/2014/main" id="{00000000-0008-0000-0300-00002C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029" name="Text Box 11">
          <a:extLst>
            <a:ext uri="{FF2B5EF4-FFF2-40B4-BE49-F238E27FC236}">
              <a16:creationId xmlns:a16="http://schemas.microsoft.com/office/drawing/2014/main" id="{00000000-0008-0000-0300-00002D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030" name="Text Box 8">
          <a:extLst>
            <a:ext uri="{FF2B5EF4-FFF2-40B4-BE49-F238E27FC236}">
              <a16:creationId xmlns:a16="http://schemas.microsoft.com/office/drawing/2014/main" id="{00000000-0008-0000-0300-00002E14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031" name="Text Box 11">
          <a:extLst>
            <a:ext uri="{FF2B5EF4-FFF2-40B4-BE49-F238E27FC236}">
              <a16:creationId xmlns:a16="http://schemas.microsoft.com/office/drawing/2014/main" id="{00000000-0008-0000-0300-00002F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32" name="Text Box 9">
          <a:extLst>
            <a:ext uri="{FF2B5EF4-FFF2-40B4-BE49-F238E27FC236}">
              <a16:creationId xmlns:a16="http://schemas.microsoft.com/office/drawing/2014/main" id="{00000000-0008-0000-0300-000030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33" name="Text Box 11">
          <a:extLst>
            <a:ext uri="{FF2B5EF4-FFF2-40B4-BE49-F238E27FC236}">
              <a16:creationId xmlns:a16="http://schemas.microsoft.com/office/drawing/2014/main" id="{00000000-0008-0000-0300-000031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34" name="Text Box 8">
          <a:extLst>
            <a:ext uri="{FF2B5EF4-FFF2-40B4-BE49-F238E27FC236}">
              <a16:creationId xmlns:a16="http://schemas.microsoft.com/office/drawing/2014/main" id="{00000000-0008-0000-0300-000032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35" name="Text Box 9">
          <a:extLst>
            <a:ext uri="{FF2B5EF4-FFF2-40B4-BE49-F238E27FC236}">
              <a16:creationId xmlns:a16="http://schemas.microsoft.com/office/drawing/2014/main" id="{00000000-0008-0000-0300-000033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36" name="Text Box 11">
          <a:extLst>
            <a:ext uri="{FF2B5EF4-FFF2-40B4-BE49-F238E27FC236}">
              <a16:creationId xmlns:a16="http://schemas.microsoft.com/office/drawing/2014/main" id="{00000000-0008-0000-0300-000034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37" name="Text Box 8">
          <a:extLst>
            <a:ext uri="{FF2B5EF4-FFF2-40B4-BE49-F238E27FC236}">
              <a16:creationId xmlns:a16="http://schemas.microsoft.com/office/drawing/2014/main" id="{00000000-0008-0000-0300-000035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38" name="Text Box 9">
          <a:extLst>
            <a:ext uri="{FF2B5EF4-FFF2-40B4-BE49-F238E27FC236}">
              <a16:creationId xmlns:a16="http://schemas.microsoft.com/office/drawing/2014/main" id="{00000000-0008-0000-0300-000036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39" name="Text Box 11">
          <a:extLst>
            <a:ext uri="{FF2B5EF4-FFF2-40B4-BE49-F238E27FC236}">
              <a16:creationId xmlns:a16="http://schemas.microsoft.com/office/drawing/2014/main" id="{00000000-0008-0000-0300-000037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40" name="Text Box 8">
          <a:extLst>
            <a:ext uri="{FF2B5EF4-FFF2-40B4-BE49-F238E27FC236}">
              <a16:creationId xmlns:a16="http://schemas.microsoft.com/office/drawing/2014/main" id="{00000000-0008-0000-0300-000038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41" name="Text Box 9">
          <a:extLst>
            <a:ext uri="{FF2B5EF4-FFF2-40B4-BE49-F238E27FC236}">
              <a16:creationId xmlns:a16="http://schemas.microsoft.com/office/drawing/2014/main" id="{00000000-0008-0000-0300-000039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42" name="Text Box 11">
          <a:extLst>
            <a:ext uri="{FF2B5EF4-FFF2-40B4-BE49-F238E27FC236}">
              <a16:creationId xmlns:a16="http://schemas.microsoft.com/office/drawing/2014/main" id="{00000000-0008-0000-0300-00003A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43" name="Text Box 8">
          <a:extLst>
            <a:ext uri="{FF2B5EF4-FFF2-40B4-BE49-F238E27FC236}">
              <a16:creationId xmlns:a16="http://schemas.microsoft.com/office/drawing/2014/main" id="{00000000-0008-0000-0300-00003B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44" name="Text Box 9">
          <a:extLst>
            <a:ext uri="{FF2B5EF4-FFF2-40B4-BE49-F238E27FC236}">
              <a16:creationId xmlns:a16="http://schemas.microsoft.com/office/drawing/2014/main" id="{00000000-0008-0000-0300-00003C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45" name="Text Box 11">
          <a:extLst>
            <a:ext uri="{FF2B5EF4-FFF2-40B4-BE49-F238E27FC236}">
              <a16:creationId xmlns:a16="http://schemas.microsoft.com/office/drawing/2014/main" id="{00000000-0008-0000-0300-00003D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46" name="Text Box 8">
          <a:extLst>
            <a:ext uri="{FF2B5EF4-FFF2-40B4-BE49-F238E27FC236}">
              <a16:creationId xmlns:a16="http://schemas.microsoft.com/office/drawing/2014/main" id="{00000000-0008-0000-0300-00003E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47" name="Text Box 9">
          <a:extLst>
            <a:ext uri="{FF2B5EF4-FFF2-40B4-BE49-F238E27FC236}">
              <a16:creationId xmlns:a16="http://schemas.microsoft.com/office/drawing/2014/main" id="{00000000-0008-0000-0300-00003F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48" name="Text Box 11">
          <a:extLst>
            <a:ext uri="{FF2B5EF4-FFF2-40B4-BE49-F238E27FC236}">
              <a16:creationId xmlns:a16="http://schemas.microsoft.com/office/drawing/2014/main" id="{00000000-0008-0000-0300-000040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49" name="Text Box 8">
          <a:extLst>
            <a:ext uri="{FF2B5EF4-FFF2-40B4-BE49-F238E27FC236}">
              <a16:creationId xmlns:a16="http://schemas.microsoft.com/office/drawing/2014/main" id="{00000000-0008-0000-0300-000041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50" name="Text Box 9">
          <a:extLst>
            <a:ext uri="{FF2B5EF4-FFF2-40B4-BE49-F238E27FC236}">
              <a16:creationId xmlns:a16="http://schemas.microsoft.com/office/drawing/2014/main" id="{00000000-0008-0000-0300-000042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51" name="Text Box 11">
          <a:extLst>
            <a:ext uri="{FF2B5EF4-FFF2-40B4-BE49-F238E27FC236}">
              <a16:creationId xmlns:a16="http://schemas.microsoft.com/office/drawing/2014/main" id="{00000000-0008-0000-0300-000043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52" name="Text Box 8">
          <a:extLst>
            <a:ext uri="{FF2B5EF4-FFF2-40B4-BE49-F238E27FC236}">
              <a16:creationId xmlns:a16="http://schemas.microsoft.com/office/drawing/2014/main" id="{00000000-0008-0000-0300-000044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53" name="Text Box 9">
          <a:extLst>
            <a:ext uri="{FF2B5EF4-FFF2-40B4-BE49-F238E27FC236}">
              <a16:creationId xmlns:a16="http://schemas.microsoft.com/office/drawing/2014/main" id="{00000000-0008-0000-0300-000045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54" name="Text Box 11">
          <a:extLst>
            <a:ext uri="{FF2B5EF4-FFF2-40B4-BE49-F238E27FC236}">
              <a16:creationId xmlns:a16="http://schemas.microsoft.com/office/drawing/2014/main" id="{00000000-0008-0000-0300-000046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55" name="Text Box 8">
          <a:extLst>
            <a:ext uri="{FF2B5EF4-FFF2-40B4-BE49-F238E27FC236}">
              <a16:creationId xmlns:a16="http://schemas.microsoft.com/office/drawing/2014/main" id="{00000000-0008-0000-0300-000047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56" name="Text Box 9">
          <a:extLst>
            <a:ext uri="{FF2B5EF4-FFF2-40B4-BE49-F238E27FC236}">
              <a16:creationId xmlns:a16="http://schemas.microsoft.com/office/drawing/2014/main" id="{00000000-0008-0000-0300-000048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57" name="Text Box 11">
          <a:extLst>
            <a:ext uri="{FF2B5EF4-FFF2-40B4-BE49-F238E27FC236}">
              <a16:creationId xmlns:a16="http://schemas.microsoft.com/office/drawing/2014/main" id="{00000000-0008-0000-0300-000049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58" name="Text Box 8">
          <a:extLst>
            <a:ext uri="{FF2B5EF4-FFF2-40B4-BE49-F238E27FC236}">
              <a16:creationId xmlns:a16="http://schemas.microsoft.com/office/drawing/2014/main" id="{00000000-0008-0000-0300-00004A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59" name="Text Box 9">
          <a:extLst>
            <a:ext uri="{FF2B5EF4-FFF2-40B4-BE49-F238E27FC236}">
              <a16:creationId xmlns:a16="http://schemas.microsoft.com/office/drawing/2014/main" id="{00000000-0008-0000-0300-00004B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60" name="Text Box 11">
          <a:extLst>
            <a:ext uri="{FF2B5EF4-FFF2-40B4-BE49-F238E27FC236}">
              <a16:creationId xmlns:a16="http://schemas.microsoft.com/office/drawing/2014/main" id="{00000000-0008-0000-0300-00004C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61" name="Text Box 8">
          <a:extLst>
            <a:ext uri="{FF2B5EF4-FFF2-40B4-BE49-F238E27FC236}">
              <a16:creationId xmlns:a16="http://schemas.microsoft.com/office/drawing/2014/main" id="{00000000-0008-0000-0300-00004D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62" name="Text Box 9">
          <a:extLst>
            <a:ext uri="{FF2B5EF4-FFF2-40B4-BE49-F238E27FC236}">
              <a16:creationId xmlns:a16="http://schemas.microsoft.com/office/drawing/2014/main" id="{00000000-0008-0000-0300-00004E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63" name="Text Box 11">
          <a:extLst>
            <a:ext uri="{FF2B5EF4-FFF2-40B4-BE49-F238E27FC236}">
              <a16:creationId xmlns:a16="http://schemas.microsoft.com/office/drawing/2014/main" id="{00000000-0008-0000-0300-00004F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64" name="Text Box 8">
          <a:extLst>
            <a:ext uri="{FF2B5EF4-FFF2-40B4-BE49-F238E27FC236}">
              <a16:creationId xmlns:a16="http://schemas.microsoft.com/office/drawing/2014/main" id="{00000000-0008-0000-0300-000050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65" name="Text Box 9">
          <a:extLst>
            <a:ext uri="{FF2B5EF4-FFF2-40B4-BE49-F238E27FC236}">
              <a16:creationId xmlns:a16="http://schemas.microsoft.com/office/drawing/2014/main" id="{00000000-0008-0000-0300-000051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66" name="Text Box 11">
          <a:extLst>
            <a:ext uri="{FF2B5EF4-FFF2-40B4-BE49-F238E27FC236}">
              <a16:creationId xmlns:a16="http://schemas.microsoft.com/office/drawing/2014/main" id="{00000000-0008-0000-0300-000052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067" name="Text Box 8">
          <a:extLst>
            <a:ext uri="{FF2B5EF4-FFF2-40B4-BE49-F238E27FC236}">
              <a16:creationId xmlns:a16="http://schemas.microsoft.com/office/drawing/2014/main" id="{00000000-0008-0000-0300-00005314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068" name="Text Box 11">
          <a:extLst>
            <a:ext uri="{FF2B5EF4-FFF2-40B4-BE49-F238E27FC236}">
              <a16:creationId xmlns:a16="http://schemas.microsoft.com/office/drawing/2014/main" id="{00000000-0008-0000-0300-000054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69" name="Text Box 8">
          <a:extLst>
            <a:ext uri="{FF2B5EF4-FFF2-40B4-BE49-F238E27FC236}">
              <a16:creationId xmlns:a16="http://schemas.microsoft.com/office/drawing/2014/main" id="{00000000-0008-0000-0300-000055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70" name="Text Box 9">
          <a:extLst>
            <a:ext uri="{FF2B5EF4-FFF2-40B4-BE49-F238E27FC236}">
              <a16:creationId xmlns:a16="http://schemas.microsoft.com/office/drawing/2014/main" id="{00000000-0008-0000-0300-000056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71" name="Text Box 11">
          <a:extLst>
            <a:ext uri="{FF2B5EF4-FFF2-40B4-BE49-F238E27FC236}">
              <a16:creationId xmlns:a16="http://schemas.microsoft.com/office/drawing/2014/main" id="{00000000-0008-0000-0300-000057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072" name="Text Box 8">
          <a:extLst>
            <a:ext uri="{FF2B5EF4-FFF2-40B4-BE49-F238E27FC236}">
              <a16:creationId xmlns:a16="http://schemas.microsoft.com/office/drawing/2014/main" id="{00000000-0008-0000-0300-000058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073" name="Text Box 9">
          <a:extLst>
            <a:ext uri="{FF2B5EF4-FFF2-40B4-BE49-F238E27FC236}">
              <a16:creationId xmlns:a16="http://schemas.microsoft.com/office/drawing/2014/main" id="{00000000-0008-0000-0300-000059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074" name="Text Box 11">
          <a:extLst>
            <a:ext uri="{FF2B5EF4-FFF2-40B4-BE49-F238E27FC236}">
              <a16:creationId xmlns:a16="http://schemas.microsoft.com/office/drawing/2014/main" id="{00000000-0008-0000-0300-00005A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75" name="Text Box 8">
          <a:extLst>
            <a:ext uri="{FF2B5EF4-FFF2-40B4-BE49-F238E27FC236}">
              <a16:creationId xmlns:a16="http://schemas.microsoft.com/office/drawing/2014/main" id="{00000000-0008-0000-0300-00005B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76" name="Text Box 9">
          <a:extLst>
            <a:ext uri="{FF2B5EF4-FFF2-40B4-BE49-F238E27FC236}">
              <a16:creationId xmlns:a16="http://schemas.microsoft.com/office/drawing/2014/main" id="{00000000-0008-0000-0300-00005C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77" name="Text Box 11">
          <a:extLst>
            <a:ext uri="{FF2B5EF4-FFF2-40B4-BE49-F238E27FC236}">
              <a16:creationId xmlns:a16="http://schemas.microsoft.com/office/drawing/2014/main" id="{00000000-0008-0000-0300-00005D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078" name="Text Box 8">
          <a:extLst>
            <a:ext uri="{FF2B5EF4-FFF2-40B4-BE49-F238E27FC236}">
              <a16:creationId xmlns:a16="http://schemas.microsoft.com/office/drawing/2014/main" id="{00000000-0008-0000-0300-00005E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079" name="Text Box 9">
          <a:extLst>
            <a:ext uri="{FF2B5EF4-FFF2-40B4-BE49-F238E27FC236}">
              <a16:creationId xmlns:a16="http://schemas.microsoft.com/office/drawing/2014/main" id="{00000000-0008-0000-0300-00005F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080" name="Text Box 11">
          <a:extLst>
            <a:ext uri="{FF2B5EF4-FFF2-40B4-BE49-F238E27FC236}">
              <a16:creationId xmlns:a16="http://schemas.microsoft.com/office/drawing/2014/main" id="{00000000-0008-0000-0300-000060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81" name="Text Box 8">
          <a:extLst>
            <a:ext uri="{FF2B5EF4-FFF2-40B4-BE49-F238E27FC236}">
              <a16:creationId xmlns:a16="http://schemas.microsoft.com/office/drawing/2014/main" id="{00000000-0008-0000-0300-000061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82" name="Text Box 9">
          <a:extLst>
            <a:ext uri="{FF2B5EF4-FFF2-40B4-BE49-F238E27FC236}">
              <a16:creationId xmlns:a16="http://schemas.microsoft.com/office/drawing/2014/main" id="{00000000-0008-0000-0300-000062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83" name="Text Box 11">
          <a:extLst>
            <a:ext uri="{FF2B5EF4-FFF2-40B4-BE49-F238E27FC236}">
              <a16:creationId xmlns:a16="http://schemas.microsoft.com/office/drawing/2014/main" id="{00000000-0008-0000-0300-000063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084" name="Text Box 8">
          <a:extLst>
            <a:ext uri="{FF2B5EF4-FFF2-40B4-BE49-F238E27FC236}">
              <a16:creationId xmlns:a16="http://schemas.microsoft.com/office/drawing/2014/main" id="{00000000-0008-0000-0300-00006414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085" name="Text Box 11">
          <a:extLst>
            <a:ext uri="{FF2B5EF4-FFF2-40B4-BE49-F238E27FC236}">
              <a16:creationId xmlns:a16="http://schemas.microsoft.com/office/drawing/2014/main" id="{00000000-0008-0000-0300-000065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086" name="Text Box 11">
          <a:extLst>
            <a:ext uri="{FF2B5EF4-FFF2-40B4-BE49-F238E27FC236}">
              <a16:creationId xmlns:a16="http://schemas.microsoft.com/office/drawing/2014/main" id="{00000000-0008-0000-0300-000066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087" name="Text Box 11">
          <a:extLst>
            <a:ext uri="{FF2B5EF4-FFF2-40B4-BE49-F238E27FC236}">
              <a16:creationId xmlns:a16="http://schemas.microsoft.com/office/drawing/2014/main" id="{00000000-0008-0000-0300-000067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088" name="Text Box 11">
          <a:extLst>
            <a:ext uri="{FF2B5EF4-FFF2-40B4-BE49-F238E27FC236}">
              <a16:creationId xmlns:a16="http://schemas.microsoft.com/office/drawing/2014/main" id="{00000000-0008-0000-0300-000068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089" name="Text Box 11">
          <a:extLst>
            <a:ext uri="{FF2B5EF4-FFF2-40B4-BE49-F238E27FC236}">
              <a16:creationId xmlns:a16="http://schemas.microsoft.com/office/drawing/2014/main" id="{00000000-0008-0000-0300-000069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090" name="Text Box 11">
          <a:extLst>
            <a:ext uri="{FF2B5EF4-FFF2-40B4-BE49-F238E27FC236}">
              <a16:creationId xmlns:a16="http://schemas.microsoft.com/office/drawing/2014/main" id="{00000000-0008-0000-0300-00006A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091" name="Text Box 11">
          <a:extLst>
            <a:ext uri="{FF2B5EF4-FFF2-40B4-BE49-F238E27FC236}">
              <a16:creationId xmlns:a16="http://schemas.microsoft.com/office/drawing/2014/main" id="{00000000-0008-0000-0300-00006B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092" name="Text Box 11">
          <a:extLst>
            <a:ext uri="{FF2B5EF4-FFF2-40B4-BE49-F238E27FC236}">
              <a16:creationId xmlns:a16="http://schemas.microsoft.com/office/drawing/2014/main" id="{00000000-0008-0000-0300-00006C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093" name="Text Box 8">
          <a:extLst>
            <a:ext uri="{FF2B5EF4-FFF2-40B4-BE49-F238E27FC236}">
              <a16:creationId xmlns:a16="http://schemas.microsoft.com/office/drawing/2014/main" id="{00000000-0008-0000-0300-00006D14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94" name="Text Box 8">
          <a:extLst>
            <a:ext uri="{FF2B5EF4-FFF2-40B4-BE49-F238E27FC236}">
              <a16:creationId xmlns:a16="http://schemas.microsoft.com/office/drawing/2014/main" id="{00000000-0008-0000-0300-00006E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95" name="Text Box 9">
          <a:extLst>
            <a:ext uri="{FF2B5EF4-FFF2-40B4-BE49-F238E27FC236}">
              <a16:creationId xmlns:a16="http://schemas.microsoft.com/office/drawing/2014/main" id="{00000000-0008-0000-0300-00006F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96" name="Text Box 11">
          <a:extLst>
            <a:ext uri="{FF2B5EF4-FFF2-40B4-BE49-F238E27FC236}">
              <a16:creationId xmlns:a16="http://schemas.microsoft.com/office/drawing/2014/main" id="{00000000-0008-0000-0300-000070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97" name="Text Box 8">
          <a:extLst>
            <a:ext uri="{FF2B5EF4-FFF2-40B4-BE49-F238E27FC236}">
              <a16:creationId xmlns:a16="http://schemas.microsoft.com/office/drawing/2014/main" id="{00000000-0008-0000-0300-000071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98" name="Text Box 9">
          <a:extLst>
            <a:ext uri="{FF2B5EF4-FFF2-40B4-BE49-F238E27FC236}">
              <a16:creationId xmlns:a16="http://schemas.microsoft.com/office/drawing/2014/main" id="{00000000-0008-0000-0300-000072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099" name="Text Box 11">
          <a:extLst>
            <a:ext uri="{FF2B5EF4-FFF2-40B4-BE49-F238E27FC236}">
              <a16:creationId xmlns:a16="http://schemas.microsoft.com/office/drawing/2014/main" id="{00000000-0008-0000-0300-000073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00" name="Text Box 8">
          <a:extLst>
            <a:ext uri="{FF2B5EF4-FFF2-40B4-BE49-F238E27FC236}">
              <a16:creationId xmlns:a16="http://schemas.microsoft.com/office/drawing/2014/main" id="{00000000-0008-0000-0300-000074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01" name="Text Box 9">
          <a:extLst>
            <a:ext uri="{FF2B5EF4-FFF2-40B4-BE49-F238E27FC236}">
              <a16:creationId xmlns:a16="http://schemas.microsoft.com/office/drawing/2014/main" id="{00000000-0008-0000-0300-000075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02" name="Text Box 11">
          <a:extLst>
            <a:ext uri="{FF2B5EF4-FFF2-40B4-BE49-F238E27FC236}">
              <a16:creationId xmlns:a16="http://schemas.microsoft.com/office/drawing/2014/main" id="{00000000-0008-0000-0300-000076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03" name="Text Box 8">
          <a:extLst>
            <a:ext uri="{FF2B5EF4-FFF2-40B4-BE49-F238E27FC236}">
              <a16:creationId xmlns:a16="http://schemas.microsoft.com/office/drawing/2014/main" id="{00000000-0008-0000-0300-000077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04" name="Text Box 9">
          <a:extLst>
            <a:ext uri="{FF2B5EF4-FFF2-40B4-BE49-F238E27FC236}">
              <a16:creationId xmlns:a16="http://schemas.microsoft.com/office/drawing/2014/main" id="{00000000-0008-0000-0300-000078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05" name="Text Box 11">
          <a:extLst>
            <a:ext uri="{FF2B5EF4-FFF2-40B4-BE49-F238E27FC236}">
              <a16:creationId xmlns:a16="http://schemas.microsoft.com/office/drawing/2014/main" id="{00000000-0008-0000-0300-000079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06" name="Text Box 8">
          <a:extLst>
            <a:ext uri="{FF2B5EF4-FFF2-40B4-BE49-F238E27FC236}">
              <a16:creationId xmlns:a16="http://schemas.microsoft.com/office/drawing/2014/main" id="{00000000-0008-0000-0300-00007A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07" name="Text Box 9">
          <a:extLst>
            <a:ext uri="{FF2B5EF4-FFF2-40B4-BE49-F238E27FC236}">
              <a16:creationId xmlns:a16="http://schemas.microsoft.com/office/drawing/2014/main" id="{00000000-0008-0000-0300-00007B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08" name="Text Box 11">
          <a:extLst>
            <a:ext uri="{FF2B5EF4-FFF2-40B4-BE49-F238E27FC236}">
              <a16:creationId xmlns:a16="http://schemas.microsoft.com/office/drawing/2014/main" id="{00000000-0008-0000-0300-00007C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09" name="Text Box 8">
          <a:extLst>
            <a:ext uri="{FF2B5EF4-FFF2-40B4-BE49-F238E27FC236}">
              <a16:creationId xmlns:a16="http://schemas.microsoft.com/office/drawing/2014/main" id="{00000000-0008-0000-0300-00007D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10" name="Text Box 9">
          <a:extLst>
            <a:ext uri="{FF2B5EF4-FFF2-40B4-BE49-F238E27FC236}">
              <a16:creationId xmlns:a16="http://schemas.microsoft.com/office/drawing/2014/main" id="{00000000-0008-0000-0300-00007E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11" name="Text Box 11">
          <a:extLst>
            <a:ext uri="{FF2B5EF4-FFF2-40B4-BE49-F238E27FC236}">
              <a16:creationId xmlns:a16="http://schemas.microsoft.com/office/drawing/2014/main" id="{00000000-0008-0000-0300-00007F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12" name="Text Box 11">
          <a:extLst>
            <a:ext uri="{FF2B5EF4-FFF2-40B4-BE49-F238E27FC236}">
              <a16:creationId xmlns:a16="http://schemas.microsoft.com/office/drawing/2014/main" id="{00000000-0008-0000-0300-000080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13" name="Text Box 9">
          <a:extLst>
            <a:ext uri="{FF2B5EF4-FFF2-40B4-BE49-F238E27FC236}">
              <a16:creationId xmlns:a16="http://schemas.microsoft.com/office/drawing/2014/main" id="{00000000-0008-0000-0300-000081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14" name="Text Box 11">
          <a:extLst>
            <a:ext uri="{FF2B5EF4-FFF2-40B4-BE49-F238E27FC236}">
              <a16:creationId xmlns:a16="http://schemas.microsoft.com/office/drawing/2014/main" id="{00000000-0008-0000-0300-000082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15" name="Text Box 8">
          <a:extLst>
            <a:ext uri="{FF2B5EF4-FFF2-40B4-BE49-F238E27FC236}">
              <a16:creationId xmlns:a16="http://schemas.microsoft.com/office/drawing/2014/main" id="{00000000-0008-0000-0300-000083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16" name="Text Box 9">
          <a:extLst>
            <a:ext uri="{FF2B5EF4-FFF2-40B4-BE49-F238E27FC236}">
              <a16:creationId xmlns:a16="http://schemas.microsoft.com/office/drawing/2014/main" id="{00000000-0008-0000-0300-000084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17" name="Text Box 11">
          <a:extLst>
            <a:ext uri="{FF2B5EF4-FFF2-40B4-BE49-F238E27FC236}">
              <a16:creationId xmlns:a16="http://schemas.microsoft.com/office/drawing/2014/main" id="{00000000-0008-0000-0300-000085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18" name="Text Box 8">
          <a:extLst>
            <a:ext uri="{FF2B5EF4-FFF2-40B4-BE49-F238E27FC236}">
              <a16:creationId xmlns:a16="http://schemas.microsoft.com/office/drawing/2014/main" id="{00000000-0008-0000-0300-000086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19" name="Text Box 9">
          <a:extLst>
            <a:ext uri="{FF2B5EF4-FFF2-40B4-BE49-F238E27FC236}">
              <a16:creationId xmlns:a16="http://schemas.microsoft.com/office/drawing/2014/main" id="{00000000-0008-0000-0300-000087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20" name="Text Box 11">
          <a:extLst>
            <a:ext uri="{FF2B5EF4-FFF2-40B4-BE49-F238E27FC236}">
              <a16:creationId xmlns:a16="http://schemas.microsoft.com/office/drawing/2014/main" id="{00000000-0008-0000-0300-000088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21" name="Text Box 8">
          <a:extLst>
            <a:ext uri="{FF2B5EF4-FFF2-40B4-BE49-F238E27FC236}">
              <a16:creationId xmlns:a16="http://schemas.microsoft.com/office/drawing/2014/main" id="{00000000-0008-0000-0300-000089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22" name="Text Box 9">
          <a:extLst>
            <a:ext uri="{FF2B5EF4-FFF2-40B4-BE49-F238E27FC236}">
              <a16:creationId xmlns:a16="http://schemas.microsoft.com/office/drawing/2014/main" id="{00000000-0008-0000-0300-00008A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23" name="Text Box 11">
          <a:extLst>
            <a:ext uri="{FF2B5EF4-FFF2-40B4-BE49-F238E27FC236}">
              <a16:creationId xmlns:a16="http://schemas.microsoft.com/office/drawing/2014/main" id="{00000000-0008-0000-0300-00008B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24" name="Text Box 8">
          <a:extLst>
            <a:ext uri="{FF2B5EF4-FFF2-40B4-BE49-F238E27FC236}">
              <a16:creationId xmlns:a16="http://schemas.microsoft.com/office/drawing/2014/main" id="{00000000-0008-0000-0300-00008C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25" name="Text Box 9">
          <a:extLst>
            <a:ext uri="{FF2B5EF4-FFF2-40B4-BE49-F238E27FC236}">
              <a16:creationId xmlns:a16="http://schemas.microsoft.com/office/drawing/2014/main" id="{00000000-0008-0000-0300-00008D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26" name="Text Box 11">
          <a:extLst>
            <a:ext uri="{FF2B5EF4-FFF2-40B4-BE49-F238E27FC236}">
              <a16:creationId xmlns:a16="http://schemas.microsoft.com/office/drawing/2014/main" id="{00000000-0008-0000-0300-00008E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27" name="Text Box 8">
          <a:extLst>
            <a:ext uri="{FF2B5EF4-FFF2-40B4-BE49-F238E27FC236}">
              <a16:creationId xmlns:a16="http://schemas.microsoft.com/office/drawing/2014/main" id="{00000000-0008-0000-0300-00008F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28" name="Text Box 9">
          <a:extLst>
            <a:ext uri="{FF2B5EF4-FFF2-40B4-BE49-F238E27FC236}">
              <a16:creationId xmlns:a16="http://schemas.microsoft.com/office/drawing/2014/main" id="{00000000-0008-0000-0300-000090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29" name="Text Box 11">
          <a:extLst>
            <a:ext uri="{FF2B5EF4-FFF2-40B4-BE49-F238E27FC236}">
              <a16:creationId xmlns:a16="http://schemas.microsoft.com/office/drawing/2014/main" id="{00000000-0008-0000-0300-000091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30" name="Text Box 8">
          <a:extLst>
            <a:ext uri="{FF2B5EF4-FFF2-40B4-BE49-F238E27FC236}">
              <a16:creationId xmlns:a16="http://schemas.microsoft.com/office/drawing/2014/main" id="{00000000-0008-0000-0300-000092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31" name="Text Box 9">
          <a:extLst>
            <a:ext uri="{FF2B5EF4-FFF2-40B4-BE49-F238E27FC236}">
              <a16:creationId xmlns:a16="http://schemas.microsoft.com/office/drawing/2014/main" id="{00000000-0008-0000-0300-000093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32" name="Text Box 11">
          <a:extLst>
            <a:ext uri="{FF2B5EF4-FFF2-40B4-BE49-F238E27FC236}">
              <a16:creationId xmlns:a16="http://schemas.microsoft.com/office/drawing/2014/main" id="{00000000-0008-0000-0300-000094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33" name="Text Box 8">
          <a:extLst>
            <a:ext uri="{FF2B5EF4-FFF2-40B4-BE49-F238E27FC236}">
              <a16:creationId xmlns:a16="http://schemas.microsoft.com/office/drawing/2014/main" id="{00000000-0008-0000-0300-000095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34" name="Text Box 9">
          <a:extLst>
            <a:ext uri="{FF2B5EF4-FFF2-40B4-BE49-F238E27FC236}">
              <a16:creationId xmlns:a16="http://schemas.microsoft.com/office/drawing/2014/main" id="{00000000-0008-0000-0300-000096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35" name="Text Box 11">
          <a:extLst>
            <a:ext uri="{FF2B5EF4-FFF2-40B4-BE49-F238E27FC236}">
              <a16:creationId xmlns:a16="http://schemas.microsoft.com/office/drawing/2014/main" id="{00000000-0008-0000-0300-000097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36" name="Text Box 8">
          <a:extLst>
            <a:ext uri="{FF2B5EF4-FFF2-40B4-BE49-F238E27FC236}">
              <a16:creationId xmlns:a16="http://schemas.microsoft.com/office/drawing/2014/main" id="{00000000-0008-0000-0300-000098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37" name="Text Box 9">
          <a:extLst>
            <a:ext uri="{FF2B5EF4-FFF2-40B4-BE49-F238E27FC236}">
              <a16:creationId xmlns:a16="http://schemas.microsoft.com/office/drawing/2014/main" id="{00000000-0008-0000-0300-000099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38" name="Text Box 11">
          <a:extLst>
            <a:ext uri="{FF2B5EF4-FFF2-40B4-BE49-F238E27FC236}">
              <a16:creationId xmlns:a16="http://schemas.microsoft.com/office/drawing/2014/main" id="{00000000-0008-0000-0300-00009A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39" name="Text Box 8">
          <a:extLst>
            <a:ext uri="{FF2B5EF4-FFF2-40B4-BE49-F238E27FC236}">
              <a16:creationId xmlns:a16="http://schemas.microsoft.com/office/drawing/2014/main" id="{00000000-0008-0000-0300-00009B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40" name="Text Box 9">
          <a:extLst>
            <a:ext uri="{FF2B5EF4-FFF2-40B4-BE49-F238E27FC236}">
              <a16:creationId xmlns:a16="http://schemas.microsoft.com/office/drawing/2014/main" id="{00000000-0008-0000-0300-00009C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41" name="Text Box 11">
          <a:extLst>
            <a:ext uri="{FF2B5EF4-FFF2-40B4-BE49-F238E27FC236}">
              <a16:creationId xmlns:a16="http://schemas.microsoft.com/office/drawing/2014/main" id="{00000000-0008-0000-0300-00009D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42" name="Text Box 8">
          <a:extLst>
            <a:ext uri="{FF2B5EF4-FFF2-40B4-BE49-F238E27FC236}">
              <a16:creationId xmlns:a16="http://schemas.microsoft.com/office/drawing/2014/main" id="{00000000-0008-0000-0300-00009E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43" name="Text Box 9">
          <a:extLst>
            <a:ext uri="{FF2B5EF4-FFF2-40B4-BE49-F238E27FC236}">
              <a16:creationId xmlns:a16="http://schemas.microsoft.com/office/drawing/2014/main" id="{00000000-0008-0000-0300-00009F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44" name="Text Box 11">
          <a:extLst>
            <a:ext uri="{FF2B5EF4-FFF2-40B4-BE49-F238E27FC236}">
              <a16:creationId xmlns:a16="http://schemas.microsoft.com/office/drawing/2014/main" id="{00000000-0008-0000-0300-0000A0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45" name="Text Box 8">
          <a:extLst>
            <a:ext uri="{FF2B5EF4-FFF2-40B4-BE49-F238E27FC236}">
              <a16:creationId xmlns:a16="http://schemas.microsoft.com/office/drawing/2014/main" id="{00000000-0008-0000-0300-0000A1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46" name="Text Box 9">
          <a:extLst>
            <a:ext uri="{FF2B5EF4-FFF2-40B4-BE49-F238E27FC236}">
              <a16:creationId xmlns:a16="http://schemas.microsoft.com/office/drawing/2014/main" id="{00000000-0008-0000-0300-0000A2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47" name="Text Box 11">
          <a:extLst>
            <a:ext uri="{FF2B5EF4-FFF2-40B4-BE49-F238E27FC236}">
              <a16:creationId xmlns:a16="http://schemas.microsoft.com/office/drawing/2014/main" id="{00000000-0008-0000-0300-0000A3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148" name="Text Box 8">
          <a:extLst>
            <a:ext uri="{FF2B5EF4-FFF2-40B4-BE49-F238E27FC236}">
              <a16:creationId xmlns:a16="http://schemas.microsoft.com/office/drawing/2014/main" id="{00000000-0008-0000-0300-0000A414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149" name="Text Box 11">
          <a:extLst>
            <a:ext uri="{FF2B5EF4-FFF2-40B4-BE49-F238E27FC236}">
              <a16:creationId xmlns:a16="http://schemas.microsoft.com/office/drawing/2014/main" id="{00000000-0008-0000-0300-0000A5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50" name="Text Box 8">
          <a:extLst>
            <a:ext uri="{FF2B5EF4-FFF2-40B4-BE49-F238E27FC236}">
              <a16:creationId xmlns:a16="http://schemas.microsoft.com/office/drawing/2014/main" id="{00000000-0008-0000-0300-0000A6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51" name="Text Box 9">
          <a:extLst>
            <a:ext uri="{FF2B5EF4-FFF2-40B4-BE49-F238E27FC236}">
              <a16:creationId xmlns:a16="http://schemas.microsoft.com/office/drawing/2014/main" id="{00000000-0008-0000-0300-0000A7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52" name="Text Box 11">
          <a:extLst>
            <a:ext uri="{FF2B5EF4-FFF2-40B4-BE49-F238E27FC236}">
              <a16:creationId xmlns:a16="http://schemas.microsoft.com/office/drawing/2014/main" id="{00000000-0008-0000-0300-0000A8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10153" name="Text Box 11">
          <a:extLst>
            <a:ext uri="{FF2B5EF4-FFF2-40B4-BE49-F238E27FC236}">
              <a16:creationId xmlns:a16="http://schemas.microsoft.com/office/drawing/2014/main" id="{00000000-0008-0000-0300-0000A914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154" name="Text Box 8">
          <a:extLst>
            <a:ext uri="{FF2B5EF4-FFF2-40B4-BE49-F238E27FC236}">
              <a16:creationId xmlns:a16="http://schemas.microsoft.com/office/drawing/2014/main" id="{00000000-0008-0000-0300-0000AA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155" name="Text Box 9">
          <a:extLst>
            <a:ext uri="{FF2B5EF4-FFF2-40B4-BE49-F238E27FC236}">
              <a16:creationId xmlns:a16="http://schemas.microsoft.com/office/drawing/2014/main" id="{00000000-0008-0000-0300-0000AB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156" name="Text Box 11">
          <a:extLst>
            <a:ext uri="{FF2B5EF4-FFF2-40B4-BE49-F238E27FC236}">
              <a16:creationId xmlns:a16="http://schemas.microsoft.com/office/drawing/2014/main" id="{00000000-0008-0000-0300-0000AC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57" name="Text Box 8">
          <a:extLst>
            <a:ext uri="{FF2B5EF4-FFF2-40B4-BE49-F238E27FC236}">
              <a16:creationId xmlns:a16="http://schemas.microsoft.com/office/drawing/2014/main" id="{00000000-0008-0000-0300-0000AD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58" name="Text Box 9">
          <a:extLst>
            <a:ext uri="{FF2B5EF4-FFF2-40B4-BE49-F238E27FC236}">
              <a16:creationId xmlns:a16="http://schemas.microsoft.com/office/drawing/2014/main" id="{00000000-0008-0000-0300-0000AE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59" name="Text Box 11">
          <a:extLst>
            <a:ext uri="{FF2B5EF4-FFF2-40B4-BE49-F238E27FC236}">
              <a16:creationId xmlns:a16="http://schemas.microsoft.com/office/drawing/2014/main" id="{00000000-0008-0000-0300-0000AF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160" name="Text Box 8">
          <a:extLst>
            <a:ext uri="{FF2B5EF4-FFF2-40B4-BE49-F238E27FC236}">
              <a16:creationId xmlns:a16="http://schemas.microsoft.com/office/drawing/2014/main" id="{00000000-0008-0000-0300-0000B0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161" name="Text Box 9">
          <a:extLst>
            <a:ext uri="{FF2B5EF4-FFF2-40B4-BE49-F238E27FC236}">
              <a16:creationId xmlns:a16="http://schemas.microsoft.com/office/drawing/2014/main" id="{00000000-0008-0000-0300-0000B1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162" name="Text Box 11">
          <a:extLst>
            <a:ext uri="{FF2B5EF4-FFF2-40B4-BE49-F238E27FC236}">
              <a16:creationId xmlns:a16="http://schemas.microsoft.com/office/drawing/2014/main" id="{00000000-0008-0000-0300-0000B2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63" name="Text Box 8">
          <a:extLst>
            <a:ext uri="{FF2B5EF4-FFF2-40B4-BE49-F238E27FC236}">
              <a16:creationId xmlns:a16="http://schemas.microsoft.com/office/drawing/2014/main" id="{00000000-0008-0000-0300-0000B3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64" name="Text Box 9">
          <a:extLst>
            <a:ext uri="{FF2B5EF4-FFF2-40B4-BE49-F238E27FC236}">
              <a16:creationId xmlns:a16="http://schemas.microsoft.com/office/drawing/2014/main" id="{00000000-0008-0000-0300-0000B4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65" name="Text Box 11">
          <a:extLst>
            <a:ext uri="{FF2B5EF4-FFF2-40B4-BE49-F238E27FC236}">
              <a16:creationId xmlns:a16="http://schemas.microsoft.com/office/drawing/2014/main" id="{00000000-0008-0000-0300-0000B5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166" name="Text Box 8">
          <a:extLst>
            <a:ext uri="{FF2B5EF4-FFF2-40B4-BE49-F238E27FC236}">
              <a16:creationId xmlns:a16="http://schemas.microsoft.com/office/drawing/2014/main" id="{00000000-0008-0000-0300-0000B614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167" name="Text Box 11">
          <a:extLst>
            <a:ext uri="{FF2B5EF4-FFF2-40B4-BE49-F238E27FC236}">
              <a16:creationId xmlns:a16="http://schemas.microsoft.com/office/drawing/2014/main" id="{00000000-0008-0000-0300-0000B7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168" name="Text Box 11">
          <a:extLst>
            <a:ext uri="{FF2B5EF4-FFF2-40B4-BE49-F238E27FC236}">
              <a16:creationId xmlns:a16="http://schemas.microsoft.com/office/drawing/2014/main" id="{00000000-0008-0000-0300-0000B8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169" name="Text Box 11">
          <a:extLst>
            <a:ext uri="{FF2B5EF4-FFF2-40B4-BE49-F238E27FC236}">
              <a16:creationId xmlns:a16="http://schemas.microsoft.com/office/drawing/2014/main" id="{00000000-0008-0000-0300-0000B9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170" name="Text Box 11">
          <a:extLst>
            <a:ext uri="{FF2B5EF4-FFF2-40B4-BE49-F238E27FC236}">
              <a16:creationId xmlns:a16="http://schemas.microsoft.com/office/drawing/2014/main" id="{00000000-0008-0000-0300-0000BA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171" name="Text Box 11">
          <a:extLst>
            <a:ext uri="{FF2B5EF4-FFF2-40B4-BE49-F238E27FC236}">
              <a16:creationId xmlns:a16="http://schemas.microsoft.com/office/drawing/2014/main" id="{00000000-0008-0000-0300-0000BB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172" name="Text Box 11">
          <a:extLst>
            <a:ext uri="{FF2B5EF4-FFF2-40B4-BE49-F238E27FC236}">
              <a16:creationId xmlns:a16="http://schemas.microsoft.com/office/drawing/2014/main" id="{00000000-0008-0000-0300-0000BC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173" name="Text Box 11">
          <a:extLst>
            <a:ext uri="{FF2B5EF4-FFF2-40B4-BE49-F238E27FC236}">
              <a16:creationId xmlns:a16="http://schemas.microsoft.com/office/drawing/2014/main" id="{00000000-0008-0000-0300-0000BD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174" name="Text Box 11">
          <a:extLst>
            <a:ext uri="{FF2B5EF4-FFF2-40B4-BE49-F238E27FC236}">
              <a16:creationId xmlns:a16="http://schemas.microsoft.com/office/drawing/2014/main" id="{00000000-0008-0000-0300-0000BE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175" name="Text Box 11">
          <a:extLst>
            <a:ext uri="{FF2B5EF4-FFF2-40B4-BE49-F238E27FC236}">
              <a16:creationId xmlns:a16="http://schemas.microsoft.com/office/drawing/2014/main" id="{00000000-0008-0000-0300-0000BF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176" name="Text Box 8">
          <a:extLst>
            <a:ext uri="{FF2B5EF4-FFF2-40B4-BE49-F238E27FC236}">
              <a16:creationId xmlns:a16="http://schemas.microsoft.com/office/drawing/2014/main" id="{00000000-0008-0000-0300-0000C014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47625</xdr:colOff>
      <xdr:row>36</xdr:row>
      <xdr:rowOff>0</xdr:rowOff>
    </xdr:from>
    <xdr:ext cx="76200" cy="28575"/>
    <xdr:sp macro="" textlink="">
      <xdr:nvSpPr>
        <xdr:cNvPr id="10177" name="Text Box 11">
          <a:extLst>
            <a:ext uri="{FF2B5EF4-FFF2-40B4-BE49-F238E27FC236}">
              <a16:creationId xmlns:a16="http://schemas.microsoft.com/office/drawing/2014/main" id="{00000000-0008-0000-0300-0000C1140000}"/>
            </a:ext>
          </a:extLst>
        </xdr:cNvPr>
        <xdr:cNvSpPr txBox="1">
          <a:spLocks noChangeArrowheads="1"/>
        </xdr:cNvSpPr>
      </xdr:nvSpPr>
      <xdr:spPr bwMode="auto">
        <a:xfrm>
          <a:off x="371475"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78" name="Text Box 9">
          <a:extLst>
            <a:ext uri="{FF2B5EF4-FFF2-40B4-BE49-F238E27FC236}">
              <a16:creationId xmlns:a16="http://schemas.microsoft.com/office/drawing/2014/main" id="{00000000-0008-0000-0300-0000C2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79" name="Text Box 11">
          <a:extLst>
            <a:ext uri="{FF2B5EF4-FFF2-40B4-BE49-F238E27FC236}">
              <a16:creationId xmlns:a16="http://schemas.microsoft.com/office/drawing/2014/main" id="{00000000-0008-0000-0300-0000C3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80" name="Text Box 8">
          <a:extLst>
            <a:ext uri="{FF2B5EF4-FFF2-40B4-BE49-F238E27FC236}">
              <a16:creationId xmlns:a16="http://schemas.microsoft.com/office/drawing/2014/main" id="{00000000-0008-0000-0300-0000C4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81" name="Text Box 9">
          <a:extLst>
            <a:ext uri="{FF2B5EF4-FFF2-40B4-BE49-F238E27FC236}">
              <a16:creationId xmlns:a16="http://schemas.microsoft.com/office/drawing/2014/main" id="{00000000-0008-0000-0300-0000C5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82" name="Text Box 11">
          <a:extLst>
            <a:ext uri="{FF2B5EF4-FFF2-40B4-BE49-F238E27FC236}">
              <a16:creationId xmlns:a16="http://schemas.microsoft.com/office/drawing/2014/main" id="{00000000-0008-0000-0300-0000C6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83" name="Text Box 8">
          <a:extLst>
            <a:ext uri="{FF2B5EF4-FFF2-40B4-BE49-F238E27FC236}">
              <a16:creationId xmlns:a16="http://schemas.microsoft.com/office/drawing/2014/main" id="{00000000-0008-0000-0300-0000C7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84" name="Text Box 9">
          <a:extLst>
            <a:ext uri="{FF2B5EF4-FFF2-40B4-BE49-F238E27FC236}">
              <a16:creationId xmlns:a16="http://schemas.microsoft.com/office/drawing/2014/main" id="{00000000-0008-0000-0300-0000C8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85" name="Text Box 11">
          <a:extLst>
            <a:ext uri="{FF2B5EF4-FFF2-40B4-BE49-F238E27FC236}">
              <a16:creationId xmlns:a16="http://schemas.microsoft.com/office/drawing/2014/main" id="{00000000-0008-0000-0300-0000C9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86" name="Text Box 8">
          <a:extLst>
            <a:ext uri="{FF2B5EF4-FFF2-40B4-BE49-F238E27FC236}">
              <a16:creationId xmlns:a16="http://schemas.microsoft.com/office/drawing/2014/main" id="{00000000-0008-0000-0300-0000CA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87" name="Text Box 9">
          <a:extLst>
            <a:ext uri="{FF2B5EF4-FFF2-40B4-BE49-F238E27FC236}">
              <a16:creationId xmlns:a16="http://schemas.microsoft.com/office/drawing/2014/main" id="{00000000-0008-0000-0300-0000CB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88" name="Text Box 11">
          <a:extLst>
            <a:ext uri="{FF2B5EF4-FFF2-40B4-BE49-F238E27FC236}">
              <a16:creationId xmlns:a16="http://schemas.microsoft.com/office/drawing/2014/main" id="{00000000-0008-0000-0300-0000CC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89" name="Text Box 8">
          <a:extLst>
            <a:ext uri="{FF2B5EF4-FFF2-40B4-BE49-F238E27FC236}">
              <a16:creationId xmlns:a16="http://schemas.microsoft.com/office/drawing/2014/main" id="{00000000-0008-0000-0300-0000CD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90" name="Text Box 9">
          <a:extLst>
            <a:ext uri="{FF2B5EF4-FFF2-40B4-BE49-F238E27FC236}">
              <a16:creationId xmlns:a16="http://schemas.microsoft.com/office/drawing/2014/main" id="{00000000-0008-0000-0300-0000CE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91" name="Text Box 11">
          <a:extLst>
            <a:ext uri="{FF2B5EF4-FFF2-40B4-BE49-F238E27FC236}">
              <a16:creationId xmlns:a16="http://schemas.microsoft.com/office/drawing/2014/main" id="{00000000-0008-0000-0300-0000CF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92" name="Text Box 8">
          <a:extLst>
            <a:ext uri="{FF2B5EF4-FFF2-40B4-BE49-F238E27FC236}">
              <a16:creationId xmlns:a16="http://schemas.microsoft.com/office/drawing/2014/main" id="{00000000-0008-0000-0300-0000D0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93" name="Text Box 9">
          <a:extLst>
            <a:ext uri="{FF2B5EF4-FFF2-40B4-BE49-F238E27FC236}">
              <a16:creationId xmlns:a16="http://schemas.microsoft.com/office/drawing/2014/main" id="{00000000-0008-0000-0300-0000D1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94" name="Text Box 11">
          <a:extLst>
            <a:ext uri="{FF2B5EF4-FFF2-40B4-BE49-F238E27FC236}">
              <a16:creationId xmlns:a16="http://schemas.microsoft.com/office/drawing/2014/main" id="{00000000-0008-0000-0300-0000D2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95" name="Text Box 8">
          <a:extLst>
            <a:ext uri="{FF2B5EF4-FFF2-40B4-BE49-F238E27FC236}">
              <a16:creationId xmlns:a16="http://schemas.microsoft.com/office/drawing/2014/main" id="{00000000-0008-0000-0300-0000D3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96" name="Text Box 9">
          <a:extLst>
            <a:ext uri="{FF2B5EF4-FFF2-40B4-BE49-F238E27FC236}">
              <a16:creationId xmlns:a16="http://schemas.microsoft.com/office/drawing/2014/main" id="{00000000-0008-0000-0300-0000D4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97" name="Text Box 11">
          <a:extLst>
            <a:ext uri="{FF2B5EF4-FFF2-40B4-BE49-F238E27FC236}">
              <a16:creationId xmlns:a16="http://schemas.microsoft.com/office/drawing/2014/main" id="{00000000-0008-0000-0300-0000D5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98" name="Text Box 8">
          <a:extLst>
            <a:ext uri="{FF2B5EF4-FFF2-40B4-BE49-F238E27FC236}">
              <a16:creationId xmlns:a16="http://schemas.microsoft.com/office/drawing/2014/main" id="{00000000-0008-0000-0300-0000D6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199" name="Text Box 9">
          <a:extLst>
            <a:ext uri="{FF2B5EF4-FFF2-40B4-BE49-F238E27FC236}">
              <a16:creationId xmlns:a16="http://schemas.microsoft.com/office/drawing/2014/main" id="{00000000-0008-0000-0300-0000D7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200" name="Text Box 11">
          <a:extLst>
            <a:ext uri="{FF2B5EF4-FFF2-40B4-BE49-F238E27FC236}">
              <a16:creationId xmlns:a16="http://schemas.microsoft.com/office/drawing/2014/main" id="{00000000-0008-0000-0300-0000D8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201" name="Text Box 8">
          <a:extLst>
            <a:ext uri="{FF2B5EF4-FFF2-40B4-BE49-F238E27FC236}">
              <a16:creationId xmlns:a16="http://schemas.microsoft.com/office/drawing/2014/main" id="{00000000-0008-0000-0300-0000D9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202" name="Text Box 9">
          <a:extLst>
            <a:ext uri="{FF2B5EF4-FFF2-40B4-BE49-F238E27FC236}">
              <a16:creationId xmlns:a16="http://schemas.microsoft.com/office/drawing/2014/main" id="{00000000-0008-0000-0300-0000DA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203" name="Text Box 11">
          <a:extLst>
            <a:ext uri="{FF2B5EF4-FFF2-40B4-BE49-F238E27FC236}">
              <a16:creationId xmlns:a16="http://schemas.microsoft.com/office/drawing/2014/main" id="{00000000-0008-0000-0300-0000DB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204" name="Text Box 8">
          <a:extLst>
            <a:ext uri="{FF2B5EF4-FFF2-40B4-BE49-F238E27FC236}">
              <a16:creationId xmlns:a16="http://schemas.microsoft.com/office/drawing/2014/main" id="{00000000-0008-0000-0300-0000DC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205" name="Text Box 9">
          <a:extLst>
            <a:ext uri="{FF2B5EF4-FFF2-40B4-BE49-F238E27FC236}">
              <a16:creationId xmlns:a16="http://schemas.microsoft.com/office/drawing/2014/main" id="{00000000-0008-0000-0300-0000DD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206" name="Text Box 11">
          <a:extLst>
            <a:ext uri="{FF2B5EF4-FFF2-40B4-BE49-F238E27FC236}">
              <a16:creationId xmlns:a16="http://schemas.microsoft.com/office/drawing/2014/main" id="{00000000-0008-0000-0300-0000DE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207" name="Text Box 8">
          <a:extLst>
            <a:ext uri="{FF2B5EF4-FFF2-40B4-BE49-F238E27FC236}">
              <a16:creationId xmlns:a16="http://schemas.microsoft.com/office/drawing/2014/main" id="{00000000-0008-0000-0300-0000DF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208" name="Text Box 9">
          <a:extLst>
            <a:ext uri="{FF2B5EF4-FFF2-40B4-BE49-F238E27FC236}">
              <a16:creationId xmlns:a16="http://schemas.microsoft.com/office/drawing/2014/main" id="{00000000-0008-0000-0300-0000E0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209" name="Text Box 11">
          <a:extLst>
            <a:ext uri="{FF2B5EF4-FFF2-40B4-BE49-F238E27FC236}">
              <a16:creationId xmlns:a16="http://schemas.microsoft.com/office/drawing/2014/main" id="{00000000-0008-0000-0300-0000E1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210" name="Text Box 8">
          <a:extLst>
            <a:ext uri="{FF2B5EF4-FFF2-40B4-BE49-F238E27FC236}">
              <a16:creationId xmlns:a16="http://schemas.microsoft.com/office/drawing/2014/main" id="{00000000-0008-0000-0300-0000E2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211" name="Text Box 9">
          <a:extLst>
            <a:ext uri="{FF2B5EF4-FFF2-40B4-BE49-F238E27FC236}">
              <a16:creationId xmlns:a16="http://schemas.microsoft.com/office/drawing/2014/main" id="{00000000-0008-0000-0300-0000E3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212" name="Text Box 11">
          <a:extLst>
            <a:ext uri="{FF2B5EF4-FFF2-40B4-BE49-F238E27FC236}">
              <a16:creationId xmlns:a16="http://schemas.microsoft.com/office/drawing/2014/main" id="{00000000-0008-0000-0300-0000E4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213" name="Text Box 8">
          <a:extLst>
            <a:ext uri="{FF2B5EF4-FFF2-40B4-BE49-F238E27FC236}">
              <a16:creationId xmlns:a16="http://schemas.microsoft.com/office/drawing/2014/main" id="{00000000-0008-0000-0300-0000E514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14" name="Text Box 11">
          <a:extLst>
            <a:ext uri="{FF2B5EF4-FFF2-40B4-BE49-F238E27FC236}">
              <a16:creationId xmlns:a16="http://schemas.microsoft.com/office/drawing/2014/main" id="{00000000-0008-0000-0300-0000E6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215" name="Text Box 8">
          <a:extLst>
            <a:ext uri="{FF2B5EF4-FFF2-40B4-BE49-F238E27FC236}">
              <a16:creationId xmlns:a16="http://schemas.microsoft.com/office/drawing/2014/main" id="{00000000-0008-0000-0300-0000E7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216" name="Text Box 9">
          <a:extLst>
            <a:ext uri="{FF2B5EF4-FFF2-40B4-BE49-F238E27FC236}">
              <a16:creationId xmlns:a16="http://schemas.microsoft.com/office/drawing/2014/main" id="{00000000-0008-0000-0300-0000E8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217" name="Text Box 11">
          <a:extLst>
            <a:ext uri="{FF2B5EF4-FFF2-40B4-BE49-F238E27FC236}">
              <a16:creationId xmlns:a16="http://schemas.microsoft.com/office/drawing/2014/main" id="{00000000-0008-0000-0300-0000E9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218" name="Text Box 8">
          <a:extLst>
            <a:ext uri="{FF2B5EF4-FFF2-40B4-BE49-F238E27FC236}">
              <a16:creationId xmlns:a16="http://schemas.microsoft.com/office/drawing/2014/main" id="{00000000-0008-0000-0300-0000EA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219" name="Text Box 9">
          <a:extLst>
            <a:ext uri="{FF2B5EF4-FFF2-40B4-BE49-F238E27FC236}">
              <a16:creationId xmlns:a16="http://schemas.microsoft.com/office/drawing/2014/main" id="{00000000-0008-0000-0300-0000EB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220" name="Text Box 11">
          <a:extLst>
            <a:ext uri="{FF2B5EF4-FFF2-40B4-BE49-F238E27FC236}">
              <a16:creationId xmlns:a16="http://schemas.microsoft.com/office/drawing/2014/main" id="{00000000-0008-0000-0300-0000EC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221" name="Text Box 8">
          <a:extLst>
            <a:ext uri="{FF2B5EF4-FFF2-40B4-BE49-F238E27FC236}">
              <a16:creationId xmlns:a16="http://schemas.microsoft.com/office/drawing/2014/main" id="{00000000-0008-0000-0300-0000ED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222" name="Text Box 9">
          <a:extLst>
            <a:ext uri="{FF2B5EF4-FFF2-40B4-BE49-F238E27FC236}">
              <a16:creationId xmlns:a16="http://schemas.microsoft.com/office/drawing/2014/main" id="{00000000-0008-0000-0300-0000EE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223" name="Text Box 11">
          <a:extLst>
            <a:ext uri="{FF2B5EF4-FFF2-40B4-BE49-F238E27FC236}">
              <a16:creationId xmlns:a16="http://schemas.microsoft.com/office/drawing/2014/main" id="{00000000-0008-0000-0300-0000EF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224" name="Text Box 8">
          <a:extLst>
            <a:ext uri="{FF2B5EF4-FFF2-40B4-BE49-F238E27FC236}">
              <a16:creationId xmlns:a16="http://schemas.microsoft.com/office/drawing/2014/main" id="{00000000-0008-0000-0300-0000F0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225" name="Text Box 9">
          <a:extLst>
            <a:ext uri="{FF2B5EF4-FFF2-40B4-BE49-F238E27FC236}">
              <a16:creationId xmlns:a16="http://schemas.microsoft.com/office/drawing/2014/main" id="{00000000-0008-0000-0300-0000F1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226" name="Text Box 11">
          <a:extLst>
            <a:ext uri="{FF2B5EF4-FFF2-40B4-BE49-F238E27FC236}">
              <a16:creationId xmlns:a16="http://schemas.microsoft.com/office/drawing/2014/main" id="{00000000-0008-0000-0300-0000F214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227" name="Text Box 8">
          <a:extLst>
            <a:ext uri="{FF2B5EF4-FFF2-40B4-BE49-F238E27FC236}">
              <a16:creationId xmlns:a16="http://schemas.microsoft.com/office/drawing/2014/main" id="{00000000-0008-0000-0300-0000F3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228" name="Text Box 9">
          <a:extLst>
            <a:ext uri="{FF2B5EF4-FFF2-40B4-BE49-F238E27FC236}">
              <a16:creationId xmlns:a16="http://schemas.microsoft.com/office/drawing/2014/main" id="{00000000-0008-0000-0300-0000F4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229" name="Text Box 11">
          <a:extLst>
            <a:ext uri="{FF2B5EF4-FFF2-40B4-BE49-F238E27FC236}">
              <a16:creationId xmlns:a16="http://schemas.microsoft.com/office/drawing/2014/main" id="{00000000-0008-0000-0300-0000F514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230" name="Text Box 8">
          <a:extLst>
            <a:ext uri="{FF2B5EF4-FFF2-40B4-BE49-F238E27FC236}">
              <a16:creationId xmlns:a16="http://schemas.microsoft.com/office/drawing/2014/main" id="{00000000-0008-0000-0300-0000F614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31" name="Text Box 11">
          <a:extLst>
            <a:ext uri="{FF2B5EF4-FFF2-40B4-BE49-F238E27FC236}">
              <a16:creationId xmlns:a16="http://schemas.microsoft.com/office/drawing/2014/main" id="{00000000-0008-0000-0300-0000F7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32" name="Text Box 11">
          <a:extLst>
            <a:ext uri="{FF2B5EF4-FFF2-40B4-BE49-F238E27FC236}">
              <a16:creationId xmlns:a16="http://schemas.microsoft.com/office/drawing/2014/main" id="{00000000-0008-0000-0300-0000F8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33" name="Text Box 11">
          <a:extLst>
            <a:ext uri="{FF2B5EF4-FFF2-40B4-BE49-F238E27FC236}">
              <a16:creationId xmlns:a16="http://schemas.microsoft.com/office/drawing/2014/main" id="{00000000-0008-0000-0300-0000F9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34" name="Text Box 11">
          <a:extLst>
            <a:ext uri="{FF2B5EF4-FFF2-40B4-BE49-F238E27FC236}">
              <a16:creationId xmlns:a16="http://schemas.microsoft.com/office/drawing/2014/main" id="{00000000-0008-0000-0300-0000FA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35" name="Text Box 11">
          <a:extLst>
            <a:ext uri="{FF2B5EF4-FFF2-40B4-BE49-F238E27FC236}">
              <a16:creationId xmlns:a16="http://schemas.microsoft.com/office/drawing/2014/main" id="{00000000-0008-0000-0300-0000FB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36" name="Text Box 11">
          <a:extLst>
            <a:ext uri="{FF2B5EF4-FFF2-40B4-BE49-F238E27FC236}">
              <a16:creationId xmlns:a16="http://schemas.microsoft.com/office/drawing/2014/main" id="{00000000-0008-0000-0300-0000FC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37" name="Text Box 11">
          <a:extLst>
            <a:ext uri="{FF2B5EF4-FFF2-40B4-BE49-F238E27FC236}">
              <a16:creationId xmlns:a16="http://schemas.microsoft.com/office/drawing/2014/main" id="{00000000-0008-0000-0300-0000FD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38" name="Text Box 11">
          <a:extLst>
            <a:ext uri="{FF2B5EF4-FFF2-40B4-BE49-F238E27FC236}">
              <a16:creationId xmlns:a16="http://schemas.microsoft.com/office/drawing/2014/main" id="{00000000-0008-0000-0300-0000FE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39" name="Text Box 11">
          <a:extLst>
            <a:ext uri="{FF2B5EF4-FFF2-40B4-BE49-F238E27FC236}">
              <a16:creationId xmlns:a16="http://schemas.microsoft.com/office/drawing/2014/main" id="{00000000-0008-0000-0300-0000FF14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240" name="Text Box 8">
          <a:extLst>
            <a:ext uri="{FF2B5EF4-FFF2-40B4-BE49-F238E27FC236}">
              <a16:creationId xmlns:a16="http://schemas.microsoft.com/office/drawing/2014/main" id="{00000000-0008-0000-0300-00000015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41" name="Text Box 11">
          <a:extLst>
            <a:ext uri="{FF2B5EF4-FFF2-40B4-BE49-F238E27FC236}">
              <a16:creationId xmlns:a16="http://schemas.microsoft.com/office/drawing/2014/main" id="{00000000-0008-0000-0300-000001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42" name="Text Box 11">
          <a:extLst>
            <a:ext uri="{FF2B5EF4-FFF2-40B4-BE49-F238E27FC236}">
              <a16:creationId xmlns:a16="http://schemas.microsoft.com/office/drawing/2014/main" id="{00000000-0008-0000-0300-000002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43" name="Text Box 11">
          <a:extLst>
            <a:ext uri="{FF2B5EF4-FFF2-40B4-BE49-F238E27FC236}">
              <a16:creationId xmlns:a16="http://schemas.microsoft.com/office/drawing/2014/main" id="{00000000-0008-0000-0300-000003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44" name="Text Box 11">
          <a:extLst>
            <a:ext uri="{FF2B5EF4-FFF2-40B4-BE49-F238E27FC236}">
              <a16:creationId xmlns:a16="http://schemas.microsoft.com/office/drawing/2014/main" id="{00000000-0008-0000-0300-000004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45" name="Text Box 11">
          <a:extLst>
            <a:ext uri="{FF2B5EF4-FFF2-40B4-BE49-F238E27FC236}">
              <a16:creationId xmlns:a16="http://schemas.microsoft.com/office/drawing/2014/main" id="{00000000-0008-0000-0300-000005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46" name="Text Box 11">
          <a:extLst>
            <a:ext uri="{FF2B5EF4-FFF2-40B4-BE49-F238E27FC236}">
              <a16:creationId xmlns:a16="http://schemas.microsoft.com/office/drawing/2014/main" id="{00000000-0008-0000-0300-000006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47" name="Text Box 11">
          <a:extLst>
            <a:ext uri="{FF2B5EF4-FFF2-40B4-BE49-F238E27FC236}">
              <a16:creationId xmlns:a16="http://schemas.microsoft.com/office/drawing/2014/main" id="{00000000-0008-0000-0300-000007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48" name="Text Box 11">
          <a:extLst>
            <a:ext uri="{FF2B5EF4-FFF2-40B4-BE49-F238E27FC236}">
              <a16:creationId xmlns:a16="http://schemas.microsoft.com/office/drawing/2014/main" id="{00000000-0008-0000-0300-000008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49" name="Text Box 11">
          <a:extLst>
            <a:ext uri="{FF2B5EF4-FFF2-40B4-BE49-F238E27FC236}">
              <a16:creationId xmlns:a16="http://schemas.microsoft.com/office/drawing/2014/main" id="{00000000-0008-0000-0300-000009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50" name="Text Box 11">
          <a:extLst>
            <a:ext uri="{FF2B5EF4-FFF2-40B4-BE49-F238E27FC236}">
              <a16:creationId xmlns:a16="http://schemas.microsoft.com/office/drawing/2014/main" id="{00000000-0008-0000-0300-00000A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51" name="Text Box 11">
          <a:extLst>
            <a:ext uri="{FF2B5EF4-FFF2-40B4-BE49-F238E27FC236}">
              <a16:creationId xmlns:a16="http://schemas.microsoft.com/office/drawing/2014/main" id="{00000000-0008-0000-0300-00000B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52" name="Text Box 11">
          <a:extLst>
            <a:ext uri="{FF2B5EF4-FFF2-40B4-BE49-F238E27FC236}">
              <a16:creationId xmlns:a16="http://schemas.microsoft.com/office/drawing/2014/main" id="{00000000-0008-0000-0300-00000C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53" name="Text Box 11">
          <a:extLst>
            <a:ext uri="{FF2B5EF4-FFF2-40B4-BE49-F238E27FC236}">
              <a16:creationId xmlns:a16="http://schemas.microsoft.com/office/drawing/2014/main" id="{00000000-0008-0000-0300-00000D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54" name="Text Box 11">
          <a:extLst>
            <a:ext uri="{FF2B5EF4-FFF2-40B4-BE49-F238E27FC236}">
              <a16:creationId xmlns:a16="http://schemas.microsoft.com/office/drawing/2014/main" id="{00000000-0008-0000-0300-00000E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55" name="Text Box 11">
          <a:extLst>
            <a:ext uri="{FF2B5EF4-FFF2-40B4-BE49-F238E27FC236}">
              <a16:creationId xmlns:a16="http://schemas.microsoft.com/office/drawing/2014/main" id="{00000000-0008-0000-0300-00000F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56" name="Text Box 11">
          <a:extLst>
            <a:ext uri="{FF2B5EF4-FFF2-40B4-BE49-F238E27FC236}">
              <a16:creationId xmlns:a16="http://schemas.microsoft.com/office/drawing/2014/main" id="{00000000-0008-0000-0300-000010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57" name="Text Box 11">
          <a:extLst>
            <a:ext uri="{FF2B5EF4-FFF2-40B4-BE49-F238E27FC236}">
              <a16:creationId xmlns:a16="http://schemas.microsoft.com/office/drawing/2014/main" id="{00000000-0008-0000-0300-000011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58" name="Text Box 11">
          <a:extLst>
            <a:ext uri="{FF2B5EF4-FFF2-40B4-BE49-F238E27FC236}">
              <a16:creationId xmlns:a16="http://schemas.microsoft.com/office/drawing/2014/main" id="{00000000-0008-0000-0300-000012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59" name="Text Box 11">
          <a:extLst>
            <a:ext uri="{FF2B5EF4-FFF2-40B4-BE49-F238E27FC236}">
              <a16:creationId xmlns:a16="http://schemas.microsoft.com/office/drawing/2014/main" id="{00000000-0008-0000-0300-000013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60" name="Text Box 11">
          <a:extLst>
            <a:ext uri="{FF2B5EF4-FFF2-40B4-BE49-F238E27FC236}">
              <a16:creationId xmlns:a16="http://schemas.microsoft.com/office/drawing/2014/main" id="{00000000-0008-0000-0300-000014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61" name="Text Box 11">
          <a:extLst>
            <a:ext uri="{FF2B5EF4-FFF2-40B4-BE49-F238E27FC236}">
              <a16:creationId xmlns:a16="http://schemas.microsoft.com/office/drawing/2014/main" id="{00000000-0008-0000-0300-000015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62" name="Text Box 11">
          <a:extLst>
            <a:ext uri="{FF2B5EF4-FFF2-40B4-BE49-F238E27FC236}">
              <a16:creationId xmlns:a16="http://schemas.microsoft.com/office/drawing/2014/main" id="{00000000-0008-0000-0300-000016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63" name="Text Box 11">
          <a:extLst>
            <a:ext uri="{FF2B5EF4-FFF2-40B4-BE49-F238E27FC236}">
              <a16:creationId xmlns:a16="http://schemas.microsoft.com/office/drawing/2014/main" id="{00000000-0008-0000-0300-000017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64" name="Text Box 11">
          <a:extLst>
            <a:ext uri="{FF2B5EF4-FFF2-40B4-BE49-F238E27FC236}">
              <a16:creationId xmlns:a16="http://schemas.microsoft.com/office/drawing/2014/main" id="{00000000-0008-0000-0300-000018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65" name="Text Box 11">
          <a:extLst>
            <a:ext uri="{FF2B5EF4-FFF2-40B4-BE49-F238E27FC236}">
              <a16:creationId xmlns:a16="http://schemas.microsoft.com/office/drawing/2014/main" id="{00000000-0008-0000-0300-000019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66" name="Text Box 11">
          <a:extLst>
            <a:ext uri="{FF2B5EF4-FFF2-40B4-BE49-F238E27FC236}">
              <a16:creationId xmlns:a16="http://schemas.microsoft.com/office/drawing/2014/main" id="{00000000-0008-0000-0300-00001A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67" name="Text Box 11">
          <a:extLst>
            <a:ext uri="{FF2B5EF4-FFF2-40B4-BE49-F238E27FC236}">
              <a16:creationId xmlns:a16="http://schemas.microsoft.com/office/drawing/2014/main" id="{00000000-0008-0000-0300-00001B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68" name="Text Box 11">
          <a:extLst>
            <a:ext uri="{FF2B5EF4-FFF2-40B4-BE49-F238E27FC236}">
              <a16:creationId xmlns:a16="http://schemas.microsoft.com/office/drawing/2014/main" id="{00000000-0008-0000-0300-00001C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69" name="Text Box 11">
          <a:extLst>
            <a:ext uri="{FF2B5EF4-FFF2-40B4-BE49-F238E27FC236}">
              <a16:creationId xmlns:a16="http://schemas.microsoft.com/office/drawing/2014/main" id="{00000000-0008-0000-0300-00001D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70" name="Text Box 11">
          <a:extLst>
            <a:ext uri="{FF2B5EF4-FFF2-40B4-BE49-F238E27FC236}">
              <a16:creationId xmlns:a16="http://schemas.microsoft.com/office/drawing/2014/main" id="{00000000-0008-0000-0300-00001E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71" name="Text Box 11">
          <a:extLst>
            <a:ext uri="{FF2B5EF4-FFF2-40B4-BE49-F238E27FC236}">
              <a16:creationId xmlns:a16="http://schemas.microsoft.com/office/drawing/2014/main" id="{00000000-0008-0000-0300-00001F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72" name="Text Box 11">
          <a:extLst>
            <a:ext uri="{FF2B5EF4-FFF2-40B4-BE49-F238E27FC236}">
              <a16:creationId xmlns:a16="http://schemas.microsoft.com/office/drawing/2014/main" id="{00000000-0008-0000-0300-000020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73" name="Text Box 11">
          <a:extLst>
            <a:ext uri="{FF2B5EF4-FFF2-40B4-BE49-F238E27FC236}">
              <a16:creationId xmlns:a16="http://schemas.microsoft.com/office/drawing/2014/main" id="{00000000-0008-0000-0300-000021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74" name="Text Box 11">
          <a:extLst>
            <a:ext uri="{FF2B5EF4-FFF2-40B4-BE49-F238E27FC236}">
              <a16:creationId xmlns:a16="http://schemas.microsoft.com/office/drawing/2014/main" id="{00000000-0008-0000-0300-000022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75" name="Text Box 11">
          <a:extLst>
            <a:ext uri="{FF2B5EF4-FFF2-40B4-BE49-F238E27FC236}">
              <a16:creationId xmlns:a16="http://schemas.microsoft.com/office/drawing/2014/main" id="{00000000-0008-0000-0300-000023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76" name="Text Box 11">
          <a:extLst>
            <a:ext uri="{FF2B5EF4-FFF2-40B4-BE49-F238E27FC236}">
              <a16:creationId xmlns:a16="http://schemas.microsoft.com/office/drawing/2014/main" id="{00000000-0008-0000-0300-000024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77" name="Text Box 11">
          <a:extLst>
            <a:ext uri="{FF2B5EF4-FFF2-40B4-BE49-F238E27FC236}">
              <a16:creationId xmlns:a16="http://schemas.microsoft.com/office/drawing/2014/main" id="{00000000-0008-0000-0300-000025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78" name="Text Box 11">
          <a:extLst>
            <a:ext uri="{FF2B5EF4-FFF2-40B4-BE49-F238E27FC236}">
              <a16:creationId xmlns:a16="http://schemas.microsoft.com/office/drawing/2014/main" id="{00000000-0008-0000-0300-000026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79" name="Text Box 11">
          <a:extLst>
            <a:ext uri="{FF2B5EF4-FFF2-40B4-BE49-F238E27FC236}">
              <a16:creationId xmlns:a16="http://schemas.microsoft.com/office/drawing/2014/main" id="{00000000-0008-0000-0300-000027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80" name="Text Box 11">
          <a:extLst>
            <a:ext uri="{FF2B5EF4-FFF2-40B4-BE49-F238E27FC236}">
              <a16:creationId xmlns:a16="http://schemas.microsoft.com/office/drawing/2014/main" id="{00000000-0008-0000-0300-000028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81" name="Text Box 11">
          <a:extLst>
            <a:ext uri="{FF2B5EF4-FFF2-40B4-BE49-F238E27FC236}">
              <a16:creationId xmlns:a16="http://schemas.microsoft.com/office/drawing/2014/main" id="{00000000-0008-0000-0300-000029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82" name="Text Box 11">
          <a:extLst>
            <a:ext uri="{FF2B5EF4-FFF2-40B4-BE49-F238E27FC236}">
              <a16:creationId xmlns:a16="http://schemas.microsoft.com/office/drawing/2014/main" id="{00000000-0008-0000-0300-00002A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83" name="Text Box 11">
          <a:extLst>
            <a:ext uri="{FF2B5EF4-FFF2-40B4-BE49-F238E27FC236}">
              <a16:creationId xmlns:a16="http://schemas.microsoft.com/office/drawing/2014/main" id="{00000000-0008-0000-0300-00002B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84" name="Text Box 11">
          <a:extLst>
            <a:ext uri="{FF2B5EF4-FFF2-40B4-BE49-F238E27FC236}">
              <a16:creationId xmlns:a16="http://schemas.microsoft.com/office/drawing/2014/main" id="{00000000-0008-0000-0300-00002C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85" name="Text Box 11">
          <a:extLst>
            <a:ext uri="{FF2B5EF4-FFF2-40B4-BE49-F238E27FC236}">
              <a16:creationId xmlns:a16="http://schemas.microsoft.com/office/drawing/2014/main" id="{00000000-0008-0000-0300-00002D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86" name="Text Box 11">
          <a:extLst>
            <a:ext uri="{FF2B5EF4-FFF2-40B4-BE49-F238E27FC236}">
              <a16:creationId xmlns:a16="http://schemas.microsoft.com/office/drawing/2014/main" id="{00000000-0008-0000-0300-00002E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87" name="Text Box 11">
          <a:extLst>
            <a:ext uri="{FF2B5EF4-FFF2-40B4-BE49-F238E27FC236}">
              <a16:creationId xmlns:a16="http://schemas.microsoft.com/office/drawing/2014/main" id="{00000000-0008-0000-0300-00002F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88" name="Text Box 11">
          <a:extLst>
            <a:ext uri="{FF2B5EF4-FFF2-40B4-BE49-F238E27FC236}">
              <a16:creationId xmlns:a16="http://schemas.microsoft.com/office/drawing/2014/main" id="{00000000-0008-0000-0300-000030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89" name="Text Box 11">
          <a:extLst>
            <a:ext uri="{FF2B5EF4-FFF2-40B4-BE49-F238E27FC236}">
              <a16:creationId xmlns:a16="http://schemas.microsoft.com/office/drawing/2014/main" id="{00000000-0008-0000-0300-000031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90" name="Text Box 11">
          <a:extLst>
            <a:ext uri="{FF2B5EF4-FFF2-40B4-BE49-F238E27FC236}">
              <a16:creationId xmlns:a16="http://schemas.microsoft.com/office/drawing/2014/main" id="{00000000-0008-0000-0300-000032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91" name="Text Box 11">
          <a:extLst>
            <a:ext uri="{FF2B5EF4-FFF2-40B4-BE49-F238E27FC236}">
              <a16:creationId xmlns:a16="http://schemas.microsoft.com/office/drawing/2014/main" id="{00000000-0008-0000-0300-000033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92" name="Text Box 11">
          <a:extLst>
            <a:ext uri="{FF2B5EF4-FFF2-40B4-BE49-F238E27FC236}">
              <a16:creationId xmlns:a16="http://schemas.microsoft.com/office/drawing/2014/main" id="{00000000-0008-0000-0300-000034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93" name="Text Box 11">
          <a:extLst>
            <a:ext uri="{FF2B5EF4-FFF2-40B4-BE49-F238E27FC236}">
              <a16:creationId xmlns:a16="http://schemas.microsoft.com/office/drawing/2014/main" id="{00000000-0008-0000-0300-000035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94" name="Text Box 11">
          <a:extLst>
            <a:ext uri="{FF2B5EF4-FFF2-40B4-BE49-F238E27FC236}">
              <a16:creationId xmlns:a16="http://schemas.microsoft.com/office/drawing/2014/main" id="{00000000-0008-0000-0300-000036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95" name="Text Box 11">
          <a:extLst>
            <a:ext uri="{FF2B5EF4-FFF2-40B4-BE49-F238E27FC236}">
              <a16:creationId xmlns:a16="http://schemas.microsoft.com/office/drawing/2014/main" id="{00000000-0008-0000-0300-000037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96" name="Text Box 11">
          <a:extLst>
            <a:ext uri="{FF2B5EF4-FFF2-40B4-BE49-F238E27FC236}">
              <a16:creationId xmlns:a16="http://schemas.microsoft.com/office/drawing/2014/main" id="{00000000-0008-0000-0300-000038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97" name="Text Box 11">
          <a:extLst>
            <a:ext uri="{FF2B5EF4-FFF2-40B4-BE49-F238E27FC236}">
              <a16:creationId xmlns:a16="http://schemas.microsoft.com/office/drawing/2014/main" id="{00000000-0008-0000-0300-000039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98" name="Text Box 11">
          <a:extLst>
            <a:ext uri="{FF2B5EF4-FFF2-40B4-BE49-F238E27FC236}">
              <a16:creationId xmlns:a16="http://schemas.microsoft.com/office/drawing/2014/main" id="{00000000-0008-0000-0300-00003A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299" name="Text Box 11">
          <a:extLst>
            <a:ext uri="{FF2B5EF4-FFF2-40B4-BE49-F238E27FC236}">
              <a16:creationId xmlns:a16="http://schemas.microsoft.com/office/drawing/2014/main" id="{00000000-0008-0000-0300-00003B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00" name="Text Box 11">
          <a:extLst>
            <a:ext uri="{FF2B5EF4-FFF2-40B4-BE49-F238E27FC236}">
              <a16:creationId xmlns:a16="http://schemas.microsoft.com/office/drawing/2014/main" id="{00000000-0008-0000-0300-00003C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01" name="Text Box 11">
          <a:extLst>
            <a:ext uri="{FF2B5EF4-FFF2-40B4-BE49-F238E27FC236}">
              <a16:creationId xmlns:a16="http://schemas.microsoft.com/office/drawing/2014/main" id="{00000000-0008-0000-0300-00003D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02" name="Text Box 11">
          <a:extLst>
            <a:ext uri="{FF2B5EF4-FFF2-40B4-BE49-F238E27FC236}">
              <a16:creationId xmlns:a16="http://schemas.microsoft.com/office/drawing/2014/main" id="{00000000-0008-0000-0300-00003E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03" name="Text Box 11">
          <a:extLst>
            <a:ext uri="{FF2B5EF4-FFF2-40B4-BE49-F238E27FC236}">
              <a16:creationId xmlns:a16="http://schemas.microsoft.com/office/drawing/2014/main" id="{00000000-0008-0000-0300-00003F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04" name="Text Box 11">
          <a:extLst>
            <a:ext uri="{FF2B5EF4-FFF2-40B4-BE49-F238E27FC236}">
              <a16:creationId xmlns:a16="http://schemas.microsoft.com/office/drawing/2014/main" id="{00000000-0008-0000-0300-000040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05" name="Text Box 11">
          <a:extLst>
            <a:ext uri="{FF2B5EF4-FFF2-40B4-BE49-F238E27FC236}">
              <a16:creationId xmlns:a16="http://schemas.microsoft.com/office/drawing/2014/main" id="{00000000-0008-0000-0300-000041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06" name="Text Box 11">
          <a:extLst>
            <a:ext uri="{FF2B5EF4-FFF2-40B4-BE49-F238E27FC236}">
              <a16:creationId xmlns:a16="http://schemas.microsoft.com/office/drawing/2014/main" id="{00000000-0008-0000-0300-000042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5442</xdr:colOff>
      <xdr:row>36</xdr:row>
      <xdr:rowOff>0</xdr:rowOff>
    </xdr:from>
    <xdr:ext cx="149679" cy="28575"/>
    <xdr:sp macro="" textlink="">
      <xdr:nvSpPr>
        <xdr:cNvPr id="10307" name="Text Box 11">
          <a:extLst>
            <a:ext uri="{FF2B5EF4-FFF2-40B4-BE49-F238E27FC236}">
              <a16:creationId xmlns:a16="http://schemas.microsoft.com/office/drawing/2014/main" id="{00000000-0008-0000-0300-000043150000}"/>
            </a:ext>
          </a:extLst>
        </xdr:cNvPr>
        <xdr:cNvSpPr txBox="1">
          <a:spLocks noChangeArrowheads="1"/>
        </xdr:cNvSpPr>
      </xdr:nvSpPr>
      <xdr:spPr bwMode="auto">
        <a:xfrm>
          <a:off x="329292" y="9553575"/>
          <a:ext cx="14967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19050</xdr:colOff>
      <xdr:row>36</xdr:row>
      <xdr:rowOff>0</xdr:rowOff>
    </xdr:from>
    <xdr:ext cx="149679" cy="28575"/>
    <xdr:sp macro="" textlink="">
      <xdr:nvSpPr>
        <xdr:cNvPr id="10308" name="Text Box 11">
          <a:extLst>
            <a:ext uri="{FF2B5EF4-FFF2-40B4-BE49-F238E27FC236}">
              <a16:creationId xmlns:a16="http://schemas.microsoft.com/office/drawing/2014/main" id="{00000000-0008-0000-0300-000044150000}"/>
            </a:ext>
          </a:extLst>
        </xdr:cNvPr>
        <xdr:cNvSpPr txBox="1">
          <a:spLocks noChangeArrowheads="1"/>
        </xdr:cNvSpPr>
      </xdr:nvSpPr>
      <xdr:spPr bwMode="auto">
        <a:xfrm>
          <a:off x="342900" y="9553575"/>
          <a:ext cx="14967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09" name="Text Box 11">
          <a:extLst>
            <a:ext uri="{FF2B5EF4-FFF2-40B4-BE49-F238E27FC236}">
              <a16:creationId xmlns:a16="http://schemas.microsoft.com/office/drawing/2014/main" id="{00000000-0008-0000-0300-000045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10" name="Text Box 11">
          <a:extLst>
            <a:ext uri="{FF2B5EF4-FFF2-40B4-BE49-F238E27FC236}">
              <a16:creationId xmlns:a16="http://schemas.microsoft.com/office/drawing/2014/main" id="{00000000-0008-0000-0300-000046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11" name="Text Box 11">
          <a:extLst>
            <a:ext uri="{FF2B5EF4-FFF2-40B4-BE49-F238E27FC236}">
              <a16:creationId xmlns:a16="http://schemas.microsoft.com/office/drawing/2014/main" id="{00000000-0008-0000-0300-000047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12" name="Text Box 11">
          <a:extLst>
            <a:ext uri="{FF2B5EF4-FFF2-40B4-BE49-F238E27FC236}">
              <a16:creationId xmlns:a16="http://schemas.microsoft.com/office/drawing/2014/main" id="{00000000-0008-0000-0300-000048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13" name="Text Box 11">
          <a:extLst>
            <a:ext uri="{FF2B5EF4-FFF2-40B4-BE49-F238E27FC236}">
              <a16:creationId xmlns:a16="http://schemas.microsoft.com/office/drawing/2014/main" id="{00000000-0008-0000-0300-000049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14" name="Text Box 11">
          <a:extLst>
            <a:ext uri="{FF2B5EF4-FFF2-40B4-BE49-F238E27FC236}">
              <a16:creationId xmlns:a16="http://schemas.microsoft.com/office/drawing/2014/main" id="{00000000-0008-0000-0300-00004A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15" name="Text Box 11">
          <a:extLst>
            <a:ext uri="{FF2B5EF4-FFF2-40B4-BE49-F238E27FC236}">
              <a16:creationId xmlns:a16="http://schemas.microsoft.com/office/drawing/2014/main" id="{00000000-0008-0000-0300-00004B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16" name="Text Box 11">
          <a:extLst>
            <a:ext uri="{FF2B5EF4-FFF2-40B4-BE49-F238E27FC236}">
              <a16:creationId xmlns:a16="http://schemas.microsoft.com/office/drawing/2014/main" id="{00000000-0008-0000-0300-00004C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17" name="Text Box 11">
          <a:extLst>
            <a:ext uri="{FF2B5EF4-FFF2-40B4-BE49-F238E27FC236}">
              <a16:creationId xmlns:a16="http://schemas.microsoft.com/office/drawing/2014/main" id="{00000000-0008-0000-0300-00004D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18" name="Text Box 11">
          <a:extLst>
            <a:ext uri="{FF2B5EF4-FFF2-40B4-BE49-F238E27FC236}">
              <a16:creationId xmlns:a16="http://schemas.microsoft.com/office/drawing/2014/main" id="{00000000-0008-0000-0300-00004E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19" name="Text Box 11">
          <a:extLst>
            <a:ext uri="{FF2B5EF4-FFF2-40B4-BE49-F238E27FC236}">
              <a16:creationId xmlns:a16="http://schemas.microsoft.com/office/drawing/2014/main" id="{00000000-0008-0000-0300-00004F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20" name="Text Box 11">
          <a:extLst>
            <a:ext uri="{FF2B5EF4-FFF2-40B4-BE49-F238E27FC236}">
              <a16:creationId xmlns:a16="http://schemas.microsoft.com/office/drawing/2014/main" id="{00000000-0008-0000-0300-000050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21" name="Text Box 11">
          <a:extLst>
            <a:ext uri="{FF2B5EF4-FFF2-40B4-BE49-F238E27FC236}">
              <a16:creationId xmlns:a16="http://schemas.microsoft.com/office/drawing/2014/main" id="{00000000-0008-0000-0300-000051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22" name="Text Box 11">
          <a:extLst>
            <a:ext uri="{FF2B5EF4-FFF2-40B4-BE49-F238E27FC236}">
              <a16:creationId xmlns:a16="http://schemas.microsoft.com/office/drawing/2014/main" id="{00000000-0008-0000-0300-000052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23" name="Text Box 11">
          <a:extLst>
            <a:ext uri="{FF2B5EF4-FFF2-40B4-BE49-F238E27FC236}">
              <a16:creationId xmlns:a16="http://schemas.microsoft.com/office/drawing/2014/main" id="{00000000-0008-0000-0300-000053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24" name="Text Box 11">
          <a:extLst>
            <a:ext uri="{FF2B5EF4-FFF2-40B4-BE49-F238E27FC236}">
              <a16:creationId xmlns:a16="http://schemas.microsoft.com/office/drawing/2014/main" id="{00000000-0008-0000-0300-000054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25" name="Text Box 11">
          <a:extLst>
            <a:ext uri="{FF2B5EF4-FFF2-40B4-BE49-F238E27FC236}">
              <a16:creationId xmlns:a16="http://schemas.microsoft.com/office/drawing/2014/main" id="{00000000-0008-0000-0300-000055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26" name="Text Box 11">
          <a:extLst>
            <a:ext uri="{FF2B5EF4-FFF2-40B4-BE49-F238E27FC236}">
              <a16:creationId xmlns:a16="http://schemas.microsoft.com/office/drawing/2014/main" id="{00000000-0008-0000-0300-000056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27" name="Text Box 11">
          <a:extLst>
            <a:ext uri="{FF2B5EF4-FFF2-40B4-BE49-F238E27FC236}">
              <a16:creationId xmlns:a16="http://schemas.microsoft.com/office/drawing/2014/main" id="{00000000-0008-0000-0300-000057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28" name="Text Box 11">
          <a:extLst>
            <a:ext uri="{FF2B5EF4-FFF2-40B4-BE49-F238E27FC236}">
              <a16:creationId xmlns:a16="http://schemas.microsoft.com/office/drawing/2014/main" id="{00000000-0008-0000-0300-000058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29" name="Text Box 11">
          <a:extLst>
            <a:ext uri="{FF2B5EF4-FFF2-40B4-BE49-F238E27FC236}">
              <a16:creationId xmlns:a16="http://schemas.microsoft.com/office/drawing/2014/main" id="{00000000-0008-0000-0300-000059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30" name="Text Box 11">
          <a:extLst>
            <a:ext uri="{FF2B5EF4-FFF2-40B4-BE49-F238E27FC236}">
              <a16:creationId xmlns:a16="http://schemas.microsoft.com/office/drawing/2014/main" id="{00000000-0008-0000-0300-00005A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31" name="Text Box 11">
          <a:extLst>
            <a:ext uri="{FF2B5EF4-FFF2-40B4-BE49-F238E27FC236}">
              <a16:creationId xmlns:a16="http://schemas.microsoft.com/office/drawing/2014/main" id="{00000000-0008-0000-0300-00005B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32" name="Text Box 11">
          <a:extLst>
            <a:ext uri="{FF2B5EF4-FFF2-40B4-BE49-F238E27FC236}">
              <a16:creationId xmlns:a16="http://schemas.microsoft.com/office/drawing/2014/main" id="{00000000-0008-0000-0300-00005C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33" name="Text Box 11">
          <a:extLst>
            <a:ext uri="{FF2B5EF4-FFF2-40B4-BE49-F238E27FC236}">
              <a16:creationId xmlns:a16="http://schemas.microsoft.com/office/drawing/2014/main" id="{00000000-0008-0000-0300-00005D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34" name="Text Box 11">
          <a:extLst>
            <a:ext uri="{FF2B5EF4-FFF2-40B4-BE49-F238E27FC236}">
              <a16:creationId xmlns:a16="http://schemas.microsoft.com/office/drawing/2014/main" id="{00000000-0008-0000-0300-00005E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35" name="Text Box 11">
          <a:extLst>
            <a:ext uri="{FF2B5EF4-FFF2-40B4-BE49-F238E27FC236}">
              <a16:creationId xmlns:a16="http://schemas.microsoft.com/office/drawing/2014/main" id="{00000000-0008-0000-0300-00005F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36" name="Text Box 11">
          <a:extLst>
            <a:ext uri="{FF2B5EF4-FFF2-40B4-BE49-F238E27FC236}">
              <a16:creationId xmlns:a16="http://schemas.microsoft.com/office/drawing/2014/main" id="{00000000-0008-0000-0300-000060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37" name="Text Box 11">
          <a:extLst>
            <a:ext uri="{FF2B5EF4-FFF2-40B4-BE49-F238E27FC236}">
              <a16:creationId xmlns:a16="http://schemas.microsoft.com/office/drawing/2014/main" id="{00000000-0008-0000-0300-000061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38" name="Text Box 11">
          <a:extLst>
            <a:ext uri="{FF2B5EF4-FFF2-40B4-BE49-F238E27FC236}">
              <a16:creationId xmlns:a16="http://schemas.microsoft.com/office/drawing/2014/main" id="{00000000-0008-0000-0300-000062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39" name="Text Box 11">
          <a:extLst>
            <a:ext uri="{FF2B5EF4-FFF2-40B4-BE49-F238E27FC236}">
              <a16:creationId xmlns:a16="http://schemas.microsoft.com/office/drawing/2014/main" id="{00000000-0008-0000-0300-000063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40" name="Text Box 11">
          <a:extLst>
            <a:ext uri="{FF2B5EF4-FFF2-40B4-BE49-F238E27FC236}">
              <a16:creationId xmlns:a16="http://schemas.microsoft.com/office/drawing/2014/main" id="{00000000-0008-0000-0300-000064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41" name="Text Box 11">
          <a:extLst>
            <a:ext uri="{FF2B5EF4-FFF2-40B4-BE49-F238E27FC236}">
              <a16:creationId xmlns:a16="http://schemas.microsoft.com/office/drawing/2014/main" id="{00000000-0008-0000-0300-000065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42" name="Text Box 11">
          <a:extLst>
            <a:ext uri="{FF2B5EF4-FFF2-40B4-BE49-F238E27FC236}">
              <a16:creationId xmlns:a16="http://schemas.microsoft.com/office/drawing/2014/main" id="{00000000-0008-0000-0300-000066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43" name="Text Box 11">
          <a:extLst>
            <a:ext uri="{FF2B5EF4-FFF2-40B4-BE49-F238E27FC236}">
              <a16:creationId xmlns:a16="http://schemas.microsoft.com/office/drawing/2014/main" id="{00000000-0008-0000-0300-000067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44" name="Text Box 11">
          <a:extLst>
            <a:ext uri="{FF2B5EF4-FFF2-40B4-BE49-F238E27FC236}">
              <a16:creationId xmlns:a16="http://schemas.microsoft.com/office/drawing/2014/main" id="{00000000-0008-0000-0300-000068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45" name="Text Box 11">
          <a:extLst>
            <a:ext uri="{FF2B5EF4-FFF2-40B4-BE49-F238E27FC236}">
              <a16:creationId xmlns:a16="http://schemas.microsoft.com/office/drawing/2014/main" id="{00000000-0008-0000-0300-000069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46" name="Text Box 11">
          <a:extLst>
            <a:ext uri="{FF2B5EF4-FFF2-40B4-BE49-F238E27FC236}">
              <a16:creationId xmlns:a16="http://schemas.microsoft.com/office/drawing/2014/main" id="{00000000-0008-0000-0300-00006A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47" name="Text Box 11">
          <a:extLst>
            <a:ext uri="{FF2B5EF4-FFF2-40B4-BE49-F238E27FC236}">
              <a16:creationId xmlns:a16="http://schemas.microsoft.com/office/drawing/2014/main" id="{00000000-0008-0000-0300-00006B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48" name="Text Box 11">
          <a:extLst>
            <a:ext uri="{FF2B5EF4-FFF2-40B4-BE49-F238E27FC236}">
              <a16:creationId xmlns:a16="http://schemas.microsoft.com/office/drawing/2014/main" id="{00000000-0008-0000-0300-00006C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49" name="Text Box 11">
          <a:extLst>
            <a:ext uri="{FF2B5EF4-FFF2-40B4-BE49-F238E27FC236}">
              <a16:creationId xmlns:a16="http://schemas.microsoft.com/office/drawing/2014/main" id="{00000000-0008-0000-0300-00006D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50" name="Text Box 11">
          <a:extLst>
            <a:ext uri="{FF2B5EF4-FFF2-40B4-BE49-F238E27FC236}">
              <a16:creationId xmlns:a16="http://schemas.microsoft.com/office/drawing/2014/main" id="{00000000-0008-0000-0300-00006E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51" name="Text Box 11">
          <a:extLst>
            <a:ext uri="{FF2B5EF4-FFF2-40B4-BE49-F238E27FC236}">
              <a16:creationId xmlns:a16="http://schemas.microsoft.com/office/drawing/2014/main" id="{00000000-0008-0000-0300-00006F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52" name="Text Box 11">
          <a:extLst>
            <a:ext uri="{FF2B5EF4-FFF2-40B4-BE49-F238E27FC236}">
              <a16:creationId xmlns:a16="http://schemas.microsoft.com/office/drawing/2014/main" id="{00000000-0008-0000-0300-000070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53" name="Text Box 11">
          <a:extLst>
            <a:ext uri="{FF2B5EF4-FFF2-40B4-BE49-F238E27FC236}">
              <a16:creationId xmlns:a16="http://schemas.microsoft.com/office/drawing/2014/main" id="{00000000-0008-0000-0300-000071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54" name="Text Box 11">
          <a:extLst>
            <a:ext uri="{FF2B5EF4-FFF2-40B4-BE49-F238E27FC236}">
              <a16:creationId xmlns:a16="http://schemas.microsoft.com/office/drawing/2014/main" id="{00000000-0008-0000-0300-000072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55" name="Text Box 11">
          <a:extLst>
            <a:ext uri="{FF2B5EF4-FFF2-40B4-BE49-F238E27FC236}">
              <a16:creationId xmlns:a16="http://schemas.microsoft.com/office/drawing/2014/main" id="{00000000-0008-0000-0300-000073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56" name="Text Box 11">
          <a:extLst>
            <a:ext uri="{FF2B5EF4-FFF2-40B4-BE49-F238E27FC236}">
              <a16:creationId xmlns:a16="http://schemas.microsoft.com/office/drawing/2014/main" id="{00000000-0008-0000-0300-000074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57" name="Text Box 11">
          <a:extLst>
            <a:ext uri="{FF2B5EF4-FFF2-40B4-BE49-F238E27FC236}">
              <a16:creationId xmlns:a16="http://schemas.microsoft.com/office/drawing/2014/main" id="{00000000-0008-0000-0300-000075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58" name="Text Box 11">
          <a:extLst>
            <a:ext uri="{FF2B5EF4-FFF2-40B4-BE49-F238E27FC236}">
              <a16:creationId xmlns:a16="http://schemas.microsoft.com/office/drawing/2014/main" id="{00000000-0008-0000-0300-000076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59" name="Text Box 11">
          <a:extLst>
            <a:ext uri="{FF2B5EF4-FFF2-40B4-BE49-F238E27FC236}">
              <a16:creationId xmlns:a16="http://schemas.microsoft.com/office/drawing/2014/main" id="{00000000-0008-0000-0300-000077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60" name="Text Box 11">
          <a:extLst>
            <a:ext uri="{FF2B5EF4-FFF2-40B4-BE49-F238E27FC236}">
              <a16:creationId xmlns:a16="http://schemas.microsoft.com/office/drawing/2014/main" id="{00000000-0008-0000-0300-000078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61" name="Text Box 11">
          <a:extLst>
            <a:ext uri="{FF2B5EF4-FFF2-40B4-BE49-F238E27FC236}">
              <a16:creationId xmlns:a16="http://schemas.microsoft.com/office/drawing/2014/main" id="{00000000-0008-0000-0300-000079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62" name="Text Box 11">
          <a:extLst>
            <a:ext uri="{FF2B5EF4-FFF2-40B4-BE49-F238E27FC236}">
              <a16:creationId xmlns:a16="http://schemas.microsoft.com/office/drawing/2014/main" id="{00000000-0008-0000-0300-00007A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63" name="Text Box 11">
          <a:extLst>
            <a:ext uri="{FF2B5EF4-FFF2-40B4-BE49-F238E27FC236}">
              <a16:creationId xmlns:a16="http://schemas.microsoft.com/office/drawing/2014/main" id="{00000000-0008-0000-0300-00007B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64" name="Text Box 11">
          <a:extLst>
            <a:ext uri="{FF2B5EF4-FFF2-40B4-BE49-F238E27FC236}">
              <a16:creationId xmlns:a16="http://schemas.microsoft.com/office/drawing/2014/main" id="{00000000-0008-0000-0300-00007C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65" name="Text Box 11">
          <a:extLst>
            <a:ext uri="{FF2B5EF4-FFF2-40B4-BE49-F238E27FC236}">
              <a16:creationId xmlns:a16="http://schemas.microsoft.com/office/drawing/2014/main" id="{00000000-0008-0000-0300-00007D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66" name="Text Box 11">
          <a:extLst>
            <a:ext uri="{FF2B5EF4-FFF2-40B4-BE49-F238E27FC236}">
              <a16:creationId xmlns:a16="http://schemas.microsoft.com/office/drawing/2014/main" id="{00000000-0008-0000-0300-00007E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67" name="Text Box 11">
          <a:extLst>
            <a:ext uri="{FF2B5EF4-FFF2-40B4-BE49-F238E27FC236}">
              <a16:creationId xmlns:a16="http://schemas.microsoft.com/office/drawing/2014/main" id="{00000000-0008-0000-0300-00007F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68" name="Text Box 11">
          <a:extLst>
            <a:ext uri="{FF2B5EF4-FFF2-40B4-BE49-F238E27FC236}">
              <a16:creationId xmlns:a16="http://schemas.microsoft.com/office/drawing/2014/main" id="{00000000-0008-0000-0300-000080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69" name="Text Box 11">
          <a:extLst>
            <a:ext uri="{FF2B5EF4-FFF2-40B4-BE49-F238E27FC236}">
              <a16:creationId xmlns:a16="http://schemas.microsoft.com/office/drawing/2014/main" id="{00000000-0008-0000-0300-000081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70" name="Text Box 11">
          <a:extLst>
            <a:ext uri="{FF2B5EF4-FFF2-40B4-BE49-F238E27FC236}">
              <a16:creationId xmlns:a16="http://schemas.microsoft.com/office/drawing/2014/main" id="{00000000-0008-0000-0300-000082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71" name="Text Box 11">
          <a:extLst>
            <a:ext uri="{FF2B5EF4-FFF2-40B4-BE49-F238E27FC236}">
              <a16:creationId xmlns:a16="http://schemas.microsoft.com/office/drawing/2014/main" id="{00000000-0008-0000-0300-000083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72" name="Text Box 11">
          <a:extLst>
            <a:ext uri="{FF2B5EF4-FFF2-40B4-BE49-F238E27FC236}">
              <a16:creationId xmlns:a16="http://schemas.microsoft.com/office/drawing/2014/main" id="{00000000-0008-0000-0300-000084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73" name="Text Box 11">
          <a:extLst>
            <a:ext uri="{FF2B5EF4-FFF2-40B4-BE49-F238E27FC236}">
              <a16:creationId xmlns:a16="http://schemas.microsoft.com/office/drawing/2014/main" id="{00000000-0008-0000-0300-000085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74" name="Text Box 11">
          <a:extLst>
            <a:ext uri="{FF2B5EF4-FFF2-40B4-BE49-F238E27FC236}">
              <a16:creationId xmlns:a16="http://schemas.microsoft.com/office/drawing/2014/main" id="{00000000-0008-0000-0300-000086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75" name="Text Box 11">
          <a:extLst>
            <a:ext uri="{FF2B5EF4-FFF2-40B4-BE49-F238E27FC236}">
              <a16:creationId xmlns:a16="http://schemas.microsoft.com/office/drawing/2014/main" id="{00000000-0008-0000-0300-000087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76" name="Text Box 11">
          <a:extLst>
            <a:ext uri="{FF2B5EF4-FFF2-40B4-BE49-F238E27FC236}">
              <a16:creationId xmlns:a16="http://schemas.microsoft.com/office/drawing/2014/main" id="{00000000-0008-0000-0300-000088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77" name="Text Box 11">
          <a:extLst>
            <a:ext uri="{FF2B5EF4-FFF2-40B4-BE49-F238E27FC236}">
              <a16:creationId xmlns:a16="http://schemas.microsoft.com/office/drawing/2014/main" id="{00000000-0008-0000-0300-000089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78" name="Text Box 11">
          <a:extLst>
            <a:ext uri="{FF2B5EF4-FFF2-40B4-BE49-F238E27FC236}">
              <a16:creationId xmlns:a16="http://schemas.microsoft.com/office/drawing/2014/main" id="{00000000-0008-0000-0300-00008A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79" name="Text Box 11">
          <a:extLst>
            <a:ext uri="{FF2B5EF4-FFF2-40B4-BE49-F238E27FC236}">
              <a16:creationId xmlns:a16="http://schemas.microsoft.com/office/drawing/2014/main" id="{00000000-0008-0000-0300-00008B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80" name="Text Box 11">
          <a:extLst>
            <a:ext uri="{FF2B5EF4-FFF2-40B4-BE49-F238E27FC236}">
              <a16:creationId xmlns:a16="http://schemas.microsoft.com/office/drawing/2014/main" id="{00000000-0008-0000-0300-00008C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81" name="Text Box 11">
          <a:extLst>
            <a:ext uri="{FF2B5EF4-FFF2-40B4-BE49-F238E27FC236}">
              <a16:creationId xmlns:a16="http://schemas.microsoft.com/office/drawing/2014/main" id="{00000000-0008-0000-0300-00008D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82" name="Text Box 11">
          <a:extLst>
            <a:ext uri="{FF2B5EF4-FFF2-40B4-BE49-F238E27FC236}">
              <a16:creationId xmlns:a16="http://schemas.microsoft.com/office/drawing/2014/main" id="{00000000-0008-0000-0300-00008E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83" name="Text Box 11">
          <a:extLst>
            <a:ext uri="{FF2B5EF4-FFF2-40B4-BE49-F238E27FC236}">
              <a16:creationId xmlns:a16="http://schemas.microsoft.com/office/drawing/2014/main" id="{00000000-0008-0000-0300-00008F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84" name="Text Box 11">
          <a:extLst>
            <a:ext uri="{FF2B5EF4-FFF2-40B4-BE49-F238E27FC236}">
              <a16:creationId xmlns:a16="http://schemas.microsoft.com/office/drawing/2014/main" id="{00000000-0008-0000-0300-000090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85" name="Text Box 11">
          <a:extLst>
            <a:ext uri="{FF2B5EF4-FFF2-40B4-BE49-F238E27FC236}">
              <a16:creationId xmlns:a16="http://schemas.microsoft.com/office/drawing/2014/main" id="{00000000-0008-0000-0300-000091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86" name="Text Box 11">
          <a:extLst>
            <a:ext uri="{FF2B5EF4-FFF2-40B4-BE49-F238E27FC236}">
              <a16:creationId xmlns:a16="http://schemas.microsoft.com/office/drawing/2014/main" id="{00000000-0008-0000-0300-000092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87" name="Text Box 11">
          <a:extLst>
            <a:ext uri="{FF2B5EF4-FFF2-40B4-BE49-F238E27FC236}">
              <a16:creationId xmlns:a16="http://schemas.microsoft.com/office/drawing/2014/main" id="{00000000-0008-0000-0300-000093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88" name="Text Box 11">
          <a:extLst>
            <a:ext uri="{FF2B5EF4-FFF2-40B4-BE49-F238E27FC236}">
              <a16:creationId xmlns:a16="http://schemas.microsoft.com/office/drawing/2014/main" id="{00000000-0008-0000-0300-000094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89" name="Text Box 11">
          <a:extLst>
            <a:ext uri="{FF2B5EF4-FFF2-40B4-BE49-F238E27FC236}">
              <a16:creationId xmlns:a16="http://schemas.microsoft.com/office/drawing/2014/main" id="{00000000-0008-0000-0300-000095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90" name="Text Box 11">
          <a:extLst>
            <a:ext uri="{FF2B5EF4-FFF2-40B4-BE49-F238E27FC236}">
              <a16:creationId xmlns:a16="http://schemas.microsoft.com/office/drawing/2014/main" id="{00000000-0008-0000-0300-000096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91" name="Text Box 11">
          <a:extLst>
            <a:ext uri="{FF2B5EF4-FFF2-40B4-BE49-F238E27FC236}">
              <a16:creationId xmlns:a16="http://schemas.microsoft.com/office/drawing/2014/main" id="{00000000-0008-0000-0300-000097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92" name="Text Box 11">
          <a:extLst>
            <a:ext uri="{FF2B5EF4-FFF2-40B4-BE49-F238E27FC236}">
              <a16:creationId xmlns:a16="http://schemas.microsoft.com/office/drawing/2014/main" id="{00000000-0008-0000-0300-000098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114299</xdr:colOff>
      <xdr:row>36</xdr:row>
      <xdr:rowOff>0</xdr:rowOff>
    </xdr:from>
    <xdr:ext cx="149679" cy="28575"/>
    <xdr:sp macro="" textlink="">
      <xdr:nvSpPr>
        <xdr:cNvPr id="10393" name="Text Box 11">
          <a:extLst>
            <a:ext uri="{FF2B5EF4-FFF2-40B4-BE49-F238E27FC236}">
              <a16:creationId xmlns:a16="http://schemas.microsoft.com/office/drawing/2014/main" id="{00000000-0008-0000-0300-000099150000}"/>
            </a:ext>
          </a:extLst>
        </xdr:cNvPr>
        <xdr:cNvSpPr txBox="1">
          <a:spLocks noChangeArrowheads="1"/>
        </xdr:cNvSpPr>
      </xdr:nvSpPr>
      <xdr:spPr bwMode="auto">
        <a:xfrm>
          <a:off x="438149" y="9553575"/>
          <a:ext cx="14967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94" name="Text Box 11">
          <a:extLst>
            <a:ext uri="{FF2B5EF4-FFF2-40B4-BE49-F238E27FC236}">
              <a16:creationId xmlns:a16="http://schemas.microsoft.com/office/drawing/2014/main" id="{00000000-0008-0000-0300-00009A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95" name="Text Box 11">
          <a:extLst>
            <a:ext uri="{FF2B5EF4-FFF2-40B4-BE49-F238E27FC236}">
              <a16:creationId xmlns:a16="http://schemas.microsoft.com/office/drawing/2014/main" id="{00000000-0008-0000-0300-00009B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96" name="Text Box 11">
          <a:extLst>
            <a:ext uri="{FF2B5EF4-FFF2-40B4-BE49-F238E27FC236}">
              <a16:creationId xmlns:a16="http://schemas.microsoft.com/office/drawing/2014/main" id="{00000000-0008-0000-0300-00009C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97" name="Text Box 11">
          <a:extLst>
            <a:ext uri="{FF2B5EF4-FFF2-40B4-BE49-F238E27FC236}">
              <a16:creationId xmlns:a16="http://schemas.microsoft.com/office/drawing/2014/main" id="{00000000-0008-0000-0300-00009D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98" name="Text Box 11">
          <a:extLst>
            <a:ext uri="{FF2B5EF4-FFF2-40B4-BE49-F238E27FC236}">
              <a16:creationId xmlns:a16="http://schemas.microsoft.com/office/drawing/2014/main" id="{00000000-0008-0000-0300-00009E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399" name="Text Box 11">
          <a:extLst>
            <a:ext uri="{FF2B5EF4-FFF2-40B4-BE49-F238E27FC236}">
              <a16:creationId xmlns:a16="http://schemas.microsoft.com/office/drawing/2014/main" id="{00000000-0008-0000-0300-00009F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00" name="Text Box 11">
          <a:extLst>
            <a:ext uri="{FF2B5EF4-FFF2-40B4-BE49-F238E27FC236}">
              <a16:creationId xmlns:a16="http://schemas.microsoft.com/office/drawing/2014/main" id="{00000000-0008-0000-0300-0000A0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01" name="Text Box 11">
          <a:extLst>
            <a:ext uri="{FF2B5EF4-FFF2-40B4-BE49-F238E27FC236}">
              <a16:creationId xmlns:a16="http://schemas.microsoft.com/office/drawing/2014/main" id="{00000000-0008-0000-0300-0000A1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02" name="Text Box 11">
          <a:extLst>
            <a:ext uri="{FF2B5EF4-FFF2-40B4-BE49-F238E27FC236}">
              <a16:creationId xmlns:a16="http://schemas.microsoft.com/office/drawing/2014/main" id="{00000000-0008-0000-0300-0000A2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03" name="Text Box 11">
          <a:extLst>
            <a:ext uri="{FF2B5EF4-FFF2-40B4-BE49-F238E27FC236}">
              <a16:creationId xmlns:a16="http://schemas.microsoft.com/office/drawing/2014/main" id="{00000000-0008-0000-0300-0000A3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04" name="Text Box 11">
          <a:extLst>
            <a:ext uri="{FF2B5EF4-FFF2-40B4-BE49-F238E27FC236}">
              <a16:creationId xmlns:a16="http://schemas.microsoft.com/office/drawing/2014/main" id="{00000000-0008-0000-0300-0000A4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05" name="Text Box 11">
          <a:extLst>
            <a:ext uri="{FF2B5EF4-FFF2-40B4-BE49-F238E27FC236}">
              <a16:creationId xmlns:a16="http://schemas.microsoft.com/office/drawing/2014/main" id="{00000000-0008-0000-0300-0000A5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06" name="Text Box 11">
          <a:extLst>
            <a:ext uri="{FF2B5EF4-FFF2-40B4-BE49-F238E27FC236}">
              <a16:creationId xmlns:a16="http://schemas.microsoft.com/office/drawing/2014/main" id="{00000000-0008-0000-0300-0000A6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07" name="Text Box 11">
          <a:extLst>
            <a:ext uri="{FF2B5EF4-FFF2-40B4-BE49-F238E27FC236}">
              <a16:creationId xmlns:a16="http://schemas.microsoft.com/office/drawing/2014/main" id="{00000000-0008-0000-0300-0000A7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08" name="Text Box 11">
          <a:extLst>
            <a:ext uri="{FF2B5EF4-FFF2-40B4-BE49-F238E27FC236}">
              <a16:creationId xmlns:a16="http://schemas.microsoft.com/office/drawing/2014/main" id="{00000000-0008-0000-0300-0000A8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09" name="Text Box 11">
          <a:extLst>
            <a:ext uri="{FF2B5EF4-FFF2-40B4-BE49-F238E27FC236}">
              <a16:creationId xmlns:a16="http://schemas.microsoft.com/office/drawing/2014/main" id="{00000000-0008-0000-0300-0000A9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10" name="Text Box 11">
          <a:extLst>
            <a:ext uri="{FF2B5EF4-FFF2-40B4-BE49-F238E27FC236}">
              <a16:creationId xmlns:a16="http://schemas.microsoft.com/office/drawing/2014/main" id="{00000000-0008-0000-0300-0000AA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11" name="Text Box 11">
          <a:extLst>
            <a:ext uri="{FF2B5EF4-FFF2-40B4-BE49-F238E27FC236}">
              <a16:creationId xmlns:a16="http://schemas.microsoft.com/office/drawing/2014/main" id="{00000000-0008-0000-0300-0000AB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12" name="Text Box 11">
          <a:extLst>
            <a:ext uri="{FF2B5EF4-FFF2-40B4-BE49-F238E27FC236}">
              <a16:creationId xmlns:a16="http://schemas.microsoft.com/office/drawing/2014/main" id="{00000000-0008-0000-0300-0000AC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13" name="Text Box 11">
          <a:extLst>
            <a:ext uri="{FF2B5EF4-FFF2-40B4-BE49-F238E27FC236}">
              <a16:creationId xmlns:a16="http://schemas.microsoft.com/office/drawing/2014/main" id="{00000000-0008-0000-0300-0000AD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14" name="Text Box 11">
          <a:extLst>
            <a:ext uri="{FF2B5EF4-FFF2-40B4-BE49-F238E27FC236}">
              <a16:creationId xmlns:a16="http://schemas.microsoft.com/office/drawing/2014/main" id="{00000000-0008-0000-0300-0000AE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15" name="Text Box 11">
          <a:extLst>
            <a:ext uri="{FF2B5EF4-FFF2-40B4-BE49-F238E27FC236}">
              <a16:creationId xmlns:a16="http://schemas.microsoft.com/office/drawing/2014/main" id="{00000000-0008-0000-0300-0000AF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16" name="Text Box 11">
          <a:extLst>
            <a:ext uri="{FF2B5EF4-FFF2-40B4-BE49-F238E27FC236}">
              <a16:creationId xmlns:a16="http://schemas.microsoft.com/office/drawing/2014/main" id="{00000000-0008-0000-0300-0000B0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17" name="Text Box 11">
          <a:extLst>
            <a:ext uri="{FF2B5EF4-FFF2-40B4-BE49-F238E27FC236}">
              <a16:creationId xmlns:a16="http://schemas.microsoft.com/office/drawing/2014/main" id="{00000000-0008-0000-0300-0000B1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18" name="Text Box 11">
          <a:extLst>
            <a:ext uri="{FF2B5EF4-FFF2-40B4-BE49-F238E27FC236}">
              <a16:creationId xmlns:a16="http://schemas.microsoft.com/office/drawing/2014/main" id="{00000000-0008-0000-0300-0000B2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19" name="Text Box 11">
          <a:extLst>
            <a:ext uri="{FF2B5EF4-FFF2-40B4-BE49-F238E27FC236}">
              <a16:creationId xmlns:a16="http://schemas.microsoft.com/office/drawing/2014/main" id="{00000000-0008-0000-0300-0000B3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20" name="Text Box 11">
          <a:extLst>
            <a:ext uri="{FF2B5EF4-FFF2-40B4-BE49-F238E27FC236}">
              <a16:creationId xmlns:a16="http://schemas.microsoft.com/office/drawing/2014/main" id="{00000000-0008-0000-0300-0000B4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21" name="Text Box 11">
          <a:extLst>
            <a:ext uri="{FF2B5EF4-FFF2-40B4-BE49-F238E27FC236}">
              <a16:creationId xmlns:a16="http://schemas.microsoft.com/office/drawing/2014/main" id="{00000000-0008-0000-0300-0000B5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22" name="Text Box 11">
          <a:extLst>
            <a:ext uri="{FF2B5EF4-FFF2-40B4-BE49-F238E27FC236}">
              <a16:creationId xmlns:a16="http://schemas.microsoft.com/office/drawing/2014/main" id="{00000000-0008-0000-0300-0000B6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23" name="Text Box 11">
          <a:extLst>
            <a:ext uri="{FF2B5EF4-FFF2-40B4-BE49-F238E27FC236}">
              <a16:creationId xmlns:a16="http://schemas.microsoft.com/office/drawing/2014/main" id="{00000000-0008-0000-0300-0000B7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24" name="Text Box 11">
          <a:extLst>
            <a:ext uri="{FF2B5EF4-FFF2-40B4-BE49-F238E27FC236}">
              <a16:creationId xmlns:a16="http://schemas.microsoft.com/office/drawing/2014/main" id="{00000000-0008-0000-0300-0000B8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25" name="Text Box 11">
          <a:extLst>
            <a:ext uri="{FF2B5EF4-FFF2-40B4-BE49-F238E27FC236}">
              <a16:creationId xmlns:a16="http://schemas.microsoft.com/office/drawing/2014/main" id="{00000000-0008-0000-0300-0000B9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26" name="Text Box 11">
          <a:extLst>
            <a:ext uri="{FF2B5EF4-FFF2-40B4-BE49-F238E27FC236}">
              <a16:creationId xmlns:a16="http://schemas.microsoft.com/office/drawing/2014/main" id="{00000000-0008-0000-0300-0000BA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27" name="Text Box 11">
          <a:extLst>
            <a:ext uri="{FF2B5EF4-FFF2-40B4-BE49-F238E27FC236}">
              <a16:creationId xmlns:a16="http://schemas.microsoft.com/office/drawing/2014/main" id="{00000000-0008-0000-0300-0000BB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28" name="Text Box 11">
          <a:extLst>
            <a:ext uri="{FF2B5EF4-FFF2-40B4-BE49-F238E27FC236}">
              <a16:creationId xmlns:a16="http://schemas.microsoft.com/office/drawing/2014/main" id="{00000000-0008-0000-0300-0000BC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29" name="Text Box 11">
          <a:extLst>
            <a:ext uri="{FF2B5EF4-FFF2-40B4-BE49-F238E27FC236}">
              <a16:creationId xmlns:a16="http://schemas.microsoft.com/office/drawing/2014/main" id="{00000000-0008-0000-0300-0000BD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30" name="Text Box 11">
          <a:extLst>
            <a:ext uri="{FF2B5EF4-FFF2-40B4-BE49-F238E27FC236}">
              <a16:creationId xmlns:a16="http://schemas.microsoft.com/office/drawing/2014/main" id="{00000000-0008-0000-0300-0000BE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31" name="Text Box 11">
          <a:extLst>
            <a:ext uri="{FF2B5EF4-FFF2-40B4-BE49-F238E27FC236}">
              <a16:creationId xmlns:a16="http://schemas.microsoft.com/office/drawing/2014/main" id="{00000000-0008-0000-0300-0000BF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32" name="Text Box 11">
          <a:extLst>
            <a:ext uri="{FF2B5EF4-FFF2-40B4-BE49-F238E27FC236}">
              <a16:creationId xmlns:a16="http://schemas.microsoft.com/office/drawing/2014/main" id="{00000000-0008-0000-0300-0000C0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33" name="Text Box 11">
          <a:extLst>
            <a:ext uri="{FF2B5EF4-FFF2-40B4-BE49-F238E27FC236}">
              <a16:creationId xmlns:a16="http://schemas.microsoft.com/office/drawing/2014/main" id="{00000000-0008-0000-0300-0000C1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34" name="Text Box 11">
          <a:extLst>
            <a:ext uri="{FF2B5EF4-FFF2-40B4-BE49-F238E27FC236}">
              <a16:creationId xmlns:a16="http://schemas.microsoft.com/office/drawing/2014/main" id="{00000000-0008-0000-0300-0000C2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35" name="Text Box 11">
          <a:extLst>
            <a:ext uri="{FF2B5EF4-FFF2-40B4-BE49-F238E27FC236}">
              <a16:creationId xmlns:a16="http://schemas.microsoft.com/office/drawing/2014/main" id="{00000000-0008-0000-0300-0000C3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36" name="Text Box 11">
          <a:extLst>
            <a:ext uri="{FF2B5EF4-FFF2-40B4-BE49-F238E27FC236}">
              <a16:creationId xmlns:a16="http://schemas.microsoft.com/office/drawing/2014/main" id="{00000000-0008-0000-0300-0000C4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37" name="Text Box 8">
          <a:extLst>
            <a:ext uri="{FF2B5EF4-FFF2-40B4-BE49-F238E27FC236}">
              <a16:creationId xmlns:a16="http://schemas.microsoft.com/office/drawing/2014/main" id="{00000000-0008-0000-0300-0000C5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38" name="Text Box 9">
          <a:extLst>
            <a:ext uri="{FF2B5EF4-FFF2-40B4-BE49-F238E27FC236}">
              <a16:creationId xmlns:a16="http://schemas.microsoft.com/office/drawing/2014/main" id="{00000000-0008-0000-0300-0000C6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39" name="Text Box 11">
          <a:extLst>
            <a:ext uri="{FF2B5EF4-FFF2-40B4-BE49-F238E27FC236}">
              <a16:creationId xmlns:a16="http://schemas.microsoft.com/office/drawing/2014/main" id="{00000000-0008-0000-0300-0000C7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40" name="Text Box 8">
          <a:extLst>
            <a:ext uri="{FF2B5EF4-FFF2-40B4-BE49-F238E27FC236}">
              <a16:creationId xmlns:a16="http://schemas.microsoft.com/office/drawing/2014/main" id="{00000000-0008-0000-0300-0000C8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41" name="Text Box 9">
          <a:extLst>
            <a:ext uri="{FF2B5EF4-FFF2-40B4-BE49-F238E27FC236}">
              <a16:creationId xmlns:a16="http://schemas.microsoft.com/office/drawing/2014/main" id="{00000000-0008-0000-0300-0000C9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42" name="Text Box 11">
          <a:extLst>
            <a:ext uri="{FF2B5EF4-FFF2-40B4-BE49-F238E27FC236}">
              <a16:creationId xmlns:a16="http://schemas.microsoft.com/office/drawing/2014/main" id="{00000000-0008-0000-0300-0000CA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43" name="Text Box 11">
          <a:extLst>
            <a:ext uri="{FF2B5EF4-FFF2-40B4-BE49-F238E27FC236}">
              <a16:creationId xmlns:a16="http://schemas.microsoft.com/office/drawing/2014/main" id="{00000000-0008-0000-0300-0000CB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44" name="Text Box 9">
          <a:extLst>
            <a:ext uri="{FF2B5EF4-FFF2-40B4-BE49-F238E27FC236}">
              <a16:creationId xmlns:a16="http://schemas.microsoft.com/office/drawing/2014/main" id="{00000000-0008-0000-0300-0000CC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45" name="Text Box 11">
          <a:extLst>
            <a:ext uri="{FF2B5EF4-FFF2-40B4-BE49-F238E27FC236}">
              <a16:creationId xmlns:a16="http://schemas.microsoft.com/office/drawing/2014/main" id="{00000000-0008-0000-0300-0000CD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46" name="Text Box 8">
          <a:extLst>
            <a:ext uri="{FF2B5EF4-FFF2-40B4-BE49-F238E27FC236}">
              <a16:creationId xmlns:a16="http://schemas.microsoft.com/office/drawing/2014/main" id="{00000000-0008-0000-0300-0000CE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47" name="Text Box 9">
          <a:extLst>
            <a:ext uri="{FF2B5EF4-FFF2-40B4-BE49-F238E27FC236}">
              <a16:creationId xmlns:a16="http://schemas.microsoft.com/office/drawing/2014/main" id="{00000000-0008-0000-0300-0000CF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48" name="Text Box 11">
          <a:extLst>
            <a:ext uri="{FF2B5EF4-FFF2-40B4-BE49-F238E27FC236}">
              <a16:creationId xmlns:a16="http://schemas.microsoft.com/office/drawing/2014/main" id="{00000000-0008-0000-0300-0000D0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49" name="Text Box 8">
          <a:extLst>
            <a:ext uri="{FF2B5EF4-FFF2-40B4-BE49-F238E27FC236}">
              <a16:creationId xmlns:a16="http://schemas.microsoft.com/office/drawing/2014/main" id="{00000000-0008-0000-0300-0000D1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50" name="Text Box 9">
          <a:extLst>
            <a:ext uri="{FF2B5EF4-FFF2-40B4-BE49-F238E27FC236}">
              <a16:creationId xmlns:a16="http://schemas.microsoft.com/office/drawing/2014/main" id="{00000000-0008-0000-0300-0000D2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51" name="Text Box 11">
          <a:extLst>
            <a:ext uri="{FF2B5EF4-FFF2-40B4-BE49-F238E27FC236}">
              <a16:creationId xmlns:a16="http://schemas.microsoft.com/office/drawing/2014/main" id="{00000000-0008-0000-0300-0000D3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52" name="Text Box 8">
          <a:extLst>
            <a:ext uri="{FF2B5EF4-FFF2-40B4-BE49-F238E27FC236}">
              <a16:creationId xmlns:a16="http://schemas.microsoft.com/office/drawing/2014/main" id="{00000000-0008-0000-0300-0000D4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53" name="Text Box 9">
          <a:extLst>
            <a:ext uri="{FF2B5EF4-FFF2-40B4-BE49-F238E27FC236}">
              <a16:creationId xmlns:a16="http://schemas.microsoft.com/office/drawing/2014/main" id="{00000000-0008-0000-0300-0000D5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54" name="Text Box 11">
          <a:extLst>
            <a:ext uri="{FF2B5EF4-FFF2-40B4-BE49-F238E27FC236}">
              <a16:creationId xmlns:a16="http://schemas.microsoft.com/office/drawing/2014/main" id="{00000000-0008-0000-0300-0000D6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55" name="Text Box 8">
          <a:extLst>
            <a:ext uri="{FF2B5EF4-FFF2-40B4-BE49-F238E27FC236}">
              <a16:creationId xmlns:a16="http://schemas.microsoft.com/office/drawing/2014/main" id="{00000000-0008-0000-0300-0000D7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56" name="Text Box 9">
          <a:extLst>
            <a:ext uri="{FF2B5EF4-FFF2-40B4-BE49-F238E27FC236}">
              <a16:creationId xmlns:a16="http://schemas.microsoft.com/office/drawing/2014/main" id="{00000000-0008-0000-0300-0000D8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57" name="Text Box 11">
          <a:extLst>
            <a:ext uri="{FF2B5EF4-FFF2-40B4-BE49-F238E27FC236}">
              <a16:creationId xmlns:a16="http://schemas.microsoft.com/office/drawing/2014/main" id="{00000000-0008-0000-0300-0000D9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58" name="Text Box 8">
          <a:extLst>
            <a:ext uri="{FF2B5EF4-FFF2-40B4-BE49-F238E27FC236}">
              <a16:creationId xmlns:a16="http://schemas.microsoft.com/office/drawing/2014/main" id="{00000000-0008-0000-0300-0000DA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59" name="Text Box 9">
          <a:extLst>
            <a:ext uri="{FF2B5EF4-FFF2-40B4-BE49-F238E27FC236}">
              <a16:creationId xmlns:a16="http://schemas.microsoft.com/office/drawing/2014/main" id="{00000000-0008-0000-0300-0000DB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60" name="Text Box 11">
          <a:extLst>
            <a:ext uri="{FF2B5EF4-FFF2-40B4-BE49-F238E27FC236}">
              <a16:creationId xmlns:a16="http://schemas.microsoft.com/office/drawing/2014/main" id="{00000000-0008-0000-0300-0000DC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61" name="Text Box 8">
          <a:extLst>
            <a:ext uri="{FF2B5EF4-FFF2-40B4-BE49-F238E27FC236}">
              <a16:creationId xmlns:a16="http://schemas.microsoft.com/office/drawing/2014/main" id="{00000000-0008-0000-0300-0000DD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62" name="Text Box 9">
          <a:extLst>
            <a:ext uri="{FF2B5EF4-FFF2-40B4-BE49-F238E27FC236}">
              <a16:creationId xmlns:a16="http://schemas.microsoft.com/office/drawing/2014/main" id="{00000000-0008-0000-0300-0000DE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63" name="Text Box 11">
          <a:extLst>
            <a:ext uri="{FF2B5EF4-FFF2-40B4-BE49-F238E27FC236}">
              <a16:creationId xmlns:a16="http://schemas.microsoft.com/office/drawing/2014/main" id="{00000000-0008-0000-0300-0000DF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64" name="Text Box 8">
          <a:extLst>
            <a:ext uri="{FF2B5EF4-FFF2-40B4-BE49-F238E27FC236}">
              <a16:creationId xmlns:a16="http://schemas.microsoft.com/office/drawing/2014/main" id="{00000000-0008-0000-0300-0000E0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65" name="Text Box 9">
          <a:extLst>
            <a:ext uri="{FF2B5EF4-FFF2-40B4-BE49-F238E27FC236}">
              <a16:creationId xmlns:a16="http://schemas.microsoft.com/office/drawing/2014/main" id="{00000000-0008-0000-0300-0000E1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66" name="Text Box 11">
          <a:extLst>
            <a:ext uri="{FF2B5EF4-FFF2-40B4-BE49-F238E27FC236}">
              <a16:creationId xmlns:a16="http://schemas.microsoft.com/office/drawing/2014/main" id="{00000000-0008-0000-0300-0000E2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67" name="Text Box 8">
          <a:extLst>
            <a:ext uri="{FF2B5EF4-FFF2-40B4-BE49-F238E27FC236}">
              <a16:creationId xmlns:a16="http://schemas.microsoft.com/office/drawing/2014/main" id="{00000000-0008-0000-0300-0000E3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68" name="Text Box 9">
          <a:extLst>
            <a:ext uri="{FF2B5EF4-FFF2-40B4-BE49-F238E27FC236}">
              <a16:creationId xmlns:a16="http://schemas.microsoft.com/office/drawing/2014/main" id="{00000000-0008-0000-0300-0000E4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69" name="Text Box 11">
          <a:extLst>
            <a:ext uri="{FF2B5EF4-FFF2-40B4-BE49-F238E27FC236}">
              <a16:creationId xmlns:a16="http://schemas.microsoft.com/office/drawing/2014/main" id="{00000000-0008-0000-0300-0000E5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70" name="Text Box 8">
          <a:extLst>
            <a:ext uri="{FF2B5EF4-FFF2-40B4-BE49-F238E27FC236}">
              <a16:creationId xmlns:a16="http://schemas.microsoft.com/office/drawing/2014/main" id="{00000000-0008-0000-0300-0000E6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71" name="Text Box 9">
          <a:extLst>
            <a:ext uri="{FF2B5EF4-FFF2-40B4-BE49-F238E27FC236}">
              <a16:creationId xmlns:a16="http://schemas.microsoft.com/office/drawing/2014/main" id="{00000000-0008-0000-0300-0000E7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72" name="Text Box 11">
          <a:extLst>
            <a:ext uri="{FF2B5EF4-FFF2-40B4-BE49-F238E27FC236}">
              <a16:creationId xmlns:a16="http://schemas.microsoft.com/office/drawing/2014/main" id="{00000000-0008-0000-0300-0000E8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73" name="Text Box 8">
          <a:extLst>
            <a:ext uri="{FF2B5EF4-FFF2-40B4-BE49-F238E27FC236}">
              <a16:creationId xmlns:a16="http://schemas.microsoft.com/office/drawing/2014/main" id="{00000000-0008-0000-0300-0000E9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74" name="Text Box 9">
          <a:extLst>
            <a:ext uri="{FF2B5EF4-FFF2-40B4-BE49-F238E27FC236}">
              <a16:creationId xmlns:a16="http://schemas.microsoft.com/office/drawing/2014/main" id="{00000000-0008-0000-0300-0000EA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75" name="Text Box 11">
          <a:extLst>
            <a:ext uri="{FF2B5EF4-FFF2-40B4-BE49-F238E27FC236}">
              <a16:creationId xmlns:a16="http://schemas.microsoft.com/office/drawing/2014/main" id="{00000000-0008-0000-0300-0000EB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76" name="Text Box 8">
          <a:extLst>
            <a:ext uri="{FF2B5EF4-FFF2-40B4-BE49-F238E27FC236}">
              <a16:creationId xmlns:a16="http://schemas.microsoft.com/office/drawing/2014/main" id="{00000000-0008-0000-0300-0000EC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77" name="Text Box 9">
          <a:extLst>
            <a:ext uri="{FF2B5EF4-FFF2-40B4-BE49-F238E27FC236}">
              <a16:creationId xmlns:a16="http://schemas.microsoft.com/office/drawing/2014/main" id="{00000000-0008-0000-0300-0000ED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78" name="Text Box 11">
          <a:extLst>
            <a:ext uri="{FF2B5EF4-FFF2-40B4-BE49-F238E27FC236}">
              <a16:creationId xmlns:a16="http://schemas.microsoft.com/office/drawing/2014/main" id="{00000000-0008-0000-0300-0000EE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479" name="Text Box 8">
          <a:extLst>
            <a:ext uri="{FF2B5EF4-FFF2-40B4-BE49-F238E27FC236}">
              <a16:creationId xmlns:a16="http://schemas.microsoft.com/office/drawing/2014/main" id="{00000000-0008-0000-0300-0000EF15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80" name="Text Box 11">
          <a:extLst>
            <a:ext uri="{FF2B5EF4-FFF2-40B4-BE49-F238E27FC236}">
              <a16:creationId xmlns:a16="http://schemas.microsoft.com/office/drawing/2014/main" id="{00000000-0008-0000-0300-0000F015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81" name="Text Box 8">
          <a:extLst>
            <a:ext uri="{FF2B5EF4-FFF2-40B4-BE49-F238E27FC236}">
              <a16:creationId xmlns:a16="http://schemas.microsoft.com/office/drawing/2014/main" id="{00000000-0008-0000-0300-0000F1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82" name="Text Box 9">
          <a:extLst>
            <a:ext uri="{FF2B5EF4-FFF2-40B4-BE49-F238E27FC236}">
              <a16:creationId xmlns:a16="http://schemas.microsoft.com/office/drawing/2014/main" id="{00000000-0008-0000-0300-0000F2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83" name="Text Box 11">
          <a:extLst>
            <a:ext uri="{FF2B5EF4-FFF2-40B4-BE49-F238E27FC236}">
              <a16:creationId xmlns:a16="http://schemas.microsoft.com/office/drawing/2014/main" id="{00000000-0008-0000-0300-0000F3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10484" name="Text Box 11">
          <a:extLst>
            <a:ext uri="{FF2B5EF4-FFF2-40B4-BE49-F238E27FC236}">
              <a16:creationId xmlns:a16="http://schemas.microsoft.com/office/drawing/2014/main" id="{00000000-0008-0000-0300-0000F415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485" name="Text Box 8">
          <a:extLst>
            <a:ext uri="{FF2B5EF4-FFF2-40B4-BE49-F238E27FC236}">
              <a16:creationId xmlns:a16="http://schemas.microsoft.com/office/drawing/2014/main" id="{00000000-0008-0000-0300-0000F515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486" name="Text Box 9">
          <a:extLst>
            <a:ext uri="{FF2B5EF4-FFF2-40B4-BE49-F238E27FC236}">
              <a16:creationId xmlns:a16="http://schemas.microsoft.com/office/drawing/2014/main" id="{00000000-0008-0000-0300-0000F615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487" name="Text Box 11">
          <a:extLst>
            <a:ext uri="{FF2B5EF4-FFF2-40B4-BE49-F238E27FC236}">
              <a16:creationId xmlns:a16="http://schemas.microsoft.com/office/drawing/2014/main" id="{00000000-0008-0000-0300-0000F715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88" name="Text Box 8">
          <a:extLst>
            <a:ext uri="{FF2B5EF4-FFF2-40B4-BE49-F238E27FC236}">
              <a16:creationId xmlns:a16="http://schemas.microsoft.com/office/drawing/2014/main" id="{00000000-0008-0000-0300-0000F8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89" name="Text Box 9">
          <a:extLst>
            <a:ext uri="{FF2B5EF4-FFF2-40B4-BE49-F238E27FC236}">
              <a16:creationId xmlns:a16="http://schemas.microsoft.com/office/drawing/2014/main" id="{00000000-0008-0000-0300-0000F9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90" name="Text Box 11">
          <a:extLst>
            <a:ext uri="{FF2B5EF4-FFF2-40B4-BE49-F238E27FC236}">
              <a16:creationId xmlns:a16="http://schemas.microsoft.com/office/drawing/2014/main" id="{00000000-0008-0000-0300-0000FA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491" name="Text Box 8">
          <a:extLst>
            <a:ext uri="{FF2B5EF4-FFF2-40B4-BE49-F238E27FC236}">
              <a16:creationId xmlns:a16="http://schemas.microsoft.com/office/drawing/2014/main" id="{00000000-0008-0000-0300-0000FB15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492" name="Text Box 9">
          <a:extLst>
            <a:ext uri="{FF2B5EF4-FFF2-40B4-BE49-F238E27FC236}">
              <a16:creationId xmlns:a16="http://schemas.microsoft.com/office/drawing/2014/main" id="{00000000-0008-0000-0300-0000FC15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493" name="Text Box 11">
          <a:extLst>
            <a:ext uri="{FF2B5EF4-FFF2-40B4-BE49-F238E27FC236}">
              <a16:creationId xmlns:a16="http://schemas.microsoft.com/office/drawing/2014/main" id="{00000000-0008-0000-0300-0000FD15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94" name="Text Box 8">
          <a:extLst>
            <a:ext uri="{FF2B5EF4-FFF2-40B4-BE49-F238E27FC236}">
              <a16:creationId xmlns:a16="http://schemas.microsoft.com/office/drawing/2014/main" id="{00000000-0008-0000-0300-0000FE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95" name="Text Box 9">
          <a:extLst>
            <a:ext uri="{FF2B5EF4-FFF2-40B4-BE49-F238E27FC236}">
              <a16:creationId xmlns:a16="http://schemas.microsoft.com/office/drawing/2014/main" id="{00000000-0008-0000-0300-0000FF15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496" name="Text Box 11">
          <a:extLst>
            <a:ext uri="{FF2B5EF4-FFF2-40B4-BE49-F238E27FC236}">
              <a16:creationId xmlns:a16="http://schemas.microsoft.com/office/drawing/2014/main" id="{00000000-0008-0000-0300-000000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497" name="Text Box 8">
          <a:extLst>
            <a:ext uri="{FF2B5EF4-FFF2-40B4-BE49-F238E27FC236}">
              <a16:creationId xmlns:a16="http://schemas.microsoft.com/office/drawing/2014/main" id="{00000000-0008-0000-0300-00000116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98" name="Text Box 11">
          <a:extLst>
            <a:ext uri="{FF2B5EF4-FFF2-40B4-BE49-F238E27FC236}">
              <a16:creationId xmlns:a16="http://schemas.microsoft.com/office/drawing/2014/main" id="{00000000-0008-0000-0300-000002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499" name="Text Box 11">
          <a:extLst>
            <a:ext uri="{FF2B5EF4-FFF2-40B4-BE49-F238E27FC236}">
              <a16:creationId xmlns:a16="http://schemas.microsoft.com/office/drawing/2014/main" id="{00000000-0008-0000-0300-000003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500" name="Text Box 11">
          <a:extLst>
            <a:ext uri="{FF2B5EF4-FFF2-40B4-BE49-F238E27FC236}">
              <a16:creationId xmlns:a16="http://schemas.microsoft.com/office/drawing/2014/main" id="{00000000-0008-0000-0300-000004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501" name="Text Box 11">
          <a:extLst>
            <a:ext uri="{FF2B5EF4-FFF2-40B4-BE49-F238E27FC236}">
              <a16:creationId xmlns:a16="http://schemas.microsoft.com/office/drawing/2014/main" id="{00000000-0008-0000-0300-000005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502" name="Text Box 11">
          <a:extLst>
            <a:ext uri="{FF2B5EF4-FFF2-40B4-BE49-F238E27FC236}">
              <a16:creationId xmlns:a16="http://schemas.microsoft.com/office/drawing/2014/main" id="{00000000-0008-0000-0300-000006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503" name="Text Box 11">
          <a:extLst>
            <a:ext uri="{FF2B5EF4-FFF2-40B4-BE49-F238E27FC236}">
              <a16:creationId xmlns:a16="http://schemas.microsoft.com/office/drawing/2014/main" id="{00000000-0008-0000-0300-000007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504" name="Text Box 11">
          <a:extLst>
            <a:ext uri="{FF2B5EF4-FFF2-40B4-BE49-F238E27FC236}">
              <a16:creationId xmlns:a16="http://schemas.microsoft.com/office/drawing/2014/main" id="{00000000-0008-0000-0300-000008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505" name="Text Box 11">
          <a:extLst>
            <a:ext uri="{FF2B5EF4-FFF2-40B4-BE49-F238E27FC236}">
              <a16:creationId xmlns:a16="http://schemas.microsoft.com/office/drawing/2014/main" id="{00000000-0008-0000-0300-000009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506" name="Text Box 11">
          <a:extLst>
            <a:ext uri="{FF2B5EF4-FFF2-40B4-BE49-F238E27FC236}">
              <a16:creationId xmlns:a16="http://schemas.microsoft.com/office/drawing/2014/main" id="{00000000-0008-0000-0300-00000A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507" name="Text Box 8">
          <a:extLst>
            <a:ext uri="{FF2B5EF4-FFF2-40B4-BE49-F238E27FC236}">
              <a16:creationId xmlns:a16="http://schemas.microsoft.com/office/drawing/2014/main" id="{00000000-0008-0000-0300-00000B16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508" name="Text Box 11">
          <a:extLst>
            <a:ext uri="{FF2B5EF4-FFF2-40B4-BE49-F238E27FC236}">
              <a16:creationId xmlns:a16="http://schemas.microsoft.com/office/drawing/2014/main" id="{00000000-0008-0000-0300-00000C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09" name="Text Box 9">
          <a:extLst>
            <a:ext uri="{FF2B5EF4-FFF2-40B4-BE49-F238E27FC236}">
              <a16:creationId xmlns:a16="http://schemas.microsoft.com/office/drawing/2014/main" id="{00000000-0008-0000-0300-00000D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10" name="Text Box 11">
          <a:extLst>
            <a:ext uri="{FF2B5EF4-FFF2-40B4-BE49-F238E27FC236}">
              <a16:creationId xmlns:a16="http://schemas.microsoft.com/office/drawing/2014/main" id="{00000000-0008-0000-0300-00000E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11" name="Text Box 8">
          <a:extLst>
            <a:ext uri="{FF2B5EF4-FFF2-40B4-BE49-F238E27FC236}">
              <a16:creationId xmlns:a16="http://schemas.microsoft.com/office/drawing/2014/main" id="{00000000-0008-0000-0300-00000F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12" name="Text Box 9">
          <a:extLst>
            <a:ext uri="{FF2B5EF4-FFF2-40B4-BE49-F238E27FC236}">
              <a16:creationId xmlns:a16="http://schemas.microsoft.com/office/drawing/2014/main" id="{00000000-0008-0000-0300-000010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13" name="Text Box 11">
          <a:extLst>
            <a:ext uri="{FF2B5EF4-FFF2-40B4-BE49-F238E27FC236}">
              <a16:creationId xmlns:a16="http://schemas.microsoft.com/office/drawing/2014/main" id="{00000000-0008-0000-0300-000011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14" name="Text Box 8">
          <a:extLst>
            <a:ext uri="{FF2B5EF4-FFF2-40B4-BE49-F238E27FC236}">
              <a16:creationId xmlns:a16="http://schemas.microsoft.com/office/drawing/2014/main" id="{00000000-0008-0000-0300-000012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15" name="Text Box 9">
          <a:extLst>
            <a:ext uri="{FF2B5EF4-FFF2-40B4-BE49-F238E27FC236}">
              <a16:creationId xmlns:a16="http://schemas.microsoft.com/office/drawing/2014/main" id="{00000000-0008-0000-0300-000013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16" name="Text Box 11">
          <a:extLst>
            <a:ext uri="{FF2B5EF4-FFF2-40B4-BE49-F238E27FC236}">
              <a16:creationId xmlns:a16="http://schemas.microsoft.com/office/drawing/2014/main" id="{00000000-0008-0000-0300-000014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17" name="Text Box 8">
          <a:extLst>
            <a:ext uri="{FF2B5EF4-FFF2-40B4-BE49-F238E27FC236}">
              <a16:creationId xmlns:a16="http://schemas.microsoft.com/office/drawing/2014/main" id="{00000000-0008-0000-0300-000015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18" name="Text Box 9">
          <a:extLst>
            <a:ext uri="{FF2B5EF4-FFF2-40B4-BE49-F238E27FC236}">
              <a16:creationId xmlns:a16="http://schemas.microsoft.com/office/drawing/2014/main" id="{00000000-0008-0000-0300-000016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19" name="Text Box 11">
          <a:extLst>
            <a:ext uri="{FF2B5EF4-FFF2-40B4-BE49-F238E27FC236}">
              <a16:creationId xmlns:a16="http://schemas.microsoft.com/office/drawing/2014/main" id="{00000000-0008-0000-0300-000017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20" name="Text Box 8">
          <a:extLst>
            <a:ext uri="{FF2B5EF4-FFF2-40B4-BE49-F238E27FC236}">
              <a16:creationId xmlns:a16="http://schemas.microsoft.com/office/drawing/2014/main" id="{00000000-0008-0000-0300-000018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21" name="Text Box 9">
          <a:extLst>
            <a:ext uri="{FF2B5EF4-FFF2-40B4-BE49-F238E27FC236}">
              <a16:creationId xmlns:a16="http://schemas.microsoft.com/office/drawing/2014/main" id="{00000000-0008-0000-0300-000019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22" name="Text Box 11">
          <a:extLst>
            <a:ext uri="{FF2B5EF4-FFF2-40B4-BE49-F238E27FC236}">
              <a16:creationId xmlns:a16="http://schemas.microsoft.com/office/drawing/2014/main" id="{00000000-0008-0000-0300-00001A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23" name="Text Box 8">
          <a:extLst>
            <a:ext uri="{FF2B5EF4-FFF2-40B4-BE49-F238E27FC236}">
              <a16:creationId xmlns:a16="http://schemas.microsoft.com/office/drawing/2014/main" id="{00000000-0008-0000-0300-00001B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24" name="Text Box 9">
          <a:extLst>
            <a:ext uri="{FF2B5EF4-FFF2-40B4-BE49-F238E27FC236}">
              <a16:creationId xmlns:a16="http://schemas.microsoft.com/office/drawing/2014/main" id="{00000000-0008-0000-0300-00001C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25" name="Text Box 11">
          <a:extLst>
            <a:ext uri="{FF2B5EF4-FFF2-40B4-BE49-F238E27FC236}">
              <a16:creationId xmlns:a16="http://schemas.microsoft.com/office/drawing/2014/main" id="{00000000-0008-0000-0300-00001D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26" name="Text Box 8">
          <a:extLst>
            <a:ext uri="{FF2B5EF4-FFF2-40B4-BE49-F238E27FC236}">
              <a16:creationId xmlns:a16="http://schemas.microsoft.com/office/drawing/2014/main" id="{00000000-0008-0000-0300-00001E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27" name="Text Box 9">
          <a:extLst>
            <a:ext uri="{FF2B5EF4-FFF2-40B4-BE49-F238E27FC236}">
              <a16:creationId xmlns:a16="http://schemas.microsoft.com/office/drawing/2014/main" id="{00000000-0008-0000-0300-00001F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28" name="Text Box 11">
          <a:extLst>
            <a:ext uri="{FF2B5EF4-FFF2-40B4-BE49-F238E27FC236}">
              <a16:creationId xmlns:a16="http://schemas.microsoft.com/office/drawing/2014/main" id="{00000000-0008-0000-0300-000020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29" name="Text Box 8">
          <a:extLst>
            <a:ext uri="{FF2B5EF4-FFF2-40B4-BE49-F238E27FC236}">
              <a16:creationId xmlns:a16="http://schemas.microsoft.com/office/drawing/2014/main" id="{00000000-0008-0000-0300-000021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30" name="Text Box 9">
          <a:extLst>
            <a:ext uri="{FF2B5EF4-FFF2-40B4-BE49-F238E27FC236}">
              <a16:creationId xmlns:a16="http://schemas.microsoft.com/office/drawing/2014/main" id="{00000000-0008-0000-0300-000022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31" name="Text Box 11">
          <a:extLst>
            <a:ext uri="{FF2B5EF4-FFF2-40B4-BE49-F238E27FC236}">
              <a16:creationId xmlns:a16="http://schemas.microsoft.com/office/drawing/2014/main" id="{00000000-0008-0000-0300-000023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32" name="Text Box 8">
          <a:extLst>
            <a:ext uri="{FF2B5EF4-FFF2-40B4-BE49-F238E27FC236}">
              <a16:creationId xmlns:a16="http://schemas.microsoft.com/office/drawing/2014/main" id="{00000000-0008-0000-0300-000024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33" name="Text Box 9">
          <a:extLst>
            <a:ext uri="{FF2B5EF4-FFF2-40B4-BE49-F238E27FC236}">
              <a16:creationId xmlns:a16="http://schemas.microsoft.com/office/drawing/2014/main" id="{00000000-0008-0000-0300-000025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34" name="Text Box 11">
          <a:extLst>
            <a:ext uri="{FF2B5EF4-FFF2-40B4-BE49-F238E27FC236}">
              <a16:creationId xmlns:a16="http://schemas.microsoft.com/office/drawing/2014/main" id="{00000000-0008-0000-0300-000026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35" name="Text Box 8">
          <a:extLst>
            <a:ext uri="{FF2B5EF4-FFF2-40B4-BE49-F238E27FC236}">
              <a16:creationId xmlns:a16="http://schemas.microsoft.com/office/drawing/2014/main" id="{00000000-0008-0000-0300-000027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36" name="Text Box 9">
          <a:extLst>
            <a:ext uri="{FF2B5EF4-FFF2-40B4-BE49-F238E27FC236}">
              <a16:creationId xmlns:a16="http://schemas.microsoft.com/office/drawing/2014/main" id="{00000000-0008-0000-0300-000028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37" name="Text Box 11">
          <a:extLst>
            <a:ext uri="{FF2B5EF4-FFF2-40B4-BE49-F238E27FC236}">
              <a16:creationId xmlns:a16="http://schemas.microsoft.com/office/drawing/2014/main" id="{00000000-0008-0000-0300-000029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38" name="Text Box 8">
          <a:extLst>
            <a:ext uri="{FF2B5EF4-FFF2-40B4-BE49-F238E27FC236}">
              <a16:creationId xmlns:a16="http://schemas.microsoft.com/office/drawing/2014/main" id="{00000000-0008-0000-0300-00002A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39" name="Text Box 9">
          <a:extLst>
            <a:ext uri="{FF2B5EF4-FFF2-40B4-BE49-F238E27FC236}">
              <a16:creationId xmlns:a16="http://schemas.microsoft.com/office/drawing/2014/main" id="{00000000-0008-0000-0300-00002B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40" name="Text Box 11">
          <a:extLst>
            <a:ext uri="{FF2B5EF4-FFF2-40B4-BE49-F238E27FC236}">
              <a16:creationId xmlns:a16="http://schemas.microsoft.com/office/drawing/2014/main" id="{00000000-0008-0000-0300-00002C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41" name="Text Box 8">
          <a:extLst>
            <a:ext uri="{FF2B5EF4-FFF2-40B4-BE49-F238E27FC236}">
              <a16:creationId xmlns:a16="http://schemas.microsoft.com/office/drawing/2014/main" id="{00000000-0008-0000-0300-00002D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42" name="Text Box 9">
          <a:extLst>
            <a:ext uri="{FF2B5EF4-FFF2-40B4-BE49-F238E27FC236}">
              <a16:creationId xmlns:a16="http://schemas.microsoft.com/office/drawing/2014/main" id="{00000000-0008-0000-0300-00002E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43" name="Text Box 11">
          <a:extLst>
            <a:ext uri="{FF2B5EF4-FFF2-40B4-BE49-F238E27FC236}">
              <a16:creationId xmlns:a16="http://schemas.microsoft.com/office/drawing/2014/main" id="{00000000-0008-0000-0300-00002F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544" name="Text Box 8">
          <a:extLst>
            <a:ext uri="{FF2B5EF4-FFF2-40B4-BE49-F238E27FC236}">
              <a16:creationId xmlns:a16="http://schemas.microsoft.com/office/drawing/2014/main" id="{00000000-0008-0000-0300-00003016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545" name="Text Box 11">
          <a:extLst>
            <a:ext uri="{FF2B5EF4-FFF2-40B4-BE49-F238E27FC236}">
              <a16:creationId xmlns:a16="http://schemas.microsoft.com/office/drawing/2014/main" id="{00000000-0008-0000-0300-000031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46" name="Text Box 8">
          <a:extLst>
            <a:ext uri="{FF2B5EF4-FFF2-40B4-BE49-F238E27FC236}">
              <a16:creationId xmlns:a16="http://schemas.microsoft.com/office/drawing/2014/main" id="{00000000-0008-0000-0300-000032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47" name="Text Box 9">
          <a:extLst>
            <a:ext uri="{FF2B5EF4-FFF2-40B4-BE49-F238E27FC236}">
              <a16:creationId xmlns:a16="http://schemas.microsoft.com/office/drawing/2014/main" id="{00000000-0008-0000-0300-000033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48" name="Text Box 11">
          <a:extLst>
            <a:ext uri="{FF2B5EF4-FFF2-40B4-BE49-F238E27FC236}">
              <a16:creationId xmlns:a16="http://schemas.microsoft.com/office/drawing/2014/main" id="{00000000-0008-0000-0300-000034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549" name="Text Box 8">
          <a:extLst>
            <a:ext uri="{FF2B5EF4-FFF2-40B4-BE49-F238E27FC236}">
              <a16:creationId xmlns:a16="http://schemas.microsoft.com/office/drawing/2014/main" id="{00000000-0008-0000-0300-0000351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550" name="Text Box 9">
          <a:extLst>
            <a:ext uri="{FF2B5EF4-FFF2-40B4-BE49-F238E27FC236}">
              <a16:creationId xmlns:a16="http://schemas.microsoft.com/office/drawing/2014/main" id="{00000000-0008-0000-0300-0000361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551" name="Text Box 11">
          <a:extLst>
            <a:ext uri="{FF2B5EF4-FFF2-40B4-BE49-F238E27FC236}">
              <a16:creationId xmlns:a16="http://schemas.microsoft.com/office/drawing/2014/main" id="{00000000-0008-0000-0300-0000371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52" name="Text Box 8">
          <a:extLst>
            <a:ext uri="{FF2B5EF4-FFF2-40B4-BE49-F238E27FC236}">
              <a16:creationId xmlns:a16="http://schemas.microsoft.com/office/drawing/2014/main" id="{00000000-0008-0000-0300-000038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53" name="Text Box 9">
          <a:extLst>
            <a:ext uri="{FF2B5EF4-FFF2-40B4-BE49-F238E27FC236}">
              <a16:creationId xmlns:a16="http://schemas.microsoft.com/office/drawing/2014/main" id="{00000000-0008-0000-0300-000039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54" name="Text Box 11">
          <a:extLst>
            <a:ext uri="{FF2B5EF4-FFF2-40B4-BE49-F238E27FC236}">
              <a16:creationId xmlns:a16="http://schemas.microsoft.com/office/drawing/2014/main" id="{00000000-0008-0000-0300-00003A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555" name="Text Box 8">
          <a:extLst>
            <a:ext uri="{FF2B5EF4-FFF2-40B4-BE49-F238E27FC236}">
              <a16:creationId xmlns:a16="http://schemas.microsoft.com/office/drawing/2014/main" id="{00000000-0008-0000-0300-00003B1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556" name="Text Box 9">
          <a:extLst>
            <a:ext uri="{FF2B5EF4-FFF2-40B4-BE49-F238E27FC236}">
              <a16:creationId xmlns:a16="http://schemas.microsoft.com/office/drawing/2014/main" id="{00000000-0008-0000-0300-00003C1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557" name="Text Box 11">
          <a:extLst>
            <a:ext uri="{FF2B5EF4-FFF2-40B4-BE49-F238E27FC236}">
              <a16:creationId xmlns:a16="http://schemas.microsoft.com/office/drawing/2014/main" id="{00000000-0008-0000-0300-00003D1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58" name="Text Box 8">
          <a:extLst>
            <a:ext uri="{FF2B5EF4-FFF2-40B4-BE49-F238E27FC236}">
              <a16:creationId xmlns:a16="http://schemas.microsoft.com/office/drawing/2014/main" id="{00000000-0008-0000-0300-00003E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59" name="Text Box 9">
          <a:extLst>
            <a:ext uri="{FF2B5EF4-FFF2-40B4-BE49-F238E27FC236}">
              <a16:creationId xmlns:a16="http://schemas.microsoft.com/office/drawing/2014/main" id="{00000000-0008-0000-0300-00003F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60" name="Text Box 11">
          <a:extLst>
            <a:ext uri="{FF2B5EF4-FFF2-40B4-BE49-F238E27FC236}">
              <a16:creationId xmlns:a16="http://schemas.microsoft.com/office/drawing/2014/main" id="{00000000-0008-0000-0300-000040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561" name="Text Box 8">
          <a:extLst>
            <a:ext uri="{FF2B5EF4-FFF2-40B4-BE49-F238E27FC236}">
              <a16:creationId xmlns:a16="http://schemas.microsoft.com/office/drawing/2014/main" id="{00000000-0008-0000-0300-00004116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562" name="Text Box 11">
          <a:extLst>
            <a:ext uri="{FF2B5EF4-FFF2-40B4-BE49-F238E27FC236}">
              <a16:creationId xmlns:a16="http://schemas.microsoft.com/office/drawing/2014/main" id="{00000000-0008-0000-0300-000042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563" name="Text Box 11">
          <a:extLst>
            <a:ext uri="{FF2B5EF4-FFF2-40B4-BE49-F238E27FC236}">
              <a16:creationId xmlns:a16="http://schemas.microsoft.com/office/drawing/2014/main" id="{00000000-0008-0000-0300-000043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564" name="Text Box 11">
          <a:extLst>
            <a:ext uri="{FF2B5EF4-FFF2-40B4-BE49-F238E27FC236}">
              <a16:creationId xmlns:a16="http://schemas.microsoft.com/office/drawing/2014/main" id="{00000000-0008-0000-0300-000044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565" name="Text Box 11">
          <a:extLst>
            <a:ext uri="{FF2B5EF4-FFF2-40B4-BE49-F238E27FC236}">
              <a16:creationId xmlns:a16="http://schemas.microsoft.com/office/drawing/2014/main" id="{00000000-0008-0000-0300-000045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566" name="Text Box 11">
          <a:extLst>
            <a:ext uri="{FF2B5EF4-FFF2-40B4-BE49-F238E27FC236}">
              <a16:creationId xmlns:a16="http://schemas.microsoft.com/office/drawing/2014/main" id="{00000000-0008-0000-0300-000046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567" name="Text Box 11">
          <a:extLst>
            <a:ext uri="{FF2B5EF4-FFF2-40B4-BE49-F238E27FC236}">
              <a16:creationId xmlns:a16="http://schemas.microsoft.com/office/drawing/2014/main" id="{00000000-0008-0000-0300-000047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568" name="Text Box 11">
          <a:extLst>
            <a:ext uri="{FF2B5EF4-FFF2-40B4-BE49-F238E27FC236}">
              <a16:creationId xmlns:a16="http://schemas.microsoft.com/office/drawing/2014/main" id="{00000000-0008-0000-0300-000048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569" name="Text Box 11">
          <a:extLst>
            <a:ext uri="{FF2B5EF4-FFF2-40B4-BE49-F238E27FC236}">
              <a16:creationId xmlns:a16="http://schemas.microsoft.com/office/drawing/2014/main" id="{00000000-0008-0000-0300-000049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570" name="Text Box 11">
          <a:extLst>
            <a:ext uri="{FF2B5EF4-FFF2-40B4-BE49-F238E27FC236}">
              <a16:creationId xmlns:a16="http://schemas.microsoft.com/office/drawing/2014/main" id="{00000000-0008-0000-0300-00004A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571" name="Text Box 8">
          <a:extLst>
            <a:ext uri="{FF2B5EF4-FFF2-40B4-BE49-F238E27FC236}">
              <a16:creationId xmlns:a16="http://schemas.microsoft.com/office/drawing/2014/main" id="{00000000-0008-0000-0300-00004B16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572" name="Text Box 11">
          <a:extLst>
            <a:ext uri="{FF2B5EF4-FFF2-40B4-BE49-F238E27FC236}">
              <a16:creationId xmlns:a16="http://schemas.microsoft.com/office/drawing/2014/main" id="{00000000-0008-0000-0300-00004C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73" name="Text Box 8">
          <a:extLst>
            <a:ext uri="{FF2B5EF4-FFF2-40B4-BE49-F238E27FC236}">
              <a16:creationId xmlns:a16="http://schemas.microsoft.com/office/drawing/2014/main" id="{00000000-0008-0000-0300-00004D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74" name="Text Box 9">
          <a:extLst>
            <a:ext uri="{FF2B5EF4-FFF2-40B4-BE49-F238E27FC236}">
              <a16:creationId xmlns:a16="http://schemas.microsoft.com/office/drawing/2014/main" id="{00000000-0008-0000-0300-00004E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75" name="Text Box 11">
          <a:extLst>
            <a:ext uri="{FF2B5EF4-FFF2-40B4-BE49-F238E27FC236}">
              <a16:creationId xmlns:a16="http://schemas.microsoft.com/office/drawing/2014/main" id="{00000000-0008-0000-0300-00004F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76" name="Text Box 8">
          <a:extLst>
            <a:ext uri="{FF2B5EF4-FFF2-40B4-BE49-F238E27FC236}">
              <a16:creationId xmlns:a16="http://schemas.microsoft.com/office/drawing/2014/main" id="{00000000-0008-0000-0300-000050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77" name="Text Box 9">
          <a:extLst>
            <a:ext uri="{FF2B5EF4-FFF2-40B4-BE49-F238E27FC236}">
              <a16:creationId xmlns:a16="http://schemas.microsoft.com/office/drawing/2014/main" id="{00000000-0008-0000-0300-000051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78" name="Text Box 11">
          <a:extLst>
            <a:ext uri="{FF2B5EF4-FFF2-40B4-BE49-F238E27FC236}">
              <a16:creationId xmlns:a16="http://schemas.microsoft.com/office/drawing/2014/main" id="{00000000-0008-0000-0300-000052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79" name="Text Box 11">
          <a:extLst>
            <a:ext uri="{FF2B5EF4-FFF2-40B4-BE49-F238E27FC236}">
              <a16:creationId xmlns:a16="http://schemas.microsoft.com/office/drawing/2014/main" id="{00000000-0008-0000-0300-000053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80" name="Text Box 9">
          <a:extLst>
            <a:ext uri="{FF2B5EF4-FFF2-40B4-BE49-F238E27FC236}">
              <a16:creationId xmlns:a16="http://schemas.microsoft.com/office/drawing/2014/main" id="{00000000-0008-0000-0300-000054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81" name="Text Box 11">
          <a:extLst>
            <a:ext uri="{FF2B5EF4-FFF2-40B4-BE49-F238E27FC236}">
              <a16:creationId xmlns:a16="http://schemas.microsoft.com/office/drawing/2014/main" id="{00000000-0008-0000-0300-000055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82" name="Text Box 8">
          <a:extLst>
            <a:ext uri="{FF2B5EF4-FFF2-40B4-BE49-F238E27FC236}">
              <a16:creationId xmlns:a16="http://schemas.microsoft.com/office/drawing/2014/main" id="{00000000-0008-0000-0300-000056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83" name="Text Box 9">
          <a:extLst>
            <a:ext uri="{FF2B5EF4-FFF2-40B4-BE49-F238E27FC236}">
              <a16:creationId xmlns:a16="http://schemas.microsoft.com/office/drawing/2014/main" id="{00000000-0008-0000-0300-000057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84" name="Text Box 11">
          <a:extLst>
            <a:ext uri="{FF2B5EF4-FFF2-40B4-BE49-F238E27FC236}">
              <a16:creationId xmlns:a16="http://schemas.microsoft.com/office/drawing/2014/main" id="{00000000-0008-0000-0300-000058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85" name="Text Box 8">
          <a:extLst>
            <a:ext uri="{FF2B5EF4-FFF2-40B4-BE49-F238E27FC236}">
              <a16:creationId xmlns:a16="http://schemas.microsoft.com/office/drawing/2014/main" id="{00000000-0008-0000-0300-000059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86" name="Text Box 9">
          <a:extLst>
            <a:ext uri="{FF2B5EF4-FFF2-40B4-BE49-F238E27FC236}">
              <a16:creationId xmlns:a16="http://schemas.microsoft.com/office/drawing/2014/main" id="{00000000-0008-0000-0300-00005A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87" name="Text Box 11">
          <a:extLst>
            <a:ext uri="{FF2B5EF4-FFF2-40B4-BE49-F238E27FC236}">
              <a16:creationId xmlns:a16="http://schemas.microsoft.com/office/drawing/2014/main" id="{00000000-0008-0000-0300-00005B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88" name="Text Box 8">
          <a:extLst>
            <a:ext uri="{FF2B5EF4-FFF2-40B4-BE49-F238E27FC236}">
              <a16:creationId xmlns:a16="http://schemas.microsoft.com/office/drawing/2014/main" id="{00000000-0008-0000-0300-00005C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89" name="Text Box 9">
          <a:extLst>
            <a:ext uri="{FF2B5EF4-FFF2-40B4-BE49-F238E27FC236}">
              <a16:creationId xmlns:a16="http://schemas.microsoft.com/office/drawing/2014/main" id="{00000000-0008-0000-0300-00005D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90" name="Text Box 11">
          <a:extLst>
            <a:ext uri="{FF2B5EF4-FFF2-40B4-BE49-F238E27FC236}">
              <a16:creationId xmlns:a16="http://schemas.microsoft.com/office/drawing/2014/main" id="{00000000-0008-0000-0300-00005E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91" name="Text Box 8">
          <a:extLst>
            <a:ext uri="{FF2B5EF4-FFF2-40B4-BE49-F238E27FC236}">
              <a16:creationId xmlns:a16="http://schemas.microsoft.com/office/drawing/2014/main" id="{00000000-0008-0000-0300-00005F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92" name="Text Box 9">
          <a:extLst>
            <a:ext uri="{FF2B5EF4-FFF2-40B4-BE49-F238E27FC236}">
              <a16:creationId xmlns:a16="http://schemas.microsoft.com/office/drawing/2014/main" id="{00000000-0008-0000-0300-000060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93" name="Text Box 11">
          <a:extLst>
            <a:ext uri="{FF2B5EF4-FFF2-40B4-BE49-F238E27FC236}">
              <a16:creationId xmlns:a16="http://schemas.microsoft.com/office/drawing/2014/main" id="{00000000-0008-0000-0300-000061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94" name="Text Box 8">
          <a:extLst>
            <a:ext uri="{FF2B5EF4-FFF2-40B4-BE49-F238E27FC236}">
              <a16:creationId xmlns:a16="http://schemas.microsoft.com/office/drawing/2014/main" id="{00000000-0008-0000-0300-000062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95" name="Text Box 9">
          <a:extLst>
            <a:ext uri="{FF2B5EF4-FFF2-40B4-BE49-F238E27FC236}">
              <a16:creationId xmlns:a16="http://schemas.microsoft.com/office/drawing/2014/main" id="{00000000-0008-0000-0300-000063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96" name="Text Box 11">
          <a:extLst>
            <a:ext uri="{FF2B5EF4-FFF2-40B4-BE49-F238E27FC236}">
              <a16:creationId xmlns:a16="http://schemas.microsoft.com/office/drawing/2014/main" id="{00000000-0008-0000-0300-000064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97" name="Text Box 8">
          <a:extLst>
            <a:ext uri="{FF2B5EF4-FFF2-40B4-BE49-F238E27FC236}">
              <a16:creationId xmlns:a16="http://schemas.microsoft.com/office/drawing/2014/main" id="{00000000-0008-0000-0300-000065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98" name="Text Box 9">
          <a:extLst>
            <a:ext uri="{FF2B5EF4-FFF2-40B4-BE49-F238E27FC236}">
              <a16:creationId xmlns:a16="http://schemas.microsoft.com/office/drawing/2014/main" id="{00000000-0008-0000-0300-000066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599" name="Text Box 11">
          <a:extLst>
            <a:ext uri="{FF2B5EF4-FFF2-40B4-BE49-F238E27FC236}">
              <a16:creationId xmlns:a16="http://schemas.microsoft.com/office/drawing/2014/main" id="{00000000-0008-0000-0300-000067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00" name="Text Box 8">
          <a:extLst>
            <a:ext uri="{FF2B5EF4-FFF2-40B4-BE49-F238E27FC236}">
              <a16:creationId xmlns:a16="http://schemas.microsoft.com/office/drawing/2014/main" id="{00000000-0008-0000-0300-000068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01" name="Text Box 9">
          <a:extLst>
            <a:ext uri="{FF2B5EF4-FFF2-40B4-BE49-F238E27FC236}">
              <a16:creationId xmlns:a16="http://schemas.microsoft.com/office/drawing/2014/main" id="{00000000-0008-0000-0300-000069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02" name="Text Box 11">
          <a:extLst>
            <a:ext uri="{FF2B5EF4-FFF2-40B4-BE49-F238E27FC236}">
              <a16:creationId xmlns:a16="http://schemas.microsoft.com/office/drawing/2014/main" id="{00000000-0008-0000-0300-00006A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03" name="Text Box 8">
          <a:extLst>
            <a:ext uri="{FF2B5EF4-FFF2-40B4-BE49-F238E27FC236}">
              <a16:creationId xmlns:a16="http://schemas.microsoft.com/office/drawing/2014/main" id="{00000000-0008-0000-0300-00006B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04" name="Text Box 9">
          <a:extLst>
            <a:ext uri="{FF2B5EF4-FFF2-40B4-BE49-F238E27FC236}">
              <a16:creationId xmlns:a16="http://schemas.microsoft.com/office/drawing/2014/main" id="{00000000-0008-0000-0300-00006C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05" name="Text Box 11">
          <a:extLst>
            <a:ext uri="{FF2B5EF4-FFF2-40B4-BE49-F238E27FC236}">
              <a16:creationId xmlns:a16="http://schemas.microsoft.com/office/drawing/2014/main" id="{00000000-0008-0000-0300-00006D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06" name="Text Box 8">
          <a:extLst>
            <a:ext uri="{FF2B5EF4-FFF2-40B4-BE49-F238E27FC236}">
              <a16:creationId xmlns:a16="http://schemas.microsoft.com/office/drawing/2014/main" id="{00000000-0008-0000-0300-00006E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07" name="Text Box 9">
          <a:extLst>
            <a:ext uri="{FF2B5EF4-FFF2-40B4-BE49-F238E27FC236}">
              <a16:creationId xmlns:a16="http://schemas.microsoft.com/office/drawing/2014/main" id="{00000000-0008-0000-0300-00006F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08" name="Text Box 11">
          <a:extLst>
            <a:ext uri="{FF2B5EF4-FFF2-40B4-BE49-F238E27FC236}">
              <a16:creationId xmlns:a16="http://schemas.microsoft.com/office/drawing/2014/main" id="{00000000-0008-0000-0300-000070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09" name="Text Box 8">
          <a:extLst>
            <a:ext uri="{FF2B5EF4-FFF2-40B4-BE49-F238E27FC236}">
              <a16:creationId xmlns:a16="http://schemas.microsoft.com/office/drawing/2014/main" id="{00000000-0008-0000-0300-000071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10" name="Text Box 9">
          <a:extLst>
            <a:ext uri="{FF2B5EF4-FFF2-40B4-BE49-F238E27FC236}">
              <a16:creationId xmlns:a16="http://schemas.microsoft.com/office/drawing/2014/main" id="{00000000-0008-0000-0300-000072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11" name="Text Box 11">
          <a:extLst>
            <a:ext uri="{FF2B5EF4-FFF2-40B4-BE49-F238E27FC236}">
              <a16:creationId xmlns:a16="http://schemas.microsoft.com/office/drawing/2014/main" id="{00000000-0008-0000-0300-000073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12" name="Text Box 8">
          <a:extLst>
            <a:ext uri="{FF2B5EF4-FFF2-40B4-BE49-F238E27FC236}">
              <a16:creationId xmlns:a16="http://schemas.microsoft.com/office/drawing/2014/main" id="{00000000-0008-0000-0300-000074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13" name="Text Box 9">
          <a:extLst>
            <a:ext uri="{FF2B5EF4-FFF2-40B4-BE49-F238E27FC236}">
              <a16:creationId xmlns:a16="http://schemas.microsoft.com/office/drawing/2014/main" id="{00000000-0008-0000-0300-000075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14" name="Text Box 11">
          <a:extLst>
            <a:ext uri="{FF2B5EF4-FFF2-40B4-BE49-F238E27FC236}">
              <a16:creationId xmlns:a16="http://schemas.microsoft.com/office/drawing/2014/main" id="{00000000-0008-0000-0300-000076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615" name="Text Box 8">
          <a:extLst>
            <a:ext uri="{FF2B5EF4-FFF2-40B4-BE49-F238E27FC236}">
              <a16:creationId xmlns:a16="http://schemas.microsoft.com/office/drawing/2014/main" id="{00000000-0008-0000-0300-00007716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616" name="Text Box 11">
          <a:extLst>
            <a:ext uri="{FF2B5EF4-FFF2-40B4-BE49-F238E27FC236}">
              <a16:creationId xmlns:a16="http://schemas.microsoft.com/office/drawing/2014/main" id="{00000000-0008-0000-0300-000078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17" name="Text Box 8">
          <a:extLst>
            <a:ext uri="{FF2B5EF4-FFF2-40B4-BE49-F238E27FC236}">
              <a16:creationId xmlns:a16="http://schemas.microsoft.com/office/drawing/2014/main" id="{00000000-0008-0000-0300-000079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18" name="Text Box 9">
          <a:extLst>
            <a:ext uri="{FF2B5EF4-FFF2-40B4-BE49-F238E27FC236}">
              <a16:creationId xmlns:a16="http://schemas.microsoft.com/office/drawing/2014/main" id="{00000000-0008-0000-0300-00007A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19" name="Text Box 11">
          <a:extLst>
            <a:ext uri="{FF2B5EF4-FFF2-40B4-BE49-F238E27FC236}">
              <a16:creationId xmlns:a16="http://schemas.microsoft.com/office/drawing/2014/main" id="{00000000-0008-0000-0300-00007B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10620" name="Text Box 11">
          <a:extLst>
            <a:ext uri="{FF2B5EF4-FFF2-40B4-BE49-F238E27FC236}">
              <a16:creationId xmlns:a16="http://schemas.microsoft.com/office/drawing/2014/main" id="{00000000-0008-0000-0300-00007C16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621" name="Text Box 8">
          <a:extLst>
            <a:ext uri="{FF2B5EF4-FFF2-40B4-BE49-F238E27FC236}">
              <a16:creationId xmlns:a16="http://schemas.microsoft.com/office/drawing/2014/main" id="{00000000-0008-0000-0300-00007D1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622" name="Text Box 9">
          <a:extLst>
            <a:ext uri="{FF2B5EF4-FFF2-40B4-BE49-F238E27FC236}">
              <a16:creationId xmlns:a16="http://schemas.microsoft.com/office/drawing/2014/main" id="{00000000-0008-0000-0300-00007E1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623" name="Text Box 11">
          <a:extLst>
            <a:ext uri="{FF2B5EF4-FFF2-40B4-BE49-F238E27FC236}">
              <a16:creationId xmlns:a16="http://schemas.microsoft.com/office/drawing/2014/main" id="{00000000-0008-0000-0300-00007F1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24" name="Text Box 8">
          <a:extLst>
            <a:ext uri="{FF2B5EF4-FFF2-40B4-BE49-F238E27FC236}">
              <a16:creationId xmlns:a16="http://schemas.microsoft.com/office/drawing/2014/main" id="{00000000-0008-0000-0300-000080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25" name="Text Box 9">
          <a:extLst>
            <a:ext uri="{FF2B5EF4-FFF2-40B4-BE49-F238E27FC236}">
              <a16:creationId xmlns:a16="http://schemas.microsoft.com/office/drawing/2014/main" id="{00000000-0008-0000-0300-000081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26" name="Text Box 11">
          <a:extLst>
            <a:ext uri="{FF2B5EF4-FFF2-40B4-BE49-F238E27FC236}">
              <a16:creationId xmlns:a16="http://schemas.microsoft.com/office/drawing/2014/main" id="{00000000-0008-0000-0300-000082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627" name="Text Box 8">
          <a:extLst>
            <a:ext uri="{FF2B5EF4-FFF2-40B4-BE49-F238E27FC236}">
              <a16:creationId xmlns:a16="http://schemas.microsoft.com/office/drawing/2014/main" id="{00000000-0008-0000-0300-0000831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628" name="Text Box 9">
          <a:extLst>
            <a:ext uri="{FF2B5EF4-FFF2-40B4-BE49-F238E27FC236}">
              <a16:creationId xmlns:a16="http://schemas.microsoft.com/office/drawing/2014/main" id="{00000000-0008-0000-0300-0000841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629" name="Text Box 11">
          <a:extLst>
            <a:ext uri="{FF2B5EF4-FFF2-40B4-BE49-F238E27FC236}">
              <a16:creationId xmlns:a16="http://schemas.microsoft.com/office/drawing/2014/main" id="{00000000-0008-0000-0300-0000851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30" name="Text Box 8">
          <a:extLst>
            <a:ext uri="{FF2B5EF4-FFF2-40B4-BE49-F238E27FC236}">
              <a16:creationId xmlns:a16="http://schemas.microsoft.com/office/drawing/2014/main" id="{00000000-0008-0000-0300-000086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31" name="Text Box 9">
          <a:extLst>
            <a:ext uri="{FF2B5EF4-FFF2-40B4-BE49-F238E27FC236}">
              <a16:creationId xmlns:a16="http://schemas.microsoft.com/office/drawing/2014/main" id="{00000000-0008-0000-0300-000087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32" name="Text Box 11">
          <a:extLst>
            <a:ext uri="{FF2B5EF4-FFF2-40B4-BE49-F238E27FC236}">
              <a16:creationId xmlns:a16="http://schemas.microsoft.com/office/drawing/2014/main" id="{00000000-0008-0000-0300-000088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633" name="Text Box 8">
          <a:extLst>
            <a:ext uri="{FF2B5EF4-FFF2-40B4-BE49-F238E27FC236}">
              <a16:creationId xmlns:a16="http://schemas.microsoft.com/office/drawing/2014/main" id="{00000000-0008-0000-0300-00008916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634" name="Text Box 11">
          <a:extLst>
            <a:ext uri="{FF2B5EF4-FFF2-40B4-BE49-F238E27FC236}">
              <a16:creationId xmlns:a16="http://schemas.microsoft.com/office/drawing/2014/main" id="{00000000-0008-0000-0300-00008A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635" name="Text Box 11">
          <a:extLst>
            <a:ext uri="{FF2B5EF4-FFF2-40B4-BE49-F238E27FC236}">
              <a16:creationId xmlns:a16="http://schemas.microsoft.com/office/drawing/2014/main" id="{00000000-0008-0000-0300-00008B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636" name="Text Box 11">
          <a:extLst>
            <a:ext uri="{FF2B5EF4-FFF2-40B4-BE49-F238E27FC236}">
              <a16:creationId xmlns:a16="http://schemas.microsoft.com/office/drawing/2014/main" id="{00000000-0008-0000-0300-00008C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637" name="Text Box 11">
          <a:extLst>
            <a:ext uri="{FF2B5EF4-FFF2-40B4-BE49-F238E27FC236}">
              <a16:creationId xmlns:a16="http://schemas.microsoft.com/office/drawing/2014/main" id="{00000000-0008-0000-0300-00008D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638" name="Text Box 11">
          <a:extLst>
            <a:ext uri="{FF2B5EF4-FFF2-40B4-BE49-F238E27FC236}">
              <a16:creationId xmlns:a16="http://schemas.microsoft.com/office/drawing/2014/main" id="{00000000-0008-0000-0300-00008E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639" name="Text Box 11">
          <a:extLst>
            <a:ext uri="{FF2B5EF4-FFF2-40B4-BE49-F238E27FC236}">
              <a16:creationId xmlns:a16="http://schemas.microsoft.com/office/drawing/2014/main" id="{00000000-0008-0000-0300-00008F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640" name="Text Box 11">
          <a:extLst>
            <a:ext uri="{FF2B5EF4-FFF2-40B4-BE49-F238E27FC236}">
              <a16:creationId xmlns:a16="http://schemas.microsoft.com/office/drawing/2014/main" id="{00000000-0008-0000-0300-000090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641" name="Text Box 11">
          <a:extLst>
            <a:ext uri="{FF2B5EF4-FFF2-40B4-BE49-F238E27FC236}">
              <a16:creationId xmlns:a16="http://schemas.microsoft.com/office/drawing/2014/main" id="{00000000-0008-0000-0300-000091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642" name="Text Box 11">
          <a:extLst>
            <a:ext uri="{FF2B5EF4-FFF2-40B4-BE49-F238E27FC236}">
              <a16:creationId xmlns:a16="http://schemas.microsoft.com/office/drawing/2014/main" id="{00000000-0008-0000-0300-000092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643" name="Text Box 8">
          <a:extLst>
            <a:ext uri="{FF2B5EF4-FFF2-40B4-BE49-F238E27FC236}">
              <a16:creationId xmlns:a16="http://schemas.microsoft.com/office/drawing/2014/main" id="{00000000-0008-0000-0300-00009316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644" name="Text Box 11">
          <a:extLst>
            <a:ext uri="{FF2B5EF4-FFF2-40B4-BE49-F238E27FC236}">
              <a16:creationId xmlns:a16="http://schemas.microsoft.com/office/drawing/2014/main" id="{00000000-0008-0000-0300-000094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45" name="Text Box 9">
          <a:extLst>
            <a:ext uri="{FF2B5EF4-FFF2-40B4-BE49-F238E27FC236}">
              <a16:creationId xmlns:a16="http://schemas.microsoft.com/office/drawing/2014/main" id="{00000000-0008-0000-0300-000095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46" name="Text Box 11">
          <a:extLst>
            <a:ext uri="{FF2B5EF4-FFF2-40B4-BE49-F238E27FC236}">
              <a16:creationId xmlns:a16="http://schemas.microsoft.com/office/drawing/2014/main" id="{00000000-0008-0000-0300-000096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47" name="Text Box 8">
          <a:extLst>
            <a:ext uri="{FF2B5EF4-FFF2-40B4-BE49-F238E27FC236}">
              <a16:creationId xmlns:a16="http://schemas.microsoft.com/office/drawing/2014/main" id="{00000000-0008-0000-0300-000097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48" name="Text Box 9">
          <a:extLst>
            <a:ext uri="{FF2B5EF4-FFF2-40B4-BE49-F238E27FC236}">
              <a16:creationId xmlns:a16="http://schemas.microsoft.com/office/drawing/2014/main" id="{00000000-0008-0000-0300-000098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49" name="Text Box 11">
          <a:extLst>
            <a:ext uri="{FF2B5EF4-FFF2-40B4-BE49-F238E27FC236}">
              <a16:creationId xmlns:a16="http://schemas.microsoft.com/office/drawing/2014/main" id="{00000000-0008-0000-0300-000099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50" name="Text Box 8">
          <a:extLst>
            <a:ext uri="{FF2B5EF4-FFF2-40B4-BE49-F238E27FC236}">
              <a16:creationId xmlns:a16="http://schemas.microsoft.com/office/drawing/2014/main" id="{00000000-0008-0000-0300-00009A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51" name="Text Box 9">
          <a:extLst>
            <a:ext uri="{FF2B5EF4-FFF2-40B4-BE49-F238E27FC236}">
              <a16:creationId xmlns:a16="http://schemas.microsoft.com/office/drawing/2014/main" id="{00000000-0008-0000-0300-00009B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52" name="Text Box 11">
          <a:extLst>
            <a:ext uri="{FF2B5EF4-FFF2-40B4-BE49-F238E27FC236}">
              <a16:creationId xmlns:a16="http://schemas.microsoft.com/office/drawing/2014/main" id="{00000000-0008-0000-0300-00009C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53" name="Text Box 8">
          <a:extLst>
            <a:ext uri="{FF2B5EF4-FFF2-40B4-BE49-F238E27FC236}">
              <a16:creationId xmlns:a16="http://schemas.microsoft.com/office/drawing/2014/main" id="{00000000-0008-0000-0300-00009D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54" name="Text Box 9">
          <a:extLst>
            <a:ext uri="{FF2B5EF4-FFF2-40B4-BE49-F238E27FC236}">
              <a16:creationId xmlns:a16="http://schemas.microsoft.com/office/drawing/2014/main" id="{00000000-0008-0000-0300-00009E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55" name="Text Box 11">
          <a:extLst>
            <a:ext uri="{FF2B5EF4-FFF2-40B4-BE49-F238E27FC236}">
              <a16:creationId xmlns:a16="http://schemas.microsoft.com/office/drawing/2014/main" id="{00000000-0008-0000-0300-00009F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56" name="Text Box 8">
          <a:extLst>
            <a:ext uri="{FF2B5EF4-FFF2-40B4-BE49-F238E27FC236}">
              <a16:creationId xmlns:a16="http://schemas.microsoft.com/office/drawing/2014/main" id="{00000000-0008-0000-0300-0000A0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57" name="Text Box 9">
          <a:extLst>
            <a:ext uri="{FF2B5EF4-FFF2-40B4-BE49-F238E27FC236}">
              <a16:creationId xmlns:a16="http://schemas.microsoft.com/office/drawing/2014/main" id="{00000000-0008-0000-0300-0000A1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58" name="Text Box 11">
          <a:extLst>
            <a:ext uri="{FF2B5EF4-FFF2-40B4-BE49-F238E27FC236}">
              <a16:creationId xmlns:a16="http://schemas.microsoft.com/office/drawing/2014/main" id="{00000000-0008-0000-0300-0000A2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59" name="Text Box 8">
          <a:extLst>
            <a:ext uri="{FF2B5EF4-FFF2-40B4-BE49-F238E27FC236}">
              <a16:creationId xmlns:a16="http://schemas.microsoft.com/office/drawing/2014/main" id="{00000000-0008-0000-0300-0000A3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60" name="Text Box 9">
          <a:extLst>
            <a:ext uri="{FF2B5EF4-FFF2-40B4-BE49-F238E27FC236}">
              <a16:creationId xmlns:a16="http://schemas.microsoft.com/office/drawing/2014/main" id="{00000000-0008-0000-0300-0000A4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61" name="Text Box 11">
          <a:extLst>
            <a:ext uri="{FF2B5EF4-FFF2-40B4-BE49-F238E27FC236}">
              <a16:creationId xmlns:a16="http://schemas.microsoft.com/office/drawing/2014/main" id="{00000000-0008-0000-0300-0000A5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62" name="Text Box 8">
          <a:extLst>
            <a:ext uri="{FF2B5EF4-FFF2-40B4-BE49-F238E27FC236}">
              <a16:creationId xmlns:a16="http://schemas.microsoft.com/office/drawing/2014/main" id="{00000000-0008-0000-0300-0000A6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63" name="Text Box 9">
          <a:extLst>
            <a:ext uri="{FF2B5EF4-FFF2-40B4-BE49-F238E27FC236}">
              <a16:creationId xmlns:a16="http://schemas.microsoft.com/office/drawing/2014/main" id="{00000000-0008-0000-0300-0000A7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64" name="Text Box 11">
          <a:extLst>
            <a:ext uri="{FF2B5EF4-FFF2-40B4-BE49-F238E27FC236}">
              <a16:creationId xmlns:a16="http://schemas.microsoft.com/office/drawing/2014/main" id="{00000000-0008-0000-0300-0000A8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65" name="Text Box 8">
          <a:extLst>
            <a:ext uri="{FF2B5EF4-FFF2-40B4-BE49-F238E27FC236}">
              <a16:creationId xmlns:a16="http://schemas.microsoft.com/office/drawing/2014/main" id="{00000000-0008-0000-0300-0000A9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66" name="Text Box 9">
          <a:extLst>
            <a:ext uri="{FF2B5EF4-FFF2-40B4-BE49-F238E27FC236}">
              <a16:creationId xmlns:a16="http://schemas.microsoft.com/office/drawing/2014/main" id="{00000000-0008-0000-0300-0000AA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67" name="Text Box 11">
          <a:extLst>
            <a:ext uri="{FF2B5EF4-FFF2-40B4-BE49-F238E27FC236}">
              <a16:creationId xmlns:a16="http://schemas.microsoft.com/office/drawing/2014/main" id="{00000000-0008-0000-0300-0000AB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68" name="Text Box 8">
          <a:extLst>
            <a:ext uri="{FF2B5EF4-FFF2-40B4-BE49-F238E27FC236}">
              <a16:creationId xmlns:a16="http://schemas.microsoft.com/office/drawing/2014/main" id="{00000000-0008-0000-0300-0000AC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69" name="Text Box 9">
          <a:extLst>
            <a:ext uri="{FF2B5EF4-FFF2-40B4-BE49-F238E27FC236}">
              <a16:creationId xmlns:a16="http://schemas.microsoft.com/office/drawing/2014/main" id="{00000000-0008-0000-0300-0000AD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70" name="Text Box 11">
          <a:extLst>
            <a:ext uri="{FF2B5EF4-FFF2-40B4-BE49-F238E27FC236}">
              <a16:creationId xmlns:a16="http://schemas.microsoft.com/office/drawing/2014/main" id="{00000000-0008-0000-0300-0000AE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71" name="Text Box 8">
          <a:extLst>
            <a:ext uri="{FF2B5EF4-FFF2-40B4-BE49-F238E27FC236}">
              <a16:creationId xmlns:a16="http://schemas.microsoft.com/office/drawing/2014/main" id="{00000000-0008-0000-0300-0000AF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72" name="Text Box 9">
          <a:extLst>
            <a:ext uri="{FF2B5EF4-FFF2-40B4-BE49-F238E27FC236}">
              <a16:creationId xmlns:a16="http://schemas.microsoft.com/office/drawing/2014/main" id="{00000000-0008-0000-0300-0000B0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73" name="Text Box 11">
          <a:extLst>
            <a:ext uri="{FF2B5EF4-FFF2-40B4-BE49-F238E27FC236}">
              <a16:creationId xmlns:a16="http://schemas.microsoft.com/office/drawing/2014/main" id="{00000000-0008-0000-0300-0000B1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74" name="Text Box 8">
          <a:extLst>
            <a:ext uri="{FF2B5EF4-FFF2-40B4-BE49-F238E27FC236}">
              <a16:creationId xmlns:a16="http://schemas.microsoft.com/office/drawing/2014/main" id="{00000000-0008-0000-0300-0000B2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75" name="Text Box 9">
          <a:extLst>
            <a:ext uri="{FF2B5EF4-FFF2-40B4-BE49-F238E27FC236}">
              <a16:creationId xmlns:a16="http://schemas.microsoft.com/office/drawing/2014/main" id="{00000000-0008-0000-0300-0000B3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76" name="Text Box 11">
          <a:extLst>
            <a:ext uri="{FF2B5EF4-FFF2-40B4-BE49-F238E27FC236}">
              <a16:creationId xmlns:a16="http://schemas.microsoft.com/office/drawing/2014/main" id="{00000000-0008-0000-0300-0000B4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77" name="Text Box 8">
          <a:extLst>
            <a:ext uri="{FF2B5EF4-FFF2-40B4-BE49-F238E27FC236}">
              <a16:creationId xmlns:a16="http://schemas.microsoft.com/office/drawing/2014/main" id="{00000000-0008-0000-0300-0000B5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78" name="Text Box 9">
          <a:extLst>
            <a:ext uri="{FF2B5EF4-FFF2-40B4-BE49-F238E27FC236}">
              <a16:creationId xmlns:a16="http://schemas.microsoft.com/office/drawing/2014/main" id="{00000000-0008-0000-0300-0000B6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79" name="Text Box 11">
          <a:extLst>
            <a:ext uri="{FF2B5EF4-FFF2-40B4-BE49-F238E27FC236}">
              <a16:creationId xmlns:a16="http://schemas.microsoft.com/office/drawing/2014/main" id="{00000000-0008-0000-0300-0000B7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680" name="Text Box 8">
          <a:extLst>
            <a:ext uri="{FF2B5EF4-FFF2-40B4-BE49-F238E27FC236}">
              <a16:creationId xmlns:a16="http://schemas.microsoft.com/office/drawing/2014/main" id="{00000000-0008-0000-0300-0000B816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681" name="Text Box 11">
          <a:extLst>
            <a:ext uri="{FF2B5EF4-FFF2-40B4-BE49-F238E27FC236}">
              <a16:creationId xmlns:a16="http://schemas.microsoft.com/office/drawing/2014/main" id="{00000000-0008-0000-0300-0000B9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82" name="Text Box 8">
          <a:extLst>
            <a:ext uri="{FF2B5EF4-FFF2-40B4-BE49-F238E27FC236}">
              <a16:creationId xmlns:a16="http://schemas.microsoft.com/office/drawing/2014/main" id="{00000000-0008-0000-0300-0000BA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83" name="Text Box 9">
          <a:extLst>
            <a:ext uri="{FF2B5EF4-FFF2-40B4-BE49-F238E27FC236}">
              <a16:creationId xmlns:a16="http://schemas.microsoft.com/office/drawing/2014/main" id="{00000000-0008-0000-0300-0000BB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84" name="Text Box 11">
          <a:extLst>
            <a:ext uri="{FF2B5EF4-FFF2-40B4-BE49-F238E27FC236}">
              <a16:creationId xmlns:a16="http://schemas.microsoft.com/office/drawing/2014/main" id="{00000000-0008-0000-0300-0000BC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685" name="Text Box 8">
          <a:extLst>
            <a:ext uri="{FF2B5EF4-FFF2-40B4-BE49-F238E27FC236}">
              <a16:creationId xmlns:a16="http://schemas.microsoft.com/office/drawing/2014/main" id="{00000000-0008-0000-0300-0000BD1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686" name="Text Box 9">
          <a:extLst>
            <a:ext uri="{FF2B5EF4-FFF2-40B4-BE49-F238E27FC236}">
              <a16:creationId xmlns:a16="http://schemas.microsoft.com/office/drawing/2014/main" id="{00000000-0008-0000-0300-0000BE1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687" name="Text Box 11">
          <a:extLst>
            <a:ext uri="{FF2B5EF4-FFF2-40B4-BE49-F238E27FC236}">
              <a16:creationId xmlns:a16="http://schemas.microsoft.com/office/drawing/2014/main" id="{00000000-0008-0000-0300-0000BF1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88" name="Text Box 8">
          <a:extLst>
            <a:ext uri="{FF2B5EF4-FFF2-40B4-BE49-F238E27FC236}">
              <a16:creationId xmlns:a16="http://schemas.microsoft.com/office/drawing/2014/main" id="{00000000-0008-0000-0300-0000C0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89" name="Text Box 9">
          <a:extLst>
            <a:ext uri="{FF2B5EF4-FFF2-40B4-BE49-F238E27FC236}">
              <a16:creationId xmlns:a16="http://schemas.microsoft.com/office/drawing/2014/main" id="{00000000-0008-0000-0300-0000C1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90" name="Text Box 11">
          <a:extLst>
            <a:ext uri="{FF2B5EF4-FFF2-40B4-BE49-F238E27FC236}">
              <a16:creationId xmlns:a16="http://schemas.microsoft.com/office/drawing/2014/main" id="{00000000-0008-0000-0300-0000C2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691" name="Text Box 8">
          <a:extLst>
            <a:ext uri="{FF2B5EF4-FFF2-40B4-BE49-F238E27FC236}">
              <a16:creationId xmlns:a16="http://schemas.microsoft.com/office/drawing/2014/main" id="{00000000-0008-0000-0300-0000C31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692" name="Text Box 9">
          <a:extLst>
            <a:ext uri="{FF2B5EF4-FFF2-40B4-BE49-F238E27FC236}">
              <a16:creationId xmlns:a16="http://schemas.microsoft.com/office/drawing/2014/main" id="{00000000-0008-0000-0300-0000C41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693" name="Text Box 11">
          <a:extLst>
            <a:ext uri="{FF2B5EF4-FFF2-40B4-BE49-F238E27FC236}">
              <a16:creationId xmlns:a16="http://schemas.microsoft.com/office/drawing/2014/main" id="{00000000-0008-0000-0300-0000C516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94" name="Text Box 8">
          <a:extLst>
            <a:ext uri="{FF2B5EF4-FFF2-40B4-BE49-F238E27FC236}">
              <a16:creationId xmlns:a16="http://schemas.microsoft.com/office/drawing/2014/main" id="{00000000-0008-0000-0300-0000C6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95" name="Text Box 9">
          <a:extLst>
            <a:ext uri="{FF2B5EF4-FFF2-40B4-BE49-F238E27FC236}">
              <a16:creationId xmlns:a16="http://schemas.microsoft.com/office/drawing/2014/main" id="{00000000-0008-0000-0300-0000C7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696" name="Text Box 11">
          <a:extLst>
            <a:ext uri="{FF2B5EF4-FFF2-40B4-BE49-F238E27FC236}">
              <a16:creationId xmlns:a16="http://schemas.microsoft.com/office/drawing/2014/main" id="{00000000-0008-0000-0300-0000C8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697" name="Text Box 8">
          <a:extLst>
            <a:ext uri="{FF2B5EF4-FFF2-40B4-BE49-F238E27FC236}">
              <a16:creationId xmlns:a16="http://schemas.microsoft.com/office/drawing/2014/main" id="{00000000-0008-0000-0300-0000C916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698" name="Text Box 11">
          <a:extLst>
            <a:ext uri="{FF2B5EF4-FFF2-40B4-BE49-F238E27FC236}">
              <a16:creationId xmlns:a16="http://schemas.microsoft.com/office/drawing/2014/main" id="{00000000-0008-0000-0300-0000CA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699" name="Text Box 11">
          <a:extLst>
            <a:ext uri="{FF2B5EF4-FFF2-40B4-BE49-F238E27FC236}">
              <a16:creationId xmlns:a16="http://schemas.microsoft.com/office/drawing/2014/main" id="{00000000-0008-0000-0300-0000CB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700" name="Text Box 11">
          <a:extLst>
            <a:ext uri="{FF2B5EF4-FFF2-40B4-BE49-F238E27FC236}">
              <a16:creationId xmlns:a16="http://schemas.microsoft.com/office/drawing/2014/main" id="{00000000-0008-0000-0300-0000CC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701" name="Text Box 11">
          <a:extLst>
            <a:ext uri="{FF2B5EF4-FFF2-40B4-BE49-F238E27FC236}">
              <a16:creationId xmlns:a16="http://schemas.microsoft.com/office/drawing/2014/main" id="{00000000-0008-0000-0300-0000CD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702" name="Text Box 11">
          <a:extLst>
            <a:ext uri="{FF2B5EF4-FFF2-40B4-BE49-F238E27FC236}">
              <a16:creationId xmlns:a16="http://schemas.microsoft.com/office/drawing/2014/main" id="{00000000-0008-0000-0300-0000CE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703" name="Text Box 11">
          <a:extLst>
            <a:ext uri="{FF2B5EF4-FFF2-40B4-BE49-F238E27FC236}">
              <a16:creationId xmlns:a16="http://schemas.microsoft.com/office/drawing/2014/main" id="{00000000-0008-0000-0300-0000CF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704" name="Text Box 11">
          <a:extLst>
            <a:ext uri="{FF2B5EF4-FFF2-40B4-BE49-F238E27FC236}">
              <a16:creationId xmlns:a16="http://schemas.microsoft.com/office/drawing/2014/main" id="{00000000-0008-0000-0300-0000D0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705" name="Text Box 11">
          <a:extLst>
            <a:ext uri="{FF2B5EF4-FFF2-40B4-BE49-F238E27FC236}">
              <a16:creationId xmlns:a16="http://schemas.microsoft.com/office/drawing/2014/main" id="{00000000-0008-0000-0300-0000D1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706" name="Text Box 11">
          <a:extLst>
            <a:ext uri="{FF2B5EF4-FFF2-40B4-BE49-F238E27FC236}">
              <a16:creationId xmlns:a16="http://schemas.microsoft.com/office/drawing/2014/main" id="{00000000-0008-0000-0300-0000D2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707" name="Text Box 8">
          <a:extLst>
            <a:ext uri="{FF2B5EF4-FFF2-40B4-BE49-F238E27FC236}">
              <a16:creationId xmlns:a16="http://schemas.microsoft.com/office/drawing/2014/main" id="{00000000-0008-0000-0300-0000D316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53106" cy="28575"/>
    <xdr:sp macro="" textlink="">
      <xdr:nvSpPr>
        <xdr:cNvPr id="10708" name="Text Box 11">
          <a:extLst>
            <a:ext uri="{FF2B5EF4-FFF2-40B4-BE49-F238E27FC236}">
              <a16:creationId xmlns:a16="http://schemas.microsoft.com/office/drawing/2014/main" id="{00000000-0008-0000-0300-0000D4160000}"/>
            </a:ext>
          </a:extLst>
        </xdr:cNvPr>
        <xdr:cNvSpPr txBox="1">
          <a:spLocks noChangeArrowheads="1"/>
        </xdr:cNvSpPr>
      </xdr:nvSpPr>
      <xdr:spPr bwMode="auto">
        <a:xfrm>
          <a:off x="304800" y="9553575"/>
          <a:ext cx="15310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176893</xdr:colOff>
      <xdr:row>36</xdr:row>
      <xdr:rowOff>0</xdr:rowOff>
    </xdr:from>
    <xdr:ext cx="76200" cy="28575"/>
    <xdr:sp macro="" textlink="">
      <xdr:nvSpPr>
        <xdr:cNvPr id="10709" name="Text Box 8">
          <a:extLst>
            <a:ext uri="{FF2B5EF4-FFF2-40B4-BE49-F238E27FC236}">
              <a16:creationId xmlns:a16="http://schemas.microsoft.com/office/drawing/2014/main" id="{00000000-0008-0000-0300-0000D7160000}"/>
            </a:ext>
          </a:extLst>
        </xdr:cNvPr>
        <xdr:cNvSpPr txBox="1">
          <a:spLocks noChangeArrowheads="1"/>
        </xdr:cNvSpPr>
      </xdr:nvSpPr>
      <xdr:spPr bwMode="auto">
        <a:xfrm>
          <a:off x="500743"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10" name="Text Box 9">
          <a:extLst>
            <a:ext uri="{FF2B5EF4-FFF2-40B4-BE49-F238E27FC236}">
              <a16:creationId xmlns:a16="http://schemas.microsoft.com/office/drawing/2014/main" id="{00000000-0008-0000-0300-0000D8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11" name="Text Box 11">
          <a:extLst>
            <a:ext uri="{FF2B5EF4-FFF2-40B4-BE49-F238E27FC236}">
              <a16:creationId xmlns:a16="http://schemas.microsoft.com/office/drawing/2014/main" id="{00000000-0008-0000-0300-0000D9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12" name="Text Box 8">
          <a:extLst>
            <a:ext uri="{FF2B5EF4-FFF2-40B4-BE49-F238E27FC236}">
              <a16:creationId xmlns:a16="http://schemas.microsoft.com/office/drawing/2014/main" id="{00000000-0008-0000-0300-0000DA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13" name="Text Box 9">
          <a:extLst>
            <a:ext uri="{FF2B5EF4-FFF2-40B4-BE49-F238E27FC236}">
              <a16:creationId xmlns:a16="http://schemas.microsoft.com/office/drawing/2014/main" id="{00000000-0008-0000-0300-0000DB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14" name="Text Box 11">
          <a:extLst>
            <a:ext uri="{FF2B5EF4-FFF2-40B4-BE49-F238E27FC236}">
              <a16:creationId xmlns:a16="http://schemas.microsoft.com/office/drawing/2014/main" id="{00000000-0008-0000-0300-0000DC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15" name="Text Box 11">
          <a:extLst>
            <a:ext uri="{FF2B5EF4-FFF2-40B4-BE49-F238E27FC236}">
              <a16:creationId xmlns:a16="http://schemas.microsoft.com/office/drawing/2014/main" id="{00000000-0008-0000-0300-0000DD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16" name="Text Box 9">
          <a:extLst>
            <a:ext uri="{FF2B5EF4-FFF2-40B4-BE49-F238E27FC236}">
              <a16:creationId xmlns:a16="http://schemas.microsoft.com/office/drawing/2014/main" id="{00000000-0008-0000-0300-0000DE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17" name="Text Box 11">
          <a:extLst>
            <a:ext uri="{FF2B5EF4-FFF2-40B4-BE49-F238E27FC236}">
              <a16:creationId xmlns:a16="http://schemas.microsoft.com/office/drawing/2014/main" id="{00000000-0008-0000-0300-0000DF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18" name="Text Box 8">
          <a:extLst>
            <a:ext uri="{FF2B5EF4-FFF2-40B4-BE49-F238E27FC236}">
              <a16:creationId xmlns:a16="http://schemas.microsoft.com/office/drawing/2014/main" id="{00000000-0008-0000-0300-0000E0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19" name="Text Box 9">
          <a:extLst>
            <a:ext uri="{FF2B5EF4-FFF2-40B4-BE49-F238E27FC236}">
              <a16:creationId xmlns:a16="http://schemas.microsoft.com/office/drawing/2014/main" id="{00000000-0008-0000-0300-0000E1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20" name="Text Box 11">
          <a:extLst>
            <a:ext uri="{FF2B5EF4-FFF2-40B4-BE49-F238E27FC236}">
              <a16:creationId xmlns:a16="http://schemas.microsoft.com/office/drawing/2014/main" id="{00000000-0008-0000-0300-0000E2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21" name="Text Box 8">
          <a:extLst>
            <a:ext uri="{FF2B5EF4-FFF2-40B4-BE49-F238E27FC236}">
              <a16:creationId xmlns:a16="http://schemas.microsoft.com/office/drawing/2014/main" id="{00000000-0008-0000-0300-0000E3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22" name="Text Box 9">
          <a:extLst>
            <a:ext uri="{FF2B5EF4-FFF2-40B4-BE49-F238E27FC236}">
              <a16:creationId xmlns:a16="http://schemas.microsoft.com/office/drawing/2014/main" id="{00000000-0008-0000-0300-0000E4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23" name="Text Box 11">
          <a:extLst>
            <a:ext uri="{FF2B5EF4-FFF2-40B4-BE49-F238E27FC236}">
              <a16:creationId xmlns:a16="http://schemas.microsoft.com/office/drawing/2014/main" id="{00000000-0008-0000-0300-0000E5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24" name="Text Box 8">
          <a:extLst>
            <a:ext uri="{FF2B5EF4-FFF2-40B4-BE49-F238E27FC236}">
              <a16:creationId xmlns:a16="http://schemas.microsoft.com/office/drawing/2014/main" id="{00000000-0008-0000-0300-0000E6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25" name="Text Box 9">
          <a:extLst>
            <a:ext uri="{FF2B5EF4-FFF2-40B4-BE49-F238E27FC236}">
              <a16:creationId xmlns:a16="http://schemas.microsoft.com/office/drawing/2014/main" id="{00000000-0008-0000-0300-0000E7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26" name="Text Box 11">
          <a:extLst>
            <a:ext uri="{FF2B5EF4-FFF2-40B4-BE49-F238E27FC236}">
              <a16:creationId xmlns:a16="http://schemas.microsoft.com/office/drawing/2014/main" id="{00000000-0008-0000-0300-0000E8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27" name="Text Box 8">
          <a:extLst>
            <a:ext uri="{FF2B5EF4-FFF2-40B4-BE49-F238E27FC236}">
              <a16:creationId xmlns:a16="http://schemas.microsoft.com/office/drawing/2014/main" id="{00000000-0008-0000-0300-0000E9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28" name="Text Box 9">
          <a:extLst>
            <a:ext uri="{FF2B5EF4-FFF2-40B4-BE49-F238E27FC236}">
              <a16:creationId xmlns:a16="http://schemas.microsoft.com/office/drawing/2014/main" id="{00000000-0008-0000-0300-0000EA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29" name="Text Box 11">
          <a:extLst>
            <a:ext uri="{FF2B5EF4-FFF2-40B4-BE49-F238E27FC236}">
              <a16:creationId xmlns:a16="http://schemas.microsoft.com/office/drawing/2014/main" id="{00000000-0008-0000-0300-0000EB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30" name="Text Box 8">
          <a:extLst>
            <a:ext uri="{FF2B5EF4-FFF2-40B4-BE49-F238E27FC236}">
              <a16:creationId xmlns:a16="http://schemas.microsoft.com/office/drawing/2014/main" id="{00000000-0008-0000-0300-0000EC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31" name="Text Box 9">
          <a:extLst>
            <a:ext uri="{FF2B5EF4-FFF2-40B4-BE49-F238E27FC236}">
              <a16:creationId xmlns:a16="http://schemas.microsoft.com/office/drawing/2014/main" id="{00000000-0008-0000-0300-0000ED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32" name="Text Box 11">
          <a:extLst>
            <a:ext uri="{FF2B5EF4-FFF2-40B4-BE49-F238E27FC236}">
              <a16:creationId xmlns:a16="http://schemas.microsoft.com/office/drawing/2014/main" id="{00000000-0008-0000-0300-0000EE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33" name="Text Box 8">
          <a:extLst>
            <a:ext uri="{FF2B5EF4-FFF2-40B4-BE49-F238E27FC236}">
              <a16:creationId xmlns:a16="http://schemas.microsoft.com/office/drawing/2014/main" id="{00000000-0008-0000-0300-0000EF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34" name="Text Box 9">
          <a:extLst>
            <a:ext uri="{FF2B5EF4-FFF2-40B4-BE49-F238E27FC236}">
              <a16:creationId xmlns:a16="http://schemas.microsoft.com/office/drawing/2014/main" id="{00000000-0008-0000-0300-0000F0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35" name="Text Box 11">
          <a:extLst>
            <a:ext uri="{FF2B5EF4-FFF2-40B4-BE49-F238E27FC236}">
              <a16:creationId xmlns:a16="http://schemas.microsoft.com/office/drawing/2014/main" id="{00000000-0008-0000-0300-0000F1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36" name="Text Box 8">
          <a:extLst>
            <a:ext uri="{FF2B5EF4-FFF2-40B4-BE49-F238E27FC236}">
              <a16:creationId xmlns:a16="http://schemas.microsoft.com/office/drawing/2014/main" id="{00000000-0008-0000-0300-0000F2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37" name="Text Box 9">
          <a:extLst>
            <a:ext uri="{FF2B5EF4-FFF2-40B4-BE49-F238E27FC236}">
              <a16:creationId xmlns:a16="http://schemas.microsoft.com/office/drawing/2014/main" id="{00000000-0008-0000-0300-0000F3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38" name="Text Box 11">
          <a:extLst>
            <a:ext uri="{FF2B5EF4-FFF2-40B4-BE49-F238E27FC236}">
              <a16:creationId xmlns:a16="http://schemas.microsoft.com/office/drawing/2014/main" id="{00000000-0008-0000-0300-0000F4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39" name="Text Box 8">
          <a:extLst>
            <a:ext uri="{FF2B5EF4-FFF2-40B4-BE49-F238E27FC236}">
              <a16:creationId xmlns:a16="http://schemas.microsoft.com/office/drawing/2014/main" id="{00000000-0008-0000-0300-0000F5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40" name="Text Box 9">
          <a:extLst>
            <a:ext uri="{FF2B5EF4-FFF2-40B4-BE49-F238E27FC236}">
              <a16:creationId xmlns:a16="http://schemas.microsoft.com/office/drawing/2014/main" id="{00000000-0008-0000-0300-0000F6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41" name="Text Box 11">
          <a:extLst>
            <a:ext uri="{FF2B5EF4-FFF2-40B4-BE49-F238E27FC236}">
              <a16:creationId xmlns:a16="http://schemas.microsoft.com/office/drawing/2014/main" id="{00000000-0008-0000-0300-0000F7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42" name="Text Box 8">
          <a:extLst>
            <a:ext uri="{FF2B5EF4-FFF2-40B4-BE49-F238E27FC236}">
              <a16:creationId xmlns:a16="http://schemas.microsoft.com/office/drawing/2014/main" id="{00000000-0008-0000-0300-0000F8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43" name="Text Box 9">
          <a:extLst>
            <a:ext uri="{FF2B5EF4-FFF2-40B4-BE49-F238E27FC236}">
              <a16:creationId xmlns:a16="http://schemas.microsoft.com/office/drawing/2014/main" id="{00000000-0008-0000-0300-0000F9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44" name="Text Box 11">
          <a:extLst>
            <a:ext uri="{FF2B5EF4-FFF2-40B4-BE49-F238E27FC236}">
              <a16:creationId xmlns:a16="http://schemas.microsoft.com/office/drawing/2014/main" id="{00000000-0008-0000-0300-0000FA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45" name="Text Box 8">
          <a:extLst>
            <a:ext uri="{FF2B5EF4-FFF2-40B4-BE49-F238E27FC236}">
              <a16:creationId xmlns:a16="http://schemas.microsoft.com/office/drawing/2014/main" id="{00000000-0008-0000-0300-0000FB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46" name="Text Box 9">
          <a:extLst>
            <a:ext uri="{FF2B5EF4-FFF2-40B4-BE49-F238E27FC236}">
              <a16:creationId xmlns:a16="http://schemas.microsoft.com/office/drawing/2014/main" id="{00000000-0008-0000-0300-0000FC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47" name="Text Box 11">
          <a:extLst>
            <a:ext uri="{FF2B5EF4-FFF2-40B4-BE49-F238E27FC236}">
              <a16:creationId xmlns:a16="http://schemas.microsoft.com/office/drawing/2014/main" id="{00000000-0008-0000-0300-0000FD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48" name="Text Box 8">
          <a:extLst>
            <a:ext uri="{FF2B5EF4-FFF2-40B4-BE49-F238E27FC236}">
              <a16:creationId xmlns:a16="http://schemas.microsoft.com/office/drawing/2014/main" id="{00000000-0008-0000-0300-0000FE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49" name="Text Box 9">
          <a:extLst>
            <a:ext uri="{FF2B5EF4-FFF2-40B4-BE49-F238E27FC236}">
              <a16:creationId xmlns:a16="http://schemas.microsoft.com/office/drawing/2014/main" id="{00000000-0008-0000-0300-0000FF16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50" name="Text Box 11">
          <a:extLst>
            <a:ext uri="{FF2B5EF4-FFF2-40B4-BE49-F238E27FC236}">
              <a16:creationId xmlns:a16="http://schemas.microsoft.com/office/drawing/2014/main" id="{00000000-0008-0000-0300-000000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751" name="Text Box 8">
          <a:extLst>
            <a:ext uri="{FF2B5EF4-FFF2-40B4-BE49-F238E27FC236}">
              <a16:creationId xmlns:a16="http://schemas.microsoft.com/office/drawing/2014/main" id="{00000000-0008-0000-0300-00000117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752" name="Text Box 11">
          <a:extLst>
            <a:ext uri="{FF2B5EF4-FFF2-40B4-BE49-F238E27FC236}">
              <a16:creationId xmlns:a16="http://schemas.microsoft.com/office/drawing/2014/main" id="{00000000-0008-0000-0300-000002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53" name="Text Box 8">
          <a:extLst>
            <a:ext uri="{FF2B5EF4-FFF2-40B4-BE49-F238E27FC236}">
              <a16:creationId xmlns:a16="http://schemas.microsoft.com/office/drawing/2014/main" id="{00000000-0008-0000-0300-000003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54" name="Text Box 9">
          <a:extLst>
            <a:ext uri="{FF2B5EF4-FFF2-40B4-BE49-F238E27FC236}">
              <a16:creationId xmlns:a16="http://schemas.microsoft.com/office/drawing/2014/main" id="{00000000-0008-0000-0300-000004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55" name="Text Box 11">
          <a:extLst>
            <a:ext uri="{FF2B5EF4-FFF2-40B4-BE49-F238E27FC236}">
              <a16:creationId xmlns:a16="http://schemas.microsoft.com/office/drawing/2014/main" id="{00000000-0008-0000-0300-000005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10756" name="Text Box 11">
          <a:extLst>
            <a:ext uri="{FF2B5EF4-FFF2-40B4-BE49-F238E27FC236}">
              <a16:creationId xmlns:a16="http://schemas.microsoft.com/office/drawing/2014/main" id="{00000000-0008-0000-0300-00000617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757" name="Text Box 8">
          <a:extLst>
            <a:ext uri="{FF2B5EF4-FFF2-40B4-BE49-F238E27FC236}">
              <a16:creationId xmlns:a16="http://schemas.microsoft.com/office/drawing/2014/main" id="{00000000-0008-0000-0300-000007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758" name="Text Box 9">
          <a:extLst>
            <a:ext uri="{FF2B5EF4-FFF2-40B4-BE49-F238E27FC236}">
              <a16:creationId xmlns:a16="http://schemas.microsoft.com/office/drawing/2014/main" id="{00000000-0008-0000-0300-000008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759" name="Text Box 11">
          <a:extLst>
            <a:ext uri="{FF2B5EF4-FFF2-40B4-BE49-F238E27FC236}">
              <a16:creationId xmlns:a16="http://schemas.microsoft.com/office/drawing/2014/main" id="{00000000-0008-0000-0300-000009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60" name="Text Box 8">
          <a:extLst>
            <a:ext uri="{FF2B5EF4-FFF2-40B4-BE49-F238E27FC236}">
              <a16:creationId xmlns:a16="http://schemas.microsoft.com/office/drawing/2014/main" id="{00000000-0008-0000-0300-00000A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61" name="Text Box 9">
          <a:extLst>
            <a:ext uri="{FF2B5EF4-FFF2-40B4-BE49-F238E27FC236}">
              <a16:creationId xmlns:a16="http://schemas.microsoft.com/office/drawing/2014/main" id="{00000000-0008-0000-0300-00000B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62" name="Text Box 11">
          <a:extLst>
            <a:ext uri="{FF2B5EF4-FFF2-40B4-BE49-F238E27FC236}">
              <a16:creationId xmlns:a16="http://schemas.microsoft.com/office/drawing/2014/main" id="{00000000-0008-0000-0300-00000C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763" name="Text Box 8">
          <a:extLst>
            <a:ext uri="{FF2B5EF4-FFF2-40B4-BE49-F238E27FC236}">
              <a16:creationId xmlns:a16="http://schemas.microsoft.com/office/drawing/2014/main" id="{00000000-0008-0000-0300-00000D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764" name="Text Box 9">
          <a:extLst>
            <a:ext uri="{FF2B5EF4-FFF2-40B4-BE49-F238E27FC236}">
              <a16:creationId xmlns:a16="http://schemas.microsoft.com/office/drawing/2014/main" id="{00000000-0008-0000-0300-00000E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765" name="Text Box 11">
          <a:extLst>
            <a:ext uri="{FF2B5EF4-FFF2-40B4-BE49-F238E27FC236}">
              <a16:creationId xmlns:a16="http://schemas.microsoft.com/office/drawing/2014/main" id="{00000000-0008-0000-0300-00000F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66" name="Text Box 8">
          <a:extLst>
            <a:ext uri="{FF2B5EF4-FFF2-40B4-BE49-F238E27FC236}">
              <a16:creationId xmlns:a16="http://schemas.microsoft.com/office/drawing/2014/main" id="{00000000-0008-0000-0300-000010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67" name="Text Box 9">
          <a:extLst>
            <a:ext uri="{FF2B5EF4-FFF2-40B4-BE49-F238E27FC236}">
              <a16:creationId xmlns:a16="http://schemas.microsoft.com/office/drawing/2014/main" id="{00000000-0008-0000-0300-000011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68" name="Text Box 11">
          <a:extLst>
            <a:ext uri="{FF2B5EF4-FFF2-40B4-BE49-F238E27FC236}">
              <a16:creationId xmlns:a16="http://schemas.microsoft.com/office/drawing/2014/main" id="{00000000-0008-0000-0300-000012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769" name="Text Box 8">
          <a:extLst>
            <a:ext uri="{FF2B5EF4-FFF2-40B4-BE49-F238E27FC236}">
              <a16:creationId xmlns:a16="http://schemas.microsoft.com/office/drawing/2014/main" id="{00000000-0008-0000-0300-00001317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770" name="Text Box 11">
          <a:extLst>
            <a:ext uri="{FF2B5EF4-FFF2-40B4-BE49-F238E27FC236}">
              <a16:creationId xmlns:a16="http://schemas.microsoft.com/office/drawing/2014/main" id="{00000000-0008-0000-0300-000014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771" name="Text Box 11">
          <a:extLst>
            <a:ext uri="{FF2B5EF4-FFF2-40B4-BE49-F238E27FC236}">
              <a16:creationId xmlns:a16="http://schemas.microsoft.com/office/drawing/2014/main" id="{00000000-0008-0000-0300-000015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772" name="Text Box 11">
          <a:extLst>
            <a:ext uri="{FF2B5EF4-FFF2-40B4-BE49-F238E27FC236}">
              <a16:creationId xmlns:a16="http://schemas.microsoft.com/office/drawing/2014/main" id="{00000000-0008-0000-0300-000016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773" name="Text Box 11">
          <a:extLst>
            <a:ext uri="{FF2B5EF4-FFF2-40B4-BE49-F238E27FC236}">
              <a16:creationId xmlns:a16="http://schemas.microsoft.com/office/drawing/2014/main" id="{00000000-0008-0000-0300-000017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774" name="Text Box 11">
          <a:extLst>
            <a:ext uri="{FF2B5EF4-FFF2-40B4-BE49-F238E27FC236}">
              <a16:creationId xmlns:a16="http://schemas.microsoft.com/office/drawing/2014/main" id="{00000000-0008-0000-0300-000018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775" name="Text Box 11">
          <a:extLst>
            <a:ext uri="{FF2B5EF4-FFF2-40B4-BE49-F238E27FC236}">
              <a16:creationId xmlns:a16="http://schemas.microsoft.com/office/drawing/2014/main" id="{00000000-0008-0000-0300-000019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776" name="Text Box 11">
          <a:extLst>
            <a:ext uri="{FF2B5EF4-FFF2-40B4-BE49-F238E27FC236}">
              <a16:creationId xmlns:a16="http://schemas.microsoft.com/office/drawing/2014/main" id="{00000000-0008-0000-0300-00001A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777" name="Text Box 11">
          <a:extLst>
            <a:ext uri="{FF2B5EF4-FFF2-40B4-BE49-F238E27FC236}">
              <a16:creationId xmlns:a16="http://schemas.microsoft.com/office/drawing/2014/main" id="{00000000-0008-0000-0300-00001B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778" name="Text Box 11">
          <a:extLst>
            <a:ext uri="{FF2B5EF4-FFF2-40B4-BE49-F238E27FC236}">
              <a16:creationId xmlns:a16="http://schemas.microsoft.com/office/drawing/2014/main" id="{00000000-0008-0000-0300-00001C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779" name="Text Box 8">
          <a:extLst>
            <a:ext uri="{FF2B5EF4-FFF2-40B4-BE49-F238E27FC236}">
              <a16:creationId xmlns:a16="http://schemas.microsoft.com/office/drawing/2014/main" id="{00000000-0008-0000-0300-00001D17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780" name="Text Box 11">
          <a:extLst>
            <a:ext uri="{FF2B5EF4-FFF2-40B4-BE49-F238E27FC236}">
              <a16:creationId xmlns:a16="http://schemas.microsoft.com/office/drawing/2014/main" id="{00000000-0008-0000-0300-00001E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81" name="Text Box 9">
          <a:extLst>
            <a:ext uri="{FF2B5EF4-FFF2-40B4-BE49-F238E27FC236}">
              <a16:creationId xmlns:a16="http://schemas.microsoft.com/office/drawing/2014/main" id="{00000000-0008-0000-0300-00001F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82" name="Text Box 11">
          <a:extLst>
            <a:ext uri="{FF2B5EF4-FFF2-40B4-BE49-F238E27FC236}">
              <a16:creationId xmlns:a16="http://schemas.microsoft.com/office/drawing/2014/main" id="{00000000-0008-0000-0300-000020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83" name="Text Box 8">
          <a:extLst>
            <a:ext uri="{FF2B5EF4-FFF2-40B4-BE49-F238E27FC236}">
              <a16:creationId xmlns:a16="http://schemas.microsoft.com/office/drawing/2014/main" id="{00000000-0008-0000-0300-000021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84" name="Text Box 9">
          <a:extLst>
            <a:ext uri="{FF2B5EF4-FFF2-40B4-BE49-F238E27FC236}">
              <a16:creationId xmlns:a16="http://schemas.microsoft.com/office/drawing/2014/main" id="{00000000-0008-0000-0300-000022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85" name="Text Box 11">
          <a:extLst>
            <a:ext uri="{FF2B5EF4-FFF2-40B4-BE49-F238E27FC236}">
              <a16:creationId xmlns:a16="http://schemas.microsoft.com/office/drawing/2014/main" id="{00000000-0008-0000-0300-000023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86" name="Text Box 8">
          <a:extLst>
            <a:ext uri="{FF2B5EF4-FFF2-40B4-BE49-F238E27FC236}">
              <a16:creationId xmlns:a16="http://schemas.microsoft.com/office/drawing/2014/main" id="{00000000-0008-0000-0300-000024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87" name="Text Box 9">
          <a:extLst>
            <a:ext uri="{FF2B5EF4-FFF2-40B4-BE49-F238E27FC236}">
              <a16:creationId xmlns:a16="http://schemas.microsoft.com/office/drawing/2014/main" id="{00000000-0008-0000-0300-000025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88" name="Text Box 11">
          <a:extLst>
            <a:ext uri="{FF2B5EF4-FFF2-40B4-BE49-F238E27FC236}">
              <a16:creationId xmlns:a16="http://schemas.microsoft.com/office/drawing/2014/main" id="{00000000-0008-0000-0300-000026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89" name="Text Box 8">
          <a:extLst>
            <a:ext uri="{FF2B5EF4-FFF2-40B4-BE49-F238E27FC236}">
              <a16:creationId xmlns:a16="http://schemas.microsoft.com/office/drawing/2014/main" id="{00000000-0008-0000-0300-000027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90" name="Text Box 9">
          <a:extLst>
            <a:ext uri="{FF2B5EF4-FFF2-40B4-BE49-F238E27FC236}">
              <a16:creationId xmlns:a16="http://schemas.microsoft.com/office/drawing/2014/main" id="{00000000-0008-0000-0300-000028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91" name="Text Box 11">
          <a:extLst>
            <a:ext uri="{FF2B5EF4-FFF2-40B4-BE49-F238E27FC236}">
              <a16:creationId xmlns:a16="http://schemas.microsoft.com/office/drawing/2014/main" id="{00000000-0008-0000-0300-000029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92" name="Text Box 8">
          <a:extLst>
            <a:ext uri="{FF2B5EF4-FFF2-40B4-BE49-F238E27FC236}">
              <a16:creationId xmlns:a16="http://schemas.microsoft.com/office/drawing/2014/main" id="{00000000-0008-0000-0300-00002A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93" name="Text Box 9">
          <a:extLst>
            <a:ext uri="{FF2B5EF4-FFF2-40B4-BE49-F238E27FC236}">
              <a16:creationId xmlns:a16="http://schemas.microsoft.com/office/drawing/2014/main" id="{00000000-0008-0000-0300-00002B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94" name="Text Box 11">
          <a:extLst>
            <a:ext uri="{FF2B5EF4-FFF2-40B4-BE49-F238E27FC236}">
              <a16:creationId xmlns:a16="http://schemas.microsoft.com/office/drawing/2014/main" id="{00000000-0008-0000-0300-00002C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95" name="Text Box 8">
          <a:extLst>
            <a:ext uri="{FF2B5EF4-FFF2-40B4-BE49-F238E27FC236}">
              <a16:creationId xmlns:a16="http://schemas.microsoft.com/office/drawing/2014/main" id="{00000000-0008-0000-0300-00002D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96" name="Text Box 9">
          <a:extLst>
            <a:ext uri="{FF2B5EF4-FFF2-40B4-BE49-F238E27FC236}">
              <a16:creationId xmlns:a16="http://schemas.microsoft.com/office/drawing/2014/main" id="{00000000-0008-0000-0300-00002E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97" name="Text Box 11">
          <a:extLst>
            <a:ext uri="{FF2B5EF4-FFF2-40B4-BE49-F238E27FC236}">
              <a16:creationId xmlns:a16="http://schemas.microsoft.com/office/drawing/2014/main" id="{00000000-0008-0000-0300-00002F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98" name="Text Box 8">
          <a:extLst>
            <a:ext uri="{FF2B5EF4-FFF2-40B4-BE49-F238E27FC236}">
              <a16:creationId xmlns:a16="http://schemas.microsoft.com/office/drawing/2014/main" id="{00000000-0008-0000-0300-000030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799" name="Text Box 9">
          <a:extLst>
            <a:ext uri="{FF2B5EF4-FFF2-40B4-BE49-F238E27FC236}">
              <a16:creationId xmlns:a16="http://schemas.microsoft.com/office/drawing/2014/main" id="{00000000-0008-0000-0300-000031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00" name="Text Box 11">
          <a:extLst>
            <a:ext uri="{FF2B5EF4-FFF2-40B4-BE49-F238E27FC236}">
              <a16:creationId xmlns:a16="http://schemas.microsoft.com/office/drawing/2014/main" id="{00000000-0008-0000-0300-000032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01" name="Text Box 8">
          <a:extLst>
            <a:ext uri="{FF2B5EF4-FFF2-40B4-BE49-F238E27FC236}">
              <a16:creationId xmlns:a16="http://schemas.microsoft.com/office/drawing/2014/main" id="{00000000-0008-0000-0300-000033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02" name="Text Box 9">
          <a:extLst>
            <a:ext uri="{FF2B5EF4-FFF2-40B4-BE49-F238E27FC236}">
              <a16:creationId xmlns:a16="http://schemas.microsoft.com/office/drawing/2014/main" id="{00000000-0008-0000-0300-000034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03" name="Text Box 11">
          <a:extLst>
            <a:ext uri="{FF2B5EF4-FFF2-40B4-BE49-F238E27FC236}">
              <a16:creationId xmlns:a16="http://schemas.microsoft.com/office/drawing/2014/main" id="{00000000-0008-0000-0300-000035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04" name="Text Box 8">
          <a:extLst>
            <a:ext uri="{FF2B5EF4-FFF2-40B4-BE49-F238E27FC236}">
              <a16:creationId xmlns:a16="http://schemas.microsoft.com/office/drawing/2014/main" id="{00000000-0008-0000-0300-000036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05" name="Text Box 9">
          <a:extLst>
            <a:ext uri="{FF2B5EF4-FFF2-40B4-BE49-F238E27FC236}">
              <a16:creationId xmlns:a16="http://schemas.microsoft.com/office/drawing/2014/main" id="{00000000-0008-0000-0300-000037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06" name="Text Box 11">
          <a:extLst>
            <a:ext uri="{FF2B5EF4-FFF2-40B4-BE49-F238E27FC236}">
              <a16:creationId xmlns:a16="http://schemas.microsoft.com/office/drawing/2014/main" id="{00000000-0008-0000-0300-000038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07" name="Text Box 8">
          <a:extLst>
            <a:ext uri="{FF2B5EF4-FFF2-40B4-BE49-F238E27FC236}">
              <a16:creationId xmlns:a16="http://schemas.microsoft.com/office/drawing/2014/main" id="{00000000-0008-0000-0300-000039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08" name="Text Box 9">
          <a:extLst>
            <a:ext uri="{FF2B5EF4-FFF2-40B4-BE49-F238E27FC236}">
              <a16:creationId xmlns:a16="http://schemas.microsoft.com/office/drawing/2014/main" id="{00000000-0008-0000-0300-00003A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09" name="Text Box 11">
          <a:extLst>
            <a:ext uri="{FF2B5EF4-FFF2-40B4-BE49-F238E27FC236}">
              <a16:creationId xmlns:a16="http://schemas.microsoft.com/office/drawing/2014/main" id="{00000000-0008-0000-0300-00003B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10" name="Text Box 8">
          <a:extLst>
            <a:ext uri="{FF2B5EF4-FFF2-40B4-BE49-F238E27FC236}">
              <a16:creationId xmlns:a16="http://schemas.microsoft.com/office/drawing/2014/main" id="{00000000-0008-0000-0300-00003C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11" name="Text Box 9">
          <a:extLst>
            <a:ext uri="{FF2B5EF4-FFF2-40B4-BE49-F238E27FC236}">
              <a16:creationId xmlns:a16="http://schemas.microsoft.com/office/drawing/2014/main" id="{00000000-0008-0000-0300-00003D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12" name="Text Box 11">
          <a:extLst>
            <a:ext uri="{FF2B5EF4-FFF2-40B4-BE49-F238E27FC236}">
              <a16:creationId xmlns:a16="http://schemas.microsoft.com/office/drawing/2014/main" id="{00000000-0008-0000-0300-00003E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13" name="Text Box 8">
          <a:extLst>
            <a:ext uri="{FF2B5EF4-FFF2-40B4-BE49-F238E27FC236}">
              <a16:creationId xmlns:a16="http://schemas.microsoft.com/office/drawing/2014/main" id="{00000000-0008-0000-0300-00003F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14" name="Text Box 9">
          <a:extLst>
            <a:ext uri="{FF2B5EF4-FFF2-40B4-BE49-F238E27FC236}">
              <a16:creationId xmlns:a16="http://schemas.microsoft.com/office/drawing/2014/main" id="{00000000-0008-0000-0300-000040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15" name="Text Box 11">
          <a:extLst>
            <a:ext uri="{FF2B5EF4-FFF2-40B4-BE49-F238E27FC236}">
              <a16:creationId xmlns:a16="http://schemas.microsoft.com/office/drawing/2014/main" id="{00000000-0008-0000-0300-000041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816" name="Text Box 8">
          <a:extLst>
            <a:ext uri="{FF2B5EF4-FFF2-40B4-BE49-F238E27FC236}">
              <a16:creationId xmlns:a16="http://schemas.microsoft.com/office/drawing/2014/main" id="{00000000-0008-0000-0300-00004217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817" name="Text Box 11">
          <a:extLst>
            <a:ext uri="{FF2B5EF4-FFF2-40B4-BE49-F238E27FC236}">
              <a16:creationId xmlns:a16="http://schemas.microsoft.com/office/drawing/2014/main" id="{00000000-0008-0000-0300-000043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18" name="Text Box 8">
          <a:extLst>
            <a:ext uri="{FF2B5EF4-FFF2-40B4-BE49-F238E27FC236}">
              <a16:creationId xmlns:a16="http://schemas.microsoft.com/office/drawing/2014/main" id="{00000000-0008-0000-0300-000044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19" name="Text Box 9">
          <a:extLst>
            <a:ext uri="{FF2B5EF4-FFF2-40B4-BE49-F238E27FC236}">
              <a16:creationId xmlns:a16="http://schemas.microsoft.com/office/drawing/2014/main" id="{00000000-0008-0000-0300-000045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20" name="Text Box 11">
          <a:extLst>
            <a:ext uri="{FF2B5EF4-FFF2-40B4-BE49-F238E27FC236}">
              <a16:creationId xmlns:a16="http://schemas.microsoft.com/office/drawing/2014/main" id="{00000000-0008-0000-0300-000046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821" name="Text Box 8">
          <a:extLst>
            <a:ext uri="{FF2B5EF4-FFF2-40B4-BE49-F238E27FC236}">
              <a16:creationId xmlns:a16="http://schemas.microsoft.com/office/drawing/2014/main" id="{00000000-0008-0000-0300-000047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822" name="Text Box 9">
          <a:extLst>
            <a:ext uri="{FF2B5EF4-FFF2-40B4-BE49-F238E27FC236}">
              <a16:creationId xmlns:a16="http://schemas.microsoft.com/office/drawing/2014/main" id="{00000000-0008-0000-0300-000048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823" name="Text Box 11">
          <a:extLst>
            <a:ext uri="{FF2B5EF4-FFF2-40B4-BE49-F238E27FC236}">
              <a16:creationId xmlns:a16="http://schemas.microsoft.com/office/drawing/2014/main" id="{00000000-0008-0000-0300-000049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24" name="Text Box 8">
          <a:extLst>
            <a:ext uri="{FF2B5EF4-FFF2-40B4-BE49-F238E27FC236}">
              <a16:creationId xmlns:a16="http://schemas.microsoft.com/office/drawing/2014/main" id="{00000000-0008-0000-0300-00004A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25" name="Text Box 9">
          <a:extLst>
            <a:ext uri="{FF2B5EF4-FFF2-40B4-BE49-F238E27FC236}">
              <a16:creationId xmlns:a16="http://schemas.microsoft.com/office/drawing/2014/main" id="{00000000-0008-0000-0300-00004B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26" name="Text Box 11">
          <a:extLst>
            <a:ext uri="{FF2B5EF4-FFF2-40B4-BE49-F238E27FC236}">
              <a16:creationId xmlns:a16="http://schemas.microsoft.com/office/drawing/2014/main" id="{00000000-0008-0000-0300-00004C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827" name="Text Box 8">
          <a:extLst>
            <a:ext uri="{FF2B5EF4-FFF2-40B4-BE49-F238E27FC236}">
              <a16:creationId xmlns:a16="http://schemas.microsoft.com/office/drawing/2014/main" id="{00000000-0008-0000-0300-00004D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828" name="Text Box 9">
          <a:extLst>
            <a:ext uri="{FF2B5EF4-FFF2-40B4-BE49-F238E27FC236}">
              <a16:creationId xmlns:a16="http://schemas.microsoft.com/office/drawing/2014/main" id="{00000000-0008-0000-0300-00004E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829" name="Text Box 11">
          <a:extLst>
            <a:ext uri="{FF2B5EF4-FFF2-40B4-BE49-F238E27FC236}">
              <a16:creationId xmlns:a16="http://schemas.microsoft.com/office/drawing/2014/main" id="{00000000-0008-0000-0300-00004F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30" name="Text Box 8">
          <a:extLst>
            <a:ext uri="{FF2B5EF4-FFF2-40B4-BE49-F238E27FC236}">
              <a16:creationId xmlns:a16="http://schemas.microsoft.com/office/drawing/2014/main" id="{00000000-0008-0000-0300-000050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31" name="Text Box 9">
          <a:extLst>
            <a:ext uri="{FF2B5EF4-FFF2-40B4-BE49-F238E27FC236}">
              <a16:creationId xmlns:a16="http://schemas.microsoft.com/office/drawing/2014/main" id="{00000000-0008-0000-0300-000051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32" name="Text Box 11">
          <a:extLst>
            <a:ext uri="{FF2B5EF4-FFF2-40B4-BE49-F238E27FC236}">
              <a16:creationId xmlns:a16="http://schemas.microsoft.com/office/drawing/2014/main" id="{00000000-0008-0000-0300-000052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833" name="Text Box 8">
          <a:extLst>
            <a:ext uri="{FF2B5EF4-FFF2-40B4-BE49-F238E27FC236}">
              <a16:creationId xmlns:a16="http://schemas.microsoft.com/office/drawing/2014/main" id="{00000000-0008-0000-0300-00005317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834" name="Text Box 11">
          <a:extLst>
            <a:ext uri="{FF2B5EF4-FFF2-40B4-BE49-F238E27FC236}">
              <a16:creationId xmlns:a16="http://schemas.microsoft.com/office/drawing/2014/main" id="{00000000-0008-0000-0300-000054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835" name="Text Box 11">
          <a:extLst>
            <a:ext uri="{FF2B5EF4-FFF2-40B4-BE49-F238E27FC236}">
              <a16:creationId xmlns:a16="http://schemas.microsoft.com/office/drawing/2014/main" id="{00000000-0008-0000-0300-000055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836" name="Text Box 11">
          <a:extLst>
            <a:ext uri="{FF2B5EF4-FFF2-40B4-BE49-F238E27FC236}">
              <a16:creationId xmlns:a16="http://schemas.microsoft.com/office/drawing/2014/main" id="{00000000-0008-0000-0300-000056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837" name="Text Box 11">
          <a:extLst>
            <a:ext uri="{FF2B5EF4-FFF2-40B4-BE49-F238E27FC236}">
              <a16:creationId xmlns:a16="http://schemas.microsoft.com/office/drawing/2014/main" id="{00000000-0008-0000-0300-000057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838" name="Text Box 11">
          <a:extLst>
            <a:ext uri="{FF2B5EF4-FFF2-40B4-BE49-F238E27FC236}">
              <a16:creationId xmlns:a16="http://schemas.microsoft.com/office/drawing/2014/main" id="{00000000-0008-0000-0300-000058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839" name="Text Box 11">
          <a:extLst>
            <a:ext uri="{FF2B5EF4-FFF2-40B4-BE49-F238E27FC236}">
              <a16:creationId xmlns:a16="http://schemas.microsoft.com/office/drawing/2014/main" id="{00000000-0008-0000-0300-000059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840" name="Text Box 11">
          <a:extLst>
            <a:ext uri="{FF2B5EF4-FFF2-40B4-BE49-F238E27FC236}">
              <a16:creationId xmlns:a16="http://schemas.microsoft.com/office/drawing/2014/main" id="{00000000-0008-0000-0300-00005A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841" name="Text Box 11">
          <a:extLst>
            <a:ext uri="{FF2B5EF4-FFF2-40B4-BE49-F238E27FC236}">
              <a16:creationId xmlns:a16="http://schemas.microsoft.com/office/drawing/2014/main" id="{00000000-0008-0000-0300-00005B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842" name="Text Box 11">
          <a:extLst>
            <a:ext uri="{FF2B5EF4-FFF2-40B4-BE49-F238E27FC236}">
              <a16:creationId xmlns:a16="http://schemas.microsoft.com/office/drawing/2014/main" id="{00000000-0008-0000-0300-00005C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843" name="Text Box 8">
          <a:extLst>
            <a:ext uri="{FF2B5EF4-FFF2-40B4-BE49-F238E27FC236}">
              <a16:creationId xmlns:a16="http://schemas.microsoft.com/office/drawing/2014/main" id="{00000000-0008-0000-0300-00005D17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844" name="Text Box 11">
          <a:extLst>
            <a:ext uri="{FF2B5EF4-FFF2-40B4-BE49-F238E27FC236}">
              <a16:creationId xmlns:a16="http://schemas.microsoft.com/office/drawing/2014/main" id="{00000000-0008-0000-0300-00005E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45" name="Text Box 8">
          <a:extLst>
            <a:ext uri="{FF2B5EF4-FFF2-40B4-BE49-F238E27FC236}">
              <a16:creationId xmlns:a16="http://schemas.microsoft.com/office/drawing/2014/main" id="{00000000-0008-0000-0300-00005F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46" name="Text Box 9">
          <a:extLst>
            <a:ext uri="{FF2B5EF4-FFF2-40B4-BE49-F238E27FC236}">
              <a16:creationId xmlns:a16="http://schemas.microsoft.com/office/drawing/2014/main" id="{00000000-0008-0000-0300-000060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47" name="Text Box 11">
          <a:extLst>
            <a:ext uri="{FF2B5EF4-FFF2-40B4-BE49-F238E27FC236}">
              <a16:creationId xmlns:a16="http://schemas.microsoft.com/office/drawing/2014/main" id="{00000000-0008-0000-0300-000061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48" name="Text Box 8">
          <a:extLst>
            <a:ext uri="{FF2B5EF4-FFF2-40B4-BE49-F238E27FC236}">
              <a16:creationId xmlns:a16="http://schemas.microsoft.com/office/drawing/2014/main" id="{00000000-0008-0000-0300-000062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49" name="Text Box 9">
          <a:extLst>
            <a:ext uri="{FF2B5EF4-FFF2-40B4-BE49-F238E27FC236}">
              <a16:creationId xmlns:a16="http://schemas.microsoft.com/office/drawing/2014/main" id="{00000000-0008-0000-0300-000063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50" name="Text Box 11">
          <a:extLst>
            <a:ext uri="{FF2B5EF4-FFF2-40B4-BE49-F238E27FC236}">
              <a16:creationId xmlns:a16="http://schemas.microsoft.com/office/drawing/2014/main" id="{00000000-0008-0000-0300-000064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51" name="Text Box 11">
          <a:extLst>
            <a:ext uri="{FF2B5EF4-FFF2-40B4-BE49-F238E27FC236}">
              <a16:creationId xmlns:a16="http://schemas.microsoft.com/office/drawing/2014/main" id="{00000000-0008-0000-0300-000065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52" name="Text Box 9">
          <a:extLst>
            <a:ext uri="{FF2B5EF4-FFF2-40B4-BE49-F238E27FC236}">
              <a16:creationId xmlns:a16="http://schemas.microsoft.com/office/drawing/2014/main" id="{00000000-0008-0000-0300-000066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53" name="Text Box 11">
          <a:extLst>
            <a:ext uri="{FF2B5EF4-FFF2-40B4-BE49-F238E27FC236}">
              <a16:creationId xmlns:a16="http://schemas.microsoft.com/office/drawing/2014/main" id="{00000000-0008-0000-0300-000067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54" name="Text Box 8">
          <a:extLst>
            <a:ext uri="{FF2B5EF4-FFF2-40B4-BE49-F238E27FC236}">
              <a16:creationId xmlns:a16="http://schemas.microsoft.com/office/drawing/2014/main" id="{00000000-0008-0000-0300-000068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55" name="Text Box 9">
          <a:extLst>
            <a:ext uri="{FF2B5EF4-FFF2-40B4-BE49-F238E27FC236}">
              <a16:creationId xmlns:a16="http://schemas.microsoft.com/office/drawing/2014/main" id="{00000000-0008-0000-0300-000069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56" name="Text Box 11">
          <a:extLst>
            <a:ext uri="{FF2B5EF4-FFF2-40B4-BE49-F238E27FC236}">
              <a16:creationId xmlns:a16="http://schemas.microsoft.com/office/drawing/2014/main" id="{00000000-0008-0000-0300-00006A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57" name="Text Box 8">
          <a:extLst>
            <a:ext uri="{FF2B5EF4-FFF2-40B4-BE49-F238E27FC236}">
              <a16:creationId xmlns:a16="http://schemas.microsoft.com/office/drawing/2014/main" id="{00000000-0008-0000-0300-00006B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58" name="Text Box 9">
          <a:extLst>
            <a:ext uri="{FF2B5EF4-FFF2-40B4-BE49-F238E27FC236}">
              <a16:creationId xmlns:a16="http://schemas.microsoft.com/office/drawing/2014/main" id="{00000000-0008-0000-0300-00006C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59" name="Text Box 11">
          <a:extLst>
            <a:ext uri="{FF2B5EF4-FFF2-40B4-BE49-F238E27FC236}">
              <a16:creationId xmlns:a16="http://schemas.microsoft.com/office/drawing/2014/main" id="{00000000-0008-0000-0300-00006D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60" name="Text Box 8">
          <a:extLst>
            <a:ext uri="{FF2B5EF4-FFF2-40B4-BE49-F238E27FC236}">
              <a16:creationId xmlns:a16="http://schemas.microsoft.com/office/drawing/2014/main" id="{00000000-0008-0000-0300-00006E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61" name="Text Box 9">
          <a:extLst>
            <a:ext uri="{FF2B5EF4-FFF2-40B4-BE49-F238E27FC236}">
              <a16:creationId xmlns:a16="http://schemas.microsoft.com/office/drawing/2014/main" id="{00000000-0008-0000-0300-00006F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62" name="Text Box 11">
          <a:extLst>
            <a:ext uri="{FF2B5EF4-FFF2-40B4-BE49-F238E27FC236}">
              <a16:creationId xmlns:a16="http://schemas.microsoft.com/office/drawing/2014/main" id="{00000000-0008-0000-0300-000070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63" name="Text Box 8">
          <a:extLst>
            <a:ext uri="{FF2B5EF4-FFF2-40B4-BE49-F238E27FC236}">
              <a16:creationId xmlns:a16="http://schemas.microsoft.com/office/drawing/2014/main" id="{00000000-0008-0000-0300-000071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64" name="Text Box 9">
          <a:extLst>
            <a:ext uri="{FF2B5EF4-FFF2-40B4-BE49-F238E27FC236}">
              <a16:creationId xmlns:a16="http://schemas.microsoft.com/office/drawing/2014/main" id="{00000000-0008-0000-0300-000072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65" name="Text Box 11">
          <a:extLst>
            <a:ext uri="{FF2B5EF4-FFF2-40B4-BE49-F238E27FC236}">
              <a16:creationId xmlns:a16="http://schemas.microsoft.com/office/drawing/2014/main" id="{00000000-0008-0000-0300-000073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66" name="Text Box 8">
          <a:extLst>
            <a:ext uri="{FF2B5EF4-FFF2-40B4-BE49-F238E27FC236}">
              <a16:creationId xmlns:a16="http://schemas.microsoft.com/office/drawing/2014/main" id="{00000000-0008-0000-0300-000074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67" name="Text Box 9">
          <a:extLst>
            <a:ext uri="{FF2B5EF4-FFF2-40B4-BE49-F238E27FC236}">
              <a16:creationId xmlns:a16="http://schemas.microsoft.com/office/drawing/2014/main" id="{00000000-0008-0000-0300-000075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68" name="Text Box 11">
          <a:extLst>
            <a:ext uri="{FF2B5EF4-FFF2-40B4-BE49-F238E27FC236}">
              <a16:creationId xmlns:a16="http://schemas.microsoft.com/office/drawing/2014/main" id="{00000000-0008-0000-0300-000076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69" name="Text Box 8">
          <a:extLst>
            <a:ext uri="{FF2B5EF4-FFF2-40B4-BE49-F238E27FC236}">
              <a16:creationId xmlns:a16="http://schemas.microsoft.com/office/drawing/2014/main" id="{00000000-0008-0000-0300-000077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70" name="Text Box 9">
          <a:extLst>
            <a:ext uri="{FF2B5EF4-FFF2-40B4-BE49-F238E27FC236}">
              <a16:creationId xmlns:a16="http://schemas.microsoft.com/office/drawing/2014/main" id="{00000000-0008-0000-0300-000078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71" name="Text Box 11">
          <a:extLst>
            <a:ext uri="{FF2B5EF4-FFF2-40B4-BE49-F238E27FC236}">
              <a16:creationId xmlns:a16="http://schemas.microsoft.com/office/drawing/2014/main" id="{00000000-0008-0000-0300-000079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72" name="Text Box 8">
          <a:extLst>
            <a:ext uri="{FF2B5EF4-FFF2-40B4-BE49-F238E27FC236}">
              <a16:creationId xmlns:a16="http://schemas.microsoft.com/office/drawing/2014/main" id="{00000000-0008-0000-0300-00007A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73" name="Text Box 9">
          <a:extLst>
            <a:ext uri="{FF2B5EF4-FFF2-40B4-BE49-F238E27FC236}">
              <a16:creationId xmlns:a16="http://schemas.microsoft.com/office/drawing/2014/main" id="{00000000-0008-0000-0300-00007B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74" name="Text Box 11">
          <a:extLst>
            <a:ext uri="{FF2B5EF4-FFF2-40B4-BE49-F238E27FC236}">
              <a16:creationId xmlns:a16="http://schemas.microsoft.com/office/drawing/2014/main" id="{00000000-0008-0000-0300-00007C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75" name="Text Box 8">
          <a:extLst>
            <a:ext uri="{FF2B5EF4-FFF2-40B4-BE49-F238E27FC236}">
              <a16:creationId xmlns:a16="http://schemas.microsoft.com/office/drawing/2014/main" id="{00000000-0008-0000-0300-00007D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76" name="Text Box 9">
          <a:extLst>
            <a:ext uri="{FF2B5EF4-FFF2-40B4-BE49-F238E27FC236}">
              <a16:creationId xmlns:a16="http://schemas.microsoft.com/office/drawing/2014/main" id="{00000000-0008-0000-0300-00007E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77" name="Text Box 11">
          <a:extLst>
            <a:ext uri="{FF2B5EF4-FFF2-40B4-BE49-F238E27FC236}">
              <a16:creationId xmlns:a16="http://schemas.microsoft.com/office/drawing/2014/main" id="{00000000-0008-0000-0300-00007F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78" name="Text Box 8">
          <a:extLst>
            <a:ext uri="{FF2B5EF4-FFF2-40B4-BE49-F238E27FC236}">
              <a16:creationId xmlns:a16="http://schemas.microsoft.com/office/drawing/2014/main" id="{00000000-0008-0000-0300-000080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79" name="Text Box 9">
          <a:extLst>
            <a:ext uri="{FF2B5EF4-FFF2-40B4-BE49-F238E27FC236}">
              <a16:creationId xmlns:a16="http://schemas.microsoft.com/office/drawing/2014/main" id="{00000000-0008-0000-0300-000081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80" name="Text Box 11">
          <a:extLst>
            <a:ext uri="{FF2B5EF4-FFF2-40B4-BE49-F238E27FC236}">
              <a16:creationId xmlns:a16="http://schemas.microsoft.com/office/drawing/2014/main" id="{00000000-0008-0000-0300-000082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81" name="Text Box 8">
          <a:extLst>
            <a:ext uri="{FF2B5EF4-FFF2-40B4-BE49-F238E27FC236}">
              <a16:creationId xmlns:a16="http://schemas.microsoft.com/office/drawing/2014/main" id="{00000000-0008-0000-0300-000083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82" name="Text Box 9">
          <a:extLst>
            <a:ext uri="{FF2B5EF4-FFF2-40B4-BE49-F238E27FC236}">
              <a16:creationId xmlns:a16="http://schemas.microsoft.com/office/drawing/2014/main" id="{00000000-0008-0000-0300-000084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83" name="Text Box 11">
          <a:extLst>
            <a:ext uri="{FF2B5EF4-FFF2-40B4-BE49-F238E27FC236}">
              <a16:creationId xmlns:a16="http://schemas.microsoft.com/office/drawing/2014/main" id="{00000000-0008-0000-0300-000085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84" name="Text Box 8">
          <a:extLst>
            <a:ext uri="{FF2B5EF4-FFF2-40B4-BE49-F238E27FC236}">
              <a16:creationId xmlns:a16="http://schemas.microsoft.com/office/drawing/2014/main" id="{00000000-0008-0000-0300-000086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85" name="Text Box 9">
          <a:extLst>
            <a:ext uri="{FF2B5EF4-FFF2-40B4-BE49-F238E27FC236}">
              <a16:creationId xmlns:a16="http://schemas.microsoft.com/office/drawing/2014/main" id="{00000000-0008-0000-0300-000087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86" name="Text Box 11">
          <a:extLst>
            <a:ext uri="{FF2B5EF4-FFF2-40B4-BE49-F238E27FC236}">
              <a16:creationId xmlns:a16="http://schemas.microsoft.com/office/drawing/2014/main" id="{00000000-0008-0000-0300-000088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887" name="Text Box 8">
          <a:extLst>
            <a:ext uri="{FF2B5EF4-FFF2-40B4-BE49-F238E27FC236}">
              <a16:creationId xmlns:a16="http://schemas.microsoft.com/office/drawing/2014/main" id="{00000000-0008-0000-0300-00008917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888" name="Text Box 11">
          <a:extLst>
            <a:ext uri="{FF2B5EF4-FFF2-40B4-BE49-F238E27FC236}">
              <a16:creationId xmlns:a16="http://schemas.microsoft.com/office/drawing/2014/main" id="{00000000-0008-0000-0300-00008A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89" name="Text Box 8">
          <a:extLst>
            <a:ext uri="{FF2B5EF4-FFF2-40B4-BE49-F238E27FC236}">
              <a16:creationId xmlns:a16="http://schemas.microsoft.com/office/drawing/2014/main" id="{00000000-0008-0000-0300-00008B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90" name="Text Box 9">
          <a:extLst>
            <a:ext uri="{FF2B5EF4-FFF2-40B4-BE49-F238E27FC236}">
              <a16:creationId xmlns:a16="http://schemas.microsoft.com/office/drawing/2014/main" id="{00000000-0008-0000-0300-00008C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91" name="Text Box 11">
          <a:extLst>
            <a:ext uri="{FF2B5EF4-FFF2-40B4-BE49-F238E27FC236}">
              <a16:creationId xmlns:a16="http://schemas.microsoft.com/office/drawing/2014/main" id="{00000000-0008-0000-0300-00008D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10892" name="Text Box 11">
          <a:extLst>
            <a:ext uri="{FF2B5EF4-FFF2-40B4-BE49-F238E27FC236}">
              <a16:creationId xmlns:a16="http://schemas.microsoft.com/office/drawing/2014/main" id="{00000000-0008-0000-0300-00008E17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893" name="Text Box 8">
          <a:extLst>
            <a:ext uri="{FF2B5EF4-FFF2-40B4-BE49-F238E27FC236}">
              <a16:creationId xmlns:a16="http://schemas.microsoft.com/office/drawing/2014/main" id="{00000000-0008-0000-0300-00008F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894" name="Text Box 9">
          <a:extLst>
            <a:ext uri="{FF2B5EF4-FFF2-40B4-BE49-F238E27FC236}">
              <a16:creationId xmlns:a16="http://schemas.microsoft.com/office/drawing/2014/main" id="{00000000-0008-0000-0300-000090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895" name="Text Box 11">
          <a:extLst>
            <a:ext uri="{FF2B5EF4-FFF2-40B4-BE49-F238E27FC236}">
              <a16:creationId xmlns:a16="http://schemas.microsoft.com/office/drawing/2014/main" id="{00000000-0008-0000-0300-000091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96" name="Text Box 8">
          <a:extLst>
            <a:ext uri="{FF2B5EF4-FFF2-40B4-BE49-F238E27FC236}">
              <a16:creationId xmlns:a16="http://schemas.microsoft.com/office/drawing/2014/main" id="{00000000-0008-0000-0300-000092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97" name="Text Box 9">
          <a:extLst>
            <a:ext uri="{FF2B5EF4-FFF2-40B4-BE49-F238E27FC236}">
              <a16:creationId xmlns:a16="http://schemas.microsoft.com/office/drawing/2014/main" id="{00000000-0008-0000-0300-000093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898" name="Text Box 11">
          <a:extLst>
            <a:ext uri="{FF2B5EF4-FFF2-40B4-BE49-F238E27FC236}">
              <a16:creationId xmlns:a16="http://schemas.microsoft.com/office/drawing/2014/main" id="{00000000-0008-0000-0300-000094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899" name="Text Box 8">
          <a:extLst>
            <a:ext uri="{FF2B5EF4-FFF2-40B4-BE49-F238E27FC236}">
              <a16:creationId xmlns:a16="http://schemas.microsoft.com/office/drawing/2014/main" id="{00000000-0008-0000-0300-000095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900" name="Text Box 9">
          <a:extLst>
            <a:ext uri="{FF2B5EF4-FFF2-40B4-BE49-F238E27FC236}">
              <a16:creationId xmlns:a16="http://schemas.microsoft.com/office/drawing/2014/main" id="{00000000-0008-0000-0300-000096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901" name="Text Box 11">
          <a:extLst>
            <a:ext uri="{FF2B5EF4-FFF2-40B4-BE49-F238E27FC236}">
              <a16:creationId xmlns:a16="http://schemas.microsoft.com/office/drawing/2014/main" id="{00000000-0008-0000-0300-000097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02" name="Text Box 8">
          <a:extLst>
            <a:ext uri="{FF2B5EF4-FFF2-40B4-BE49-F238E27FC236}">
              <a16:creationId xmlns:a16="http://schemas.microsoft.com/office/drawing/2014/main" id="{00000000-0008-0000-0300-000098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03" name="Text Box 9">
          <a:extLst>
            <a:ext uri="{FF2B5EF4-FFF2-40B4-BE49-F238E27FC236}">
              <a16:creationId xmlns:a16="http://schemas.microsoft.com/office/drawing/2014/main" id="{00000000-0008-0000-0300-000099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04" name="Text Box 11">
          <a:extLst>
            <a:ext uri="{FF2B5EF4-FFF2-40B4-BE49-F238E27FC236}">
              <a16:creationId xmlns:a16="http://schemas.microsoft.com/office/drawing/2014/main" id="{00000000-0008-0000-0300-00009A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905" name="Text Box 8">
          <a:extLst>
            <a:ext uri="{FF2B5EF4-FFF2-40B4-BE49-F238E27FC236}">
              <a16:creationId xmlns:a16="http://schemas.microsoft.com/office/drawing/2014/main" id="{00000000-0008-0000-0300-00009B17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906" name="Text Box 11">
          <a:extLst>
            <a:ext uri="{FF2B5EF4-FFF2-40B4-BE49-F238E27FC236}">
              <a16:creationId xmlns:a16="http://schemas.microsoft.com/office/drawing/2014/main" id="{00000000-0008-0000-0300-00009C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907" name="Text Box 11">
          <a:extLst>
            <a:ext uri="{FF2B5EF4-FFF2-40B4-BE49-F238E27FC236}">
              <a16:creationId xmlns:a16="http://schemas.microsoft.com/office/drawing/2014/main" id="{00000000-0008-0000-0300-00009D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908" name="Text Box 11">
          <a:extLst>
            <a:ext uri="{FF2B5EF4-FFF2-40B4-BE49-F238E27FC236}">
              <a16:creationId xmlns:a16="http://schemas.microsoft.com/office/drawing/2014/main" id="{00000000-0008-0000-0300-00009E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909" name="Text Box 11">
          <a:extLst>
            <a:ext uri="{FF2B5EF4-FFF2-40B4-BE49-F238E27FC236}">
              <a16:creationId xmlns:a16="http://schemas.microsoft.com/office/drawing/2014/main" id="{00000000-0008-0000-0300-00009F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910" name="Text Box 11">
          <a:extLst>
            <a:ext uri="{FF2B5EF4-FFF2-40B4-BE49-F238E27FC236}">
              <a16:creationId xmlns:a16="http://schemas.microsoft.com/office/drawing/2014/main" id="{00000000-0008-0000-0300-0000A0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911" name="Text Box 11">
          <a:extLst>
            <a:ext uri="{FF2B5EF4-FFF2-40B4-BE49-F238E27FC236}">
              <a16:creationId xmlns:a16="http://schemas.microsoft.com/office/drawing/2014/main" id="{00000000-0008-0000-0300-0000A1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912" name="Text Box 11">
          <a:extLst>
            <a:ext uri="{FF2B5EF4-FFF2-40B4-BE49-F238E27FC236}">
              <a16:creationId xmlns:a16="http://schemas.microsoft.com/office/drawing/2014/main" id="{00000000-0008-0000-0300-0000A2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913" name="Text Box 11">
          <a:extLst>
            <a:ext uri="{FF2B5EF4-FFF2-40B4-BE49-F238E27FC236}">
              <a16:creationId xmlns:a16="http://schemas.microsoft.com/office/drawing/2014/main" id="{00000000-0008-0000-0300-0000A3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914" name="Text Box 11">
          <a:extLst>
            <a:ext uri="{FF2B5EF4-FFF2-40B4-BE49-F238E27FC236}">
              <a16:creationId xmlns:a16="http://schemas.microsoft.com/office/drawing/2014/main" id="{00000000-0008-0000-0300-0000A4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915" name="Text Box 8">
          <a:extLst>
            <a:ext uri="{FF2B5EF4-FFF2-40B4-BE49-F238E27FC236}">
              <a16:creationId xmlns:a16="http://schemas.microsoft.com/office/drawing/2014/main" id="{00000000-0008-0000-0300-0000A517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916" name="Text Box 11">
          <a:extLst>
            <a:ext uri="{FF2B5EF4-FFF2-40B4-BE49-F238E27FC236}">
              <a16:creationId xmlns:a16="http://schemas.microsoft.com/office/drawing/2014/main" id="{00000000-0008-0000-0300-0000A6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17" name="Text Box 9">
          <a:extLst>
            <a:ext uri="{FF2B5EF4-FFF2-40B4-BE49-F238E27FC236}">
              <a16:creationId xmlns:a16="http://schemas.microsoft.com/office/drawing/2014/main" id="{00000000-0008-0000-0300-0000A7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18" name="Text Box 11">
          <a:extLst>
            <a:ext uri="{FF2B5EF4-FFF2-40B4-BE49-F238E27FC236}">
              <a16:creationId xmlns:a16="http://schemas.microsoft.com/office/drawing/2014/main" id="{00000000-0008-0000-0300-0000A8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19" name="Text Box 8">
          <a:extLst>
            <a:ext uri="{FF2B5EF4-FFF2-40B4-BE49-F238E27FC236}">
              <a16:creationId xmlns:a16="http://schemas.microsoft.com/office/drawing/2014/main" id="{00000000-0008-0000-0300-0000A9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20" name="Text Box 9">
          <a:extLst>
            <a:ext uri="{FF2B5EF4-FFF2-40B4-BE49-F238E27FC236}">
              <a16:creationId xmlns:a16="http://schemas.microsoft.com/office/drawing/2014/main" id="{00000000-0008-0000-0300-0000AA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21" name="Text Box 11">
          <a:extLst>
            <a:ext uri="{FF2B5EF4-FFF2-40B4-BE49-F238E27FC236}">
              <a16:creationId xmlns:a16="http://schemas.microsoft.com/office/drawing/2014/main" id="{00000000-0008-0000-0300-0000AB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22" name="Text Box 8">
          <a:extLst>
            <a:ext uri="{FF2B5EF4-FFF2-40B4-BE49-F238E27FC236}">
              <a16:creationId xmlns:a16="http://schemas.microsoft.com/office/drawing/2014/main" id="{00000000-0008-0000-0300-0000AC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23" name="Text Box 9">
          <a:extLst>
            <a:ext uri="{FF2B5EF4-FFF2-40B4-BE49-F238E27FC236}">
              <a16:creationId xmlns:a16="http://schemas.microsoft.com/office/drawing/2014/main" id="{00000000-0008-0000-0300-0000AD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24" name="Text Box 11">
          <a:extLst>
            <a:ext uri="{FF2B5EF4-FFF2-40B4-BE49-F238E27FC236}">
              <a16:creationId xmlns:a16="http://schemas.microsoft.com/office/drawing/2014/main" id="{00000000-0008-0000-0300-0000AE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25" name="Text Box 8">
          <a:extLst>
            <a:ext uri="{FF2B5EF4-FFF2-40B4-BE49-F238E27FC236}">
              <a16:creationId xmlns:a16="http://schemas.microsoft.com/office/drawing/2014/main" id="{00000000-0008-0000-0300-0000AF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26" name="Text Box 9">
          <a:extLst>
            <a:ext uri="{FF2B5EF4-FFF2-40B4-BE49-F238E27FC236}">
              <a16:creationId xmlns:a16="http://schemas.microsoft.com/office/drawing/2014/main" id="{00000000-0008-0000-0300-0000B0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27" name="Text Box 11">
          <a:extLst>
            <a:ext uri="{FF2B5EF4-FFF2-40B4-BE49-F238E27FC236}">
              <a16:creationId xmlns:a16="http://schemas.microsoft.com/office/drawing/2014/main" id="{00000000-0008-0000-0300-0000B1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28" name="Text Box 8">
          <a:extLst>
            <a:ext uri="{FF2B5EF4-FFF2-40B4-BE49-F238E27FC236}">
              <a16:creationId xmlns:a16="http://schemas.microsoft.com/office/drawing/2014/main" id="{00000000-0008-0000-0300-0000B2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29" name="Text Box 9">
          <a:extLst>
            <a:ext uri="{FF2B5EF4-FFF2-40B4-BE49-F238E27FC236}">
              <a16:creationId xmlns:a16="http://schemas.microsoft.com/office/drawing/2014/main" id="{00000000-0008-0000-0300-0000B3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30" name="Text Box 11">
          <a:extLst>
            <a:ext uri="{FF2B5EF4-FFF2-40B4-BE49-F238E27FC236}">
              <a16:creationId xmlns:a16="http://schemas.microsoft.com/office/drawing/2014/main" id="{00000000-0008-0000-0300-0000B4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31" name="Text Box 8">
          <a:extLst>
            <a:ext uri="{FF2B5EF4-FFF2-40B4-BE49-F238E27FC236}">
              <a16:creationId xmlns:a16="http://schemas.microsoft.com/office/drawing/2014/main" id="{00000000-0008-0000-0300-0000B5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32" name="Text Box 9">
          <a:extLst>
            <a:ext uri="{FF2B5EF4-FFF2-40B4-BE49-F238E27FC236}">
              <a16:creationId xmlns:a16="http://schemas.microsoft.com/office/drawing/2014/main" id="{00000000-0008-0000-0300-0000B6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33" name="Text Box 11">
          <a:extLst>
            <a:ext uri="{FF2B5EF4-FFF2-40B4-BE49-F238E27FC236}">
              <a16:creationId xmlns:a16="http://schemas.microsoft.com/office/drawing/2014/main" id="{00000000-0008-0000-0300-0000B7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34" name="Text Box 8">
          <a:extLst>
            <a:ext uri="{FF2B5EF4-FFF2-40B4-BE49-F238E27FC236}">
              <a16:creationId xmlns:a16="http://schemas.microsoft.com/office/drawing/2014/main" id="{00000000-0008-0000-0300-0000B8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35" name="Text Box 9">
          <a:extLst>
            <a:ext uri="{FF2B5EF4-FFF2-40B4-BE49-F238E27FC236}">
              <a16:creationId xmlns:a16="http://schemas.microsoft.com/office/drawing/2014/main" id="{00000000-0008-0000-0300-0000B9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36" name="Text Box 11">
          <a:extLst>
            <a:ext uri="{FF2B5EF4-FFF2-40B4-BE49-F238E27FC236}">
              <a16:creationId xmlns:a16="http://schemas.microsoft.com/office/drawing/2014/main" id="{00000000-0008-0000-0300-0000BA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37" name="Text Box 8">
          <a:extLst>
            <a:ext uri="{FF2B5EF4-FFF2-40B4-BE49-F238E27FC236}">
              <a16:creationId xmlns:a16="http://schemas.microsoft.com/office/drawing/2014/main" id="{00000000-0008-0000-0300-0000BB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38" name="Text Box 9">
          <a:extLst>
            <a:ext uri="{FF2B5EF4-FFF2-40B4-BE49-F238E27FC236}">
              <a16:creationId xmlns:a16="http://schemas.microsoft.com/office/drawing/2014/main" id="{00000000-0008-0000-0300-0000BC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39" name="Text Box 11">
          <a:extLst>
            <a:ext uri="{FF2B5EF4-FFF2-40B4-BE49-F238E27FC236}">
              <a16:creationId xmlns:a16="http://schemas.microsoft.com/office/drawing/2014/main" id="{00000000-0008-0000-0300-0000BD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40" name="Text Box 8">
          <a:extLst>
            <a:ext uri="{FF2B5EF4-FFF2-40B4-BE49-F238E27FC236}">
              <a16:creationId xmlns:a16="http://schemas.microsoft.com/office/drawing/2014/main" id="{00000000-0008-0000-0300-0000BE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41" name="Text Box 9">
          <a:extLst>
            <a:ext uri="{FF2B5EF4-FFF2-40B4-BE49-F238E27FC236}">
              <a16:creationId xmlns:a16="http://schemas.microsoft.com/office/drawing/2014/main" id="{00000000-0008-0000-0300-0000BF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42" name="Text Box 11">
          <a:extLst>
            <a:ext uri="{FF2B5EF4-FFF2-40B4-BE49-F238E27FC236}">
              <a16:creationId xmlns:a16="http://schemas.microsoft.com/office/drawing/2014/main" id="{00000000-0008-0000-0300-0000C0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43" name="Text Box 8">
          <a:extLst>
            <a:ext uri="{FF2B5EF4-FFF2-40B4-BE49-F238E27FC236}">
              <a16:creationId xmlns:a16="http://schemas.microsoft.com/office/drawing/2014/main" id="{00000000-0008-0000-0300-0000C1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44" name="Text Box 9">
          <a:extLst>
            <a:ext uri="{FF2B5EF4-FFF2-40B4-BE49-F238E27FC236}">
              <a16:creationId xmlns:a16="http://schemas.microsoft.com/office/drawing/2014/main" id="{00000000-0008-0000-0300-0000C2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45" name="Text Box 11">
          <a:extLst>
            <a:ext uri="{FF2B5EF4-FFF2-40B4-BE49-F238E27FC236}">
              <a16:creationId xmlns:a16="http://schemas.microsoft.com/office/drawing/2014/main" id="{00000000-0008-0000-0300-0000C3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46" name="Text Box 8">
          <a:extLst>
            <a:ext uri="{FF2B5EF4-FFF2-40B4-BE49-F238E27FC236}">
              <a16:creationId xmlns:a16="http://schemas.microsoft.com/office/drawing/2014/main" id="{00000000-0008-0000-0300-0000C4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47" name="Text Box 9">
          <a:extLst>
            <a:ext uri="{FF2B5EF4-FFF2-40B4-BE49-F238E27FC236}">
              <a16:creationId xmlns:a16="http://schemas.microsoft.com/office/drawing/2014/main" id="{00000000-0008-0000-0300-0000C5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48" name="Text Box 11">
          <a:extLst>
            <a:ext uri="{FF2B5EF4-FFF2-40B4-BE49-F238E27FC236}">
              <a16:creationId xmlns:a16="http://schemas.microsoft.com/office/drawing/2014/main" id="{00000000-0008-0000-0300-0000C6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49" name="Text Box 8">
          <a:extLst>
            <a:ext uri="{FF2B5EF4-FFF2-40B4-BE49-F238E27FC236}">
              <a16:creationId xmlns:a16="http://schemas.microsoft.com/office/drawing/2014/main" id="{00000000-0008-0000-0300-0000C7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50" name="Text Box 9">
          <a:extLst>
            <a:ext uri="{FF2B5EF4-FFF2-40B4-BE49-F238E27FC236}">
              <a16:creationId xmlns:a16="http://schemas.microsoft.com/office/drawing/2014/main" id="{00000000-0008-0000-0300-0000C8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51" name="Text Box 11">
          <a:extLst>
            <a:ext uri="{FF2B5EF4-FFF2-40B4-BE49-F238E27FC236}">
              <a16:creationId xmlns:a16="http://schemas.microsoft.com/office/drawing/2014/main" id="{00000000-0008-0000-0300-0000C9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952" name="Text Box 8">
          <a:extLst>
            <a:ext uri="{FF2B5EF4-FFF2-40B4-BE49-F238E27FC236}">
              <a16:creationId xmlns:a16="http://schemas.microsoft.com/office/drawing/2014/main" id="{00000000-0008-0000-0300-0000CA17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953" name="Text Box 11">
          <a:extLst>
            <a:ext uri="{FF2B5EF4-FFF2-40B4-BE49-F238E27FC236}">
              <a16:creationId xmlns:a16="http://schemas.microsoft.com/office/drawing/2014/main" id="{00000000-0008-0000-0300-0000CB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54" name="Text Box 8">
          <a:extLst>
            <a:ext uri="{FF2B5EF4-FFF2-40B4-BE49-F238E27FC236}">
              <a16:creationId xmlns:a16="http://schemas.microsoft.com/office/drawing/2014/main" id="{00000000-0008-0000-0300-0000CC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55" name="Text Box 9">
          <a:extLst>
            <a:ext uri="{FF2B5EF4-FFF2-40B4-BE49-F238E27FC236}">
              <a16:creationId xmlns:a16="http://schemas.microsoft.com/office/drawing/2014/main" id="{00000000-0008-0000-0300-0000CD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56" name="Text Box 11">
          <a:extLst>
            <a:ext uri="{FF2B5EF4-FFF2-40B4-BE49-F238E27FC236}">
              <a16:creationId xmlns:a16="http://schemas.microsoft.com/office/drawing/2014/main" id="{00000000-0008-0000-0300-0000CE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957" name="Text Box 8">
          <a:extLst>
            <a:ext uri="{FF2B5EF4-FFF2-40B4-BE49-F238E27FC236}">
              <a16:creationId xmlns:a16="http://schemas.microsoft.com/office/drawing/2014/main" id="{00000000-0008-0000-0300-0000CF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958" name="Text Box 9">
          <a:extLst>
            <a:ext uri="{FF2B5EF4-FFF2-40B4-BE49-F238E27FC236}">
              <a16:creationId xmlns:a16="http://schemas.microsoft.com/office/drawing/2014/main" id="{00000000-0008-0000-0300-0000D0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959" name="Text Box 11">
          <a:extLst>
            <a:ext uri="{FF2B5EF4-FFF2-40B4-BE49-F238E27FC236}">
              <a16:creationId xmlns:a16="http://schemas.microsoft.com/office/drawing/2014/main" id="{00000000-0008-0000-0300-0000D1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60" name="Text Box 8">
          <a:extLst>
            <a:ext uri="{FF2B5EF4-FFF2-40B4-BE49-F238E27FC236}">
              <a16:creationId xmlns:a16="http://schemas.microsoft.com/office/drawing/2014/main" id="{00000000-0008-0000-0300-0000D2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61" name="Text Box 9">
          <a:extLst>
            <a:ext uri="{FF2B5EF4-FFF2-40B4-BE49-F238E27FC236}">
              <a16:creationId xmlns:a16="http://schemas.microsoft.com/office/drawing/2014/main" id="{00000000-0008-0000-0300-0000D3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62" name="Text Box 11">
          <a:extLst>
            <a:ext uri="{FF2B5EF4-FFF2-40B4-BE49-F238E27FC236}">
              <a16:creationId xmlns:a16="http://schemas.microsoft.com/office/drawing/2014/main" id="{00000000-0008-0000-0300-0000D4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963" name="Text Box 8">
          <a:extLst>
            <a:ext uri="{FF2B5EF4-FFF2-40B4-BE49-F238E27FC236}">
              <a16:creationId xmlns:a16="http://schemas.microsoft.com/office/drawing/2014/main" id="{00000000-0008-0000-0300-0000D5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964" name="Text Box 9">
          <a:extLst>
            <a:ext uri="{FF2B5EF4-FFF2-40B4-BE49-F238E27FC236}">
              <a16:creationId xmlns:a16="http://schemas.microsoft.com/office/drawing/2014/main" id="{00000000-0008-0000-0300-0000D6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0965" name="Text Box 11">
          <a:extLst>
            <a:ext uri="{FF2B5EF4-FFF2-40B4-BE49-F238E27FC236}">
              <a16:creationId xmlns:a16="http://schemas.microsoft.com/office/drawing/2014/main" id="{00000000-0008-0000-0300-0000D717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66" name="Text Box 8">
          <a:extLst>
            <a:ext uri="{FF2B5EF4-FFF2-40B4-BE49-F238E27FC236}">
              <a16:creationId xmlns:a16="http://schemas.microsoft.com/office/drawing/2014/main" id="{00000000-0008-0000-0300-0000D8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67" name="Text Box 9">
          <a:extLst>
            <a:ext uri="{FF2B5EF4-FFF2-40B4-BE49-F238E27FC236}">
              <a16:creationId xmlns:a16="http://schemas.microsoft.com/office/drawing/2014/main" id="{00000000-0008-0000-0300-0000D9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68" name="Text Box 11">
          <a:extLst>
            <a:ext uri="{FF2B5EF4-FFF2-40B4-BE49-F238E27FC236}">
              <a16:creationId xmlns:a16="http://schemas.microsoft.com/office/drawing/2014/main" id="{00000000-0008-0000-0300-0000DA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969" name="Text Box 8">
          <a:extLst>
            <a:ext uri="{FF2B5EF4-FFF2-40B4-BE49-F238E27FC236}">
              <a16:creationId xmlns:a16="http://schemas.microsoft.com/office/drawing/2014/main" id="{00000000-0008-0000-0300-0000DB17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970" name="Text Box 11">
          <a:extLst>
            <a:ext uri="{FF2B5EF4-FFF2-40B4-BE49-F238E27FC236}">
              <a16:creationId xmlns:a16="http://schemas.microsoft.com/office/drawing/2014/main" id="{00000000-0008-0000-0300-0000DC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971" name="Text Box 11">
          <a:extLst>
            <a:ext uri="{FF2B5EF4-FFF2-40B4-BE49-F238E27FC236}">
              <a16:creationId xmlns:a16="http://schemas.microsoft.com/office/drawing/2014/main" id="{00000000-0008-0000-0300-0000DD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972" name="Text Box 11">
          <a:extLst>
            <a:ext uri="{FF2B5EF4-FFF2-40B4-BE49-F238E27FC236}">
              <a16:creationId xmlns:a16="http://schemas.microsoft.com/office/drawing/2014/main" id="{00000000-0008-0000-0300-0000DE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973" name="Text Box 11">
          <a:extLst>
            <a:ext uri="{FF2B5EF4-FFF2-40B4-BE49-F238E27FC236}">
              <a16:creationId xmlns:a16="http://schemas.microsoft.com/office/drawing/2014/main" id="{00000000-0008-0000-0300-0000DF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974" name="Text Box 11">
          <a:extLst>
            <a:ext uri="{FF2B5EF4-FFF2-40B4-BE49-F238E27FC236}">
              <a16:creationId xmlns:a16="http://schemas.microsoft.com/office/drawing/2014/main" id="{00000000-0008-0000-0300-0000E0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975" name="Text Box 11">
          <a:extLst>
            <a:ext uri="{FF2B5EF4-FFF2-40B4-BE49-F238E27FC236}">
              <a16:creationId xmlns:a16="http://schemas.microsoft.com/office/drawing/2014/main" id="{00000000-0008-0000-0300-0000E1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976" name="Text Box 11">
          <a:extLst>
            <a:ext uri="{FF2B5EF4-FFF2-40B4-BE49-F238E27FC236}">
              <a16:creationId xmlns:a16="http://schemas.microsoft.com/office/drawing/2014/main" id="{00000000-0008-0000-0300-0000E2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977" name="Text Box 11">
          <a:extLst>
            <a:ext uri="{FF2B5EF4-FFF2-40B4-BE49-F238E27FC236}">
              <a16:creationId xmlns:a16="http://schemas.microsoft.com/office/drawing/2014/main" id="{00000000-0008-0000-0300-0000E3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978" name="Text Box 11">
          <a:extLst>
            <a:ext uri="{FF2B5EF4-FFF2-40B4-BE49-F238E27FC236}">
              <a16:creationId xmlns:a16="http://schemas.microsoft.com/office/drawing/2014/main" id="{00000000-0008-0000-0300-0000E4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0979" name="Text Box 8">
          <a:extLst>
            <a:ext uri="{FF2B5EF4-FFF2-40B4-BE49-F238E27FC236}">
              <a16:creationId xmlns:a16="http://schemas.microsoft.com/office/drawing/2014/main" id="{00000000-0008-0000-0300-0000E517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0980" name="Text Box 11">
          <a:extLst>
            <a:ext uri="{FF2B5EF4-FFF2-40B4-BE49-F238E27FC236}">
              <a16:creationId xmlns:a16="http://schemas.microsoft.com/office/drawing/2014/main" id="{00000000-0008-0000-0300-0000E617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81" name="Text Box 8">
          <a:extLst>
            <a:ext uri="{FF2B5EF4-FFF2-40B4-BE49-F238E27FC236}">
              <a16:creationId xmlns:a16="http://schemas.microsoft.com/office/drawing/2014/main" id="{00000000-0008-0000-0300-0000E7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82" name="Text Box 9">
          <a:extLst>
            <a:ext uri="{FF2B5EF4-FFF2-40B4-BE49-F238E27FC236}">
              <a16:creationId xmlns:a16="http://schemas.microsoft.com/office/drawing/2014/main" id="{00000000-0008-0000-0300-0000E8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83" name="Text Box 11">
          <a:extLst>
            <a:ext uri="{FF2B5EF4-FFF2-40B4-BE49-F238E27FC236}">
              <a16:creationId xmlns:a16="http://schemas.microsoft.com/office/drawing/2014/main" id="{00000000-0008-0000-0300-0000E9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84" name="Text Box 8">
          <a:extLst>
            <a:ext uri="{FF2B5EF4-FFF2-40B4-BE49-F238E27FC236}">
              <a16:creationId xmlns:a16="http://schemas.microsoft.com/office/drawing/2014/main" id="{00000000-0008-0000-0300-0000EA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85" name="Text Box 9">
          <a:extLst>
            <a:ext uri="{FF2B5EF4-FFF2-40B4-BE49-F238E27FC236}">
              <a16:creationId xmlns:a16="http://schemas.microsoft.com/office/drawing/2014/main" id="{00000000-0008-0000-0300-0000EB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86" name="Text Box 11">
          <a:extLst>
            <a:ext uri="{FF2B5EF4-FFF2-40B4-BE49-F238E27FC236}">
              <a16:creationId xmlns:a16="http://schemas.microsoft.com/office/drawing/2014/main" id="{00000000-0008-0000-0300-0000EC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87" name="Text Box 11">
          <a:extLst>
            <a:ext uri="{FF2B5EF4-FFF2-40B4-BE49-F238E27FC236}">
              <a16:creationId xmlns:a16="http://schemas.microsoft.com/office/drawing/2014/main" id="{00000000-0008-0000-0300-0000ED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88" name="Text Box 9">
          <a:extLst>
            <a:ext uri="{FF2B5EF4-FFF2-40B4-BE49-F238E27FC236}">
              <a16:creationId xmlns:a16="http://schemas.microsoft.com/office/drawing/2014/main" id="{00000000-0008-0000-0300-0000EE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89" name="Text Box 11">
          <a:extLst>
            <a:ext uri="{FF2B5EF4-FFF2-40B4-BE49-F238E27FC236}">
              <a16:creationId xmlns:a16="http://schemas.microsoft.com/office/drawing/2014/main" id="{00000000-0008-0000-0300-0000EF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90" name="Text Box 8">
          <a:extLst>
            <a:ext uri="{FF2B5EF4-FFF2-40B4-BE49-F238E27FC236}">
              <a16:creationId xmlns:a16="http://schemas.microsoft.com/office/drawing/2014/main" id="{00000000-0008-0000-0300-0000F0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91" name="Text Box 9">
          <a:extLst>
            <a:ext uri="{FF2B5EF4-FFF2-40B4-BE49-F238E27FC236}">
              <a16:creationId xmlns:a16="http://schemas.microsoft.com/office/drawing/2014/main" id="{00000000-0008-0000-0300-0000F1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92" name="Text Box 11">
          <a:extLst>
            <a:ext uri="{FF2B5EF4-FFF2-40B4-BE49-F238E27FC236}">
              <a16:creationId xmlns:a16="http://schemas.microsoft.com/office/drawing/2014/main" id="{00000000-0008-0000-0300-0000F2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93" name="Text Box 8">
          <a:extLst>
            <a:ext uri="{FF2B5EF4-FFF2-40B4-BE49-F238E27FC236}">
              <a16:creationId xmlns:a16="http://schemas.microsoft.com/office/drawing/2014/main" id="{00000000-0008-0000-0300-0000F3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94" name="Text Box 9">
          <a:extLst>
            <a:ext uri="{FF2B5EF4-FFF2-40B4-BE49-F238E27FC236}">
              <a16:creationId xmlns:a16="http://schemas.microsoft.com/office/drawing/2014/main" id="{00000000-0008-0000-0300-0000F4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95" name="Text Box 11">
          <a:extLst>
            <a:ext uri="{FF2B5EF4-FFF2-40B4-BE49-F238E27FC236}">
              <a16:creationId xmlns:a16="http://schemas.microsoft.com/office/drawing/2014/main" id="{00000000-0008-0000-0300-0000F5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96" name="Text Box 8">
          <a:extLst>
            <a:ext uri="{FF2B5EF4-FFF2-40B4-BE49-F238E27FC236}">
              <a16:creationId xmlns:a16="http://schemas.microsoft.com/office/drawing/2014/main" id="{00000000-0008-0000-0300-0000F6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97" name="Text Box 9">
          <a:extLst>
            <a:ext uri="{FF2B5EF4-FFF2-40B4-BE49-F238E27FC236}">
              <a16:creationId xmlns:a16="http://schemas.microsoft.com/office/drawing/2014/main" id="{00000000-0008-0000-0300-0000F7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98" name="Text Box 11">
          <a:extLst>
            <a:ext uri="{FF2B5EF4-FFF2-40B4-BE49-F238E27FC236}">
              <a16:creationId xmlns:a16="http://schemas.microsoft.com/office/drawing/2014/main" id="{00000000-0008-0000-0300-0000F8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0999" name="Text Box 8">
          <a:extLst>
            <a:ext uri="{FF2B5EF4-FFF2-40B4-BE49-F238E27FC236}">
              <a16:creationId xmlns:a16="http://schemas.microsoft.com/office/drawing/2014/main" id="{00000000-0008-0000-0300-0000F9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00" name="Text Box 9">
          <a:extLst>
            <a:ext uri="{FF2B5EF4-FFF2-40B4-BE49-F238E27FC236}">
              <a16:creationId xmlns:a16="http://schemas.microsoft.com/office/drawing/2014/main" id="{00000000-0008-0000-0300-0000FA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01" name="Text Box 11">
          <a:extLst>
            <a:ext uri="{FF2B5EF4-FFF2-40B4-BE49-F238E27FC236}">
              <a16:creationId xmlns:a16="http://schemas.microsoft.com/office/drawing/2014/main" id="{00000000-0008-0000-0300-0000FB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02" name="Text Box 8">
          <a:extLst>
            <a:ext uri="{FF2B5EF4-FFF2-40B4-BE49-F238E27FC236}">
              <a16:creationId xmlns:a16="http://schemas.microsoft.com/office/drawing/2014/main" id="{00000000-0008-0000-0300-0000FC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03" name="Text Box 9">
          <a:extLst>
            <a:ext uri="{FF2B5EF4-FFF2-40B4-BE49-F238E27FC236}">
              <a16:creationId xmlns:a16="http://schemas.microsoft.com/office/drawing/2014/main" id="{00000000-0008-0000-0300-0000FD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04" name="Text Box 11">
          <a:extLst>
            <a:ext uri="{FF2B5EF4-FFF2-40B4-BE49-F238E27FC236}">
              <a16:creationId xmlns:a16="http://schemas.microsoft.com/office/drawing/2014/main" id="{00000000-0008-0000-0300-0000FE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05" name="Text Box 8">
          <a:extLst>
            <a:ext uri="{FF2B5EF4-FFF2-40B4-BE49-F238E27FC236}">
              <a16:creationId xmlns:a16="http://schemas.microsoft.com/office/drawing/2014/main" id="{00000000-0008-0000-0300-0000FF17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06" name="Text Box 9">
          <a:extLst>
            <a:ext uri="{FF2B5EF4-FFF2-40B4-BE49-F238E27FC236}">
              <a16:creationId xmlns:a16="http://schemas.microsoft.com/office/drawing/2014/main" id="{00000000-0008-0000-0300-000000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07" name="Text Box 11">
          <a:extLst>
            <a:ext uri="{FF2B5EF4-FFF2-40B4-BE49-F238E27FC236}">
              <a16:creationId xmlns:a16="http://schemas.microsoft.com/office/drawing/2014/main" id="{00000000-0008-0000-0300-000001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08" name="Text Box 8">
          <a:extLst>
            <a:ext uri="{FF2B5EF4-FFF2-40B4-BE49-F238E27FC236}">
              <a16:creationId xmlns:a16="http://schemas.microsoft.com/office/drawing/2014/main" id="{00000000-0008-0000-0300-000002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09" name="Text Box 9">
          <a:extLst>
            <a:ext uri="{FF2B5EF4-FFF2-40B4-BE49-F238E27FC236}">
              <a16:creationId xmlns:a16="http://schemas.microsoft.com/office/drawing/2014/main" id="{00000000-0008-0000-0300-000003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10" name="Text Box 11">
          <a:extLst>
            <a:ext uri="{FF2B5EF4-FFF2-40B4-BE49-F238E27FC236}">
              <a16:creationId xmlns:a16="http://schemas.microsoft.com/office/drawing/2014/main" id="{00000000-0008-0000-0300-000004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11" name="Text Box 8">
          <a:extLst>
            <a:ext uri="{FF2B5EF4-FFF2-40B4-BE49-F238E27FC236}">
              <a16:creationId xmlns:a16="http://schemas.microsoft.com/office/drawing/2014/main" id="{00000000-0008-0000-0300-000005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12" name="Text Box 9">
          <a:extLst>
            <a:ext uri="{FF2B5EF4-FFF2-40B4-BE49-F238E27FC236}">
              <a16:creationId xmlns:a16="http://schemas.microsoft.com/office/drawing/2014/main" id="{00000000-0008-0000-0300-000006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13" name="Text Box 11">
          <a:extLst>
            <a:ext uri="{FF2B5EF4-FFF2-40B4-BE49-F238E27FC236}">
              <a16:creationId xmlns:a16="http://schemas.microsoft.com/office/drawing/2014/main" id="{00000000-0008-0000-0300-000007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14" name="Text Box 8">
          <a:extLst>
            <a:ext uri="{FF2B5EF4-FFF2-40B4-BE49-F238E27FC236}">
              <a16:creationId xmlns:a16="http://schemas.microsoft.com/office/drawing/2014/main" id="{00000000-0008-0000-0300-000008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15" name="Text Box 9">
          <a:extLst>
            <a:ext uri="{FF2B5EF4-FFF2-40B4-BE49-F238E27FC236}">
              <a16:creationId xmlns:a16="http://schemas.microsoft.com/office/drawing/2014/main" id="{00000000-0008-0000-0300-000009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16" name="Text Box 11">
          <a:extLst>
            <a:ext uri="{FF2B5EF4-FFF2-40B4-BE49-F238E27FC236}">
              <a16:creationId xmlns:a16="http://schemas.microsoft.com/office/drawing/2014/main" id="{00000000-0008-0000-0300-00000A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17" name="Text Box 8">
          <a:extLst>
            <a:ext uri="{FF2B5EF4-FFF2-40B4-BE49-F238E27FC236}">
              <a16:creationId xmlns:a16="http://schemas.microsoft.com/office/drawing/2014/main" id="{00000000-0008-0000-0300-00000B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18" name="Text Box 9">
          <a:extLst>
            <a:ext uri="{FF2B5EF4-FFF2-40B4-BE49-F238E27FC236}">
              <a16:creationId xmlns:a16="http://schemas.microsoft.com/office/drawing/2014/main" id="{00000000-0008-0000-0300-00000C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19" name="Text Box 11">
          <a:extLst>
            <a:ext uri="{FF2B5EF4-FFF2-40B4-BE49-F238E27FC236}">
              <a16:creationId xmlns:a16="http://schemas.microsoft.com/office/drawing/2014/main" id="{00000000-0008-0000-0300-00000D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20" name="Text Box 8">
          <a:extLst>
            <a:ext uri="{FF2B5EF4-FFF2-40B4-BE49-F238E27FC236}">
              <a16:creationId xmlns:a16="http://schemas.microsoft.com/office/drawing/2014/main" id="{00000000-0008-0000-0300-00000E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21" name="Text Box 9">
          <a:extLst>
            <a:ext uri="{FF2B5EF4-FFF2-40B4-BE49-F238E27FC236}">
              <a16:creationId xmlns:a16="http://schemas.microsoft.com/office/drawing/2014/main" id="{00000000-0008-0000-0300-00000F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22" name="Text Box 11">
          <a:extLst>
            <a:ext uri="{FF2B5EF4-FFF2-40B4-BE49-F238E27FC236}">
              <a16:creationId xmlns:a16="http://schemas.microsoft.com/office/drawing/2014/main" id="{00000000-0008-0000-0300-000010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1023" name="Text Box 8">
          <a:extLst>
            <a:ext uri="{FF2B5EF4-FFF2-40B4-BE49-F238E27FC236}">
              <a16:creationId xmlns:a16="http://schemas.microsoft.com/office/drawing/2014/main" id="{00000000-0008-0000-0300-00001118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024" name="Text Box 11">
          <a:extLst>
            <a:ext uri="{FF2B5EF4-FFF2-40B4-BE49-F238E27FC236}">
              <a16:creationId xmlns:a16="http://schemas.microsoft.com/office/drawing/2014/main" id="{00000000-0008-0000-0300-000012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25" name="Text Box 8">
          <a:extLst>
            <a:ext uri="{FF2B5EF4-FFF2-40B4-BE49-F238E27FC236}">
              <a16:creationId xmlns:a16="http://schemas.microsoft.com/office/drawing/2014/main" id="{00000000-0008-0000-0300-000013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26" name="Text Box 9">
          <a:extLst>
            <a:ext uri="{FF2B5EF4-FFF2-40B4-BE49-F238E27FC236}">
              <a16:creationId xmlns:a16="http://schemas.microsoft.com/office/drawing/2014/main" id="{00000000-0008-0000-0300-000014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27" name="Text Box 11">
          <a:extLst>
            <a:ext uri="{FF2B5EF4-FFF2-40B4-BE49-F238E27FC236}">
              <a16:creationId xmlns:a16="http://schemas.microsoft.com/office/drawing/2014/main" id="{00000000-0008-0000-0300-000015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11028" name="Text Box 11">
          <a:extLst>
            <a:ext uri="{FF2B5EF4-FFF2-40B4-BE49-F238E27FC236}">
              <a16:creationId xmlns:a16="http://schemas.microsoft.com/office/drawing/2014/main" id="{00000000-0008-0000-0300-00001618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029" name="Text Box 8">
          <a:extLst>
            <a:ext uri="{FF2B5EF4-FFF2-40B4-BE49-F238E27FC236}">
              <a16:creationId xmlns:a16="http://schemas.microsoft.com/office/drawing/2014/main" id="{00000000-0008-0000-0300-000017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030" name="Text Box 9">
          <a:extLst>
            <a:ext uri="{FF2B5EF4-FFF2-40B4-BE49-F238E27FC236}">
              <a16:creationId xmlns:a16="http://schemas.microsoft.com/office/drawing/2014/main" id="{00000000-0008-0000-0300-000018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031" name="Text Box 11">
          <a:extLst>
            <a:ext uri="{FF2B5EF4-FFF2-40B4-BE49-F238E27FC236}">
              <a16:creationId xmlns:a16="http://schemas.microsoft.com/office/drawing/2014/main" id="{00000000-0008-0000-0300-000019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32" name="Text Box 8">
          <a:extLst>
            <a:ext uri="{FF2B5EF4-FFF2-40B4-BE49-F238E27FC236}">
              <a16:creationId xmlns:a16="http://schemas.microsoft.com/office/drawing/2014/main" id="{00000000-0008-0000-0300-00001A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33" name="Text Box 9">
          <a:extLst>
            <a:ext uri="{FF2B5EF4-FFF2-40B4-BE49-F238E27FC236}">
              <a16:creationId xmlns:a16="http://schemas.microsoft.com/office/drawing/2014/main" id="{00000000-0008-0000-0300-00001B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34" name="Text Box 11">
          <a:extLst>
            <a:ext uri="{FF2B5EF4-FFF2-40B4-BE49-F238E27FC236}">
              <a16:creationId xmlns:a16="http://schemas.microsoft.com/office/drawing/2014/main" id="{00000000-0008-0000-0300-00001C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035" name="Text Box 8">
          <a:extLst>
            <a:ext uri="{FF2B5EF4-FFF2-40B4-BE49-F238E27FC236}">
              <a16:creationId xmlns:a16="http://schemas.microsoft.com/office/drawing/2014/main" id="{00000000-0008-0000-0300-00001D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036" name="Text Box 9">
          <a:extLst>
            <a:ext uri="{FF2B5EF4-FFF2-40B4-BE49-F238E27FC236}">
              <a16:creationId xmlns:a16="http://schemas.microsoft.com/office/drawing/2014/main" id="{00000000-0008-0000-0300-00001E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037" name="Text Box 11">
          <a:extLst>
            <a:ext uri="{FF2B5EF4-FFF2-40B4-BE49-F238E27FC236}">
              <a16:creationId xmlns:a16="http://schemas.microsoft.com/office/drawing/2014/main" id="{00000000-0008-0000-0300-00001F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38" name="Text Box 8">
          <a:extLst>
            <a:ext uri="{FF2B5EF4-FFF2-40B4-BE49-F238E27FC236}">
              <a16:creationId xmlns:a16="http://schemas.microsoft.com/office/drawing/2014/main" id="{00000000-0008-0000-0300-000020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39" name="Text Box 9">
          <a:extLst>
            <a:ext uri="{FF2B5EF4-FFF2-40B4-BE49-F238E27FC236}">
              <a16:creationId xmlns:a16="http://schemas.microsoft.com/office/drawing/2014/main" id="{00000000-0008-0000-0300-000021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40" name="Text Box 11">
          <a:extLst>
            <a:ext uri="{FF2B5EF4-FFF2-40B4-BE49-F238E27FC236}">
              <a16:creationId xmlns:a16="http://schemas.microsoft.com/office/drawing/2014/main" id="{00000000-0008-0000-0300-000022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1041" name="Text Box 8">
          <a:extLst>
            <a:ext uri="{FF2B5EF4-FFF2-40B4-BE49-F238E27FC236}">
              <a16:creationId xmlns:a16="http://schemas.microsoft.com/office/drawing/2014/main" id="{00000000-0008-0000-0300-00002318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042" name="Text Box 11">
          <a:extLst>
            <a:ext uri="{FF2B5EF4-FFF2-40B4-BE49-F238E27FC236}">
              <a16:creationId xmlns:a16="http://schemas.microsoft.com/office/drawing/2014/main" id="{00000000-0008-0000-0300-000024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043" name="Text Box 11">
          <a:extLst>
            <a:ext uri="{FF2B5EF4-FFF2-40B4-BE49-F238E27FC236}">
              <a16:creationId xmlns:a16="http://schemas.microsoft.com/office/drawing/2014/main" id="{00000000-0008-0000-0300-000025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044" name="Text Box 11">
          <a:extLst>
            <a:ext uri="{FF2B5EF4-FFF2-40B4-BE49-F238E27FC236}">
              <a16:creationId xmlns:a16="http://schemas.microsoft.com/office/drawing/2014/main" id="{00000000-0008-0000-0300-000026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045" name="Text Box 11">
          <a:extLst>
            <a:ext uri="{FF2B5EF4-FFF2-40B4-BE49-F238E27FC236}">
              <a16:creationId xmlns:a16="http://schemas.microsoft.com/office/drawing/2014/main" id="{00000000-0008-0000-0300-000027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046" name="Text Box 11">
          <a:extLst>
            <a:ext uri="{FF2B5EF4-FFF2-40B4-BE49-F238E27FC236}">
              <a16:creationId xmlns:a16="http://schemas.microsoft.com/office/drawing/2014/main" id="{00000000-0008-0000-0300-000028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047" name="Text Box 11">
          <a:extLst>
            <a:ext uri="{FF2B5EF4-FFF2-40B4-BE49-F238E27FC236}">
              <a16:creationId xmlns:a16="http://schemas.microsoft.com/office/drawing/2014/main" id="{00000000-0008-0000-0300-000029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048" name="Text Box 11">
          <a:extLst>
            <a:ext uri="{FF2B5EF4-FFF2-40B4-BE49-F238E27FC236}">
              <a16:creationId xmlns:a16="http://schemas.microsoft.com/office/drawing/2014/main" id="{00000000-0008-0000-0300-00002A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049" name="Text Box 11">
          <a:extLst>
            <a:ext uri="{FF2B5EF4-FFF2-40B4-BE49-F238E27FC236}">
              <a16:creationId xmlns:a16="http://schemas.microsoft.com/office/drawing/2014/main" id="{00000000-0008-0000-0300-00002B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050" name="Text Box 11">
          <a:extLst>
            <a:ext uri="{FF2B5EF4-FFF2-40B4-BE49-F238E27FC236}">
              <a16:creationId xmlns:a16="http://schemas.microsoft.com/office/drawing/2014/main" id="{00000000-0008-0000-0300-00002C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1051" name="Text Box 8">
          <a:extLst>
            <a:ext uri="{FF2B5EF4-FFF2-40B4-BE49-F238E27FC236}">
              <a16:creationId xmlns:a16="http://schemas.microsoft.com/office/drawing/2014/main" id="{00000000-0008-0000-0300-00002D18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052" name="Text Box 11">
          <a:extLst>
            <a:ext uri="{FF2B5EF4-FFF2-40B4-BE49-F238E27FC236}">
              <a16:creationId xmlns:a16="http://schemas.microsoft.com/office/drawing/2014/main" id="{00000000-0008-0000-0300-00002E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53" name="Text Box 9">
          <a:extLst>
            <a:ext uri="{FF2B5EF4-FFF2-40B4-BE49-F238E27FC236}">
              <a16:creationId xmlns:a16="http://schemas.microsoft.com/office/drawing/2014/main" id="{00000000-0008-0000-0300-00002F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54" name="Text Box 11">
          <a:extLst>
            <a:ext uri="{FF2B5EF4-FFF2-40B4-BE49-F238E27FC236}">
              <a16:creationId xmlns:a16="http://schemas.microsoft.com/office/drawing/2014/main" id="{00000000-0008-0000-0300-000030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55" name="Text Box 8">
          <a:extLst>
            <a:ext uri="{FF2B5EF4-FFF2-40B4-BE49-F238E27FC236}">
              <a16:creationId xmlns:a16="http://schemas.microsoft.com/office/drawing/2014/main" id="{00000000-0008-0000-0300-000031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56" name="Text Box 9">
          <a:extLst>
            <a:ext uri="{FF2B5EF4-FFF2-40B4-BE49-F238E27FC236}">
              <a16:creationId xmlns:a16="http://schemas.microsoft.com/office/drawing/2014/main" id="{00000000-0008-0000-0300-000032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57" name="Text Box 11">
          <a:extLst>
            <a:ext uri="{FF2B5EF4-FFF2-40B4-BE49-F238E27FC236}">
              <a16:creationId xmlns:a16="http://schemas.microsoft.com/office/drawing/2014/main" id="{00000000-0008-0000-0300-000033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58" name="Text Box 8">
          <a:extLst>
            <a:ext uri="{FF2B5EF4-FFF2-40B4-BE49-F238E27FC236}">
              <a16:creationId xmlns:a16="http://schemas.microsoft.com/office/drawing/2014/main" id="{00000000-0008-0000-0300-000034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59" name="Text Box 9">
          <a:extLst>
            <a:ext uri="{FF2B5EF4-FFF2-40B4-BE49-F238E27FC236}">
              <a16:creationId xmlns:a16="http://schemas.microsoft.com/office/drawing/2014/main" id="{00000000-0008-0000-0300-000035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60" name="Text Box 11">
          <a:extLst>
            <a:ext uri="{FF2B5EF4-FFF2-40B4-BE49-F238E27FC236}">
              <a16:creationId xmlns:a16="http://schemas.microsoft.com/office/drawing/2014/main" id="{00000000-0008-0000-0300-000036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61" name="Text Box 8">
          <a:extLst>
            <a:ext uri="{FF2B5EF4-FFF2-40B4-BE49-F238E27FC236}">
              <a16:creationId xmlns:a16="http://schemas.microsoft.com/office/drawing/2014/main" id="{00000000-0008-0000-0300-000037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62" name="Text Box 9">
          <a:extLst>
            <a:ext uri="{FF2B5EF4-FFF2-40B4-BE49-F238E27FC236}">
              <a16:creationId xmlns:a16="http://schemas.microsoft.com/office/drawing/2014/main" id="{00000000-0008-0000-0300-000038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63" name="Text Box 11">
          <a:extLst>
            <a:ext uri="{FF2B5EF4-FFF2-40B4-BE49-F238E27FC236}">
              <a16:creationId xmlns:a16="http://schemas.microsoft.com/office/drawing/2014/main" id="{00000000-0008-0000-0300-000039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64" name="Text Box 8">
          <a:extLst>
            <a:ext uri="{FF2B5EF4-FFF2-40B4-BE49-F238E27FC236}">
              <a16:creationId xmlns:a16="http://schemas.microsoft.com/office/drawing/2014/main" id="{00000000-0008-0000-0300-00003A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65" name="Text Box 9">
          <a:extLst>
            <a:ext uri="{FF2B5EF4-FFF2-40B4-BE49-F238E27FC236}">
              <a16:creationId xmlns:a16="http://schemas.microsoft.com/office/drawing/2014/main" id="{00000000-0008-0000-0300-00003B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66" name="Text Box 11">
          <a:extLst>
            <a:ext uri="{FF2B5EF4-FFF2-40B4-BE49-F238E27FC236}">
              <a16:creationId xmlns:a16="http://schemas.microsoft.com/office/drawing/2014/main" id="{00000000-0008-0000-0300-00003C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67" name="Text Box 8">
          <a:extLst>
            <a:ext uri="{FF2B5EF4-FFF2-40B4-BE49-F238E27FC236}">
              <a16:creationId xmlns:a16="http://schemas.microsoft.com/office/drawing/2014/main" id="{00000000-0008-0000-0300-00003D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68" name="Text Box 9">
          <a:extLst>
            <a:ext uri="{FF2B5EF4-FFF2-40B4-BE49-F238E27FC236}">
              <a16:creationId xmlns:a16="http://schemas.microsoft.com/office/drawing/2014/main" id="{00000000-0008-0000-0300-00003E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69" name="Text Box 11">
          <a:extLst>
            <a:ext uri="{FF2B5EF4-FFF2-40B4-BE49-F238E27FC236}">
              <a16:creationId xmlns:a16="http://schemas.microsoft.com/office/drawing/2014/main" id="{00000000-0008-0000-0300-00003F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70" name="Text Box 8">
          <a:extLst>
            <a:ext uri="{FF2B5EF4-FFF2-40B4-BE49-F238E27FC236}">
              <a16:creationId xmlns:a16="http://schemas.microsoft.com/office/drawing/2014/main" id="{00000000-0008-0000-0300-000040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71" name="Text Box 9">
          <a:extLst>
            <a:ext uri="{FF2B5EF4-FFF2-40B4-BE49-F238E27FC236}">
              <a16:creationId xmlns:a16="http://schemas.microsoft.com/office/drawing/2014/main" id="{00000000-0008-0000-0300-000041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72" name="Text Box 11">
          <a:extLst>
            <a:ext uri="{FF2B5EF4-FFF2-40B4-BE49-F238E27FC236}">
              <a16:creationId xmlns:a16="http://schemas.microsoft.com/office/drawing/2014/main" id="{00000000-0008-0000-0300-000042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73" name="Text Box 8">
          <a:extLst>
            <a:ext uri="{FF2B5EF4-FFF2-40B4-BE49-F238E27FC236}">
              <a16:creationId xmlns:a16="http://schemas.microsoft.com/office/drawing/2014/main" id="{00000000-0008-0000-0300-000043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74" name="Text Box 9">
          <a:extLst>
            <a:ext uri="{FF2B5EF4-FFF2-40B4-BE49-F238E27FC236}">
              <a16:creationId xmlns:a16="http://schemas.microsoft.com/office/drawing/2014/main" id="{00000000-0008-0000-0300-000044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75" name="Text Box 11">
          <a:extLst>
            <a:ext uri="{FF2B5EF4-FFF2-40B4-BE49-F238E27FC236}">
              <a16:creationId xmlns:a16="http://schemas.microsoft.com/office/drawing/2014/main" id="{00000000-0008-0000-0300-000045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76" name="Text Box 8">
          <a:extLst>
            <a:ext uri="{FF2B5EF4-FFF2-40B4-BE49-F238E27FC236}">
              <a16:creationId xmlns:a16="http://schemas.microsoft.com/office/drawing/2014/main" id="{00000000-0008-0000-0300-000046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77" name="Text Box 9">
          <a:extLst>
            <a:ext uri="{FF2B5EF4-FFF2-40B4-BE49-F238E27FC236}">
              <a16:creationId xmlns:a16="http://schemas.microsoft.com/office/drawing/2014/main" id="{00000000-0008-0000-0300-000047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78" name="Text Box 11">
          <a:extLst>
            <a:ext uri="{FF2B5EF4-FFF2-40B4-BE49-F238E27FC236}">
              <a16:creationId xmlns:a16="http://schemas.microsoft.com/office/drawing/2014/main" id="{00000000-0008-0000-0300-000048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79" name="Text Box 8">
          <a:extLst>
            <a:ext uri="{FF2B5EF4-FFF2-40B4-BE49-F238E27FC236}">
              <a16:creationId xmlns:a16="http://schemas.microsoft.com/office/drawing/2014/main" id="{00000000-0008-0000-0300-000049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80" name="Text Box 9">
          <a:extLst>
            <a:ext uri="{FF2B5EF4-FFF2-40B4-BE49-F238E27FC236}">
              <a16:creationId xmlns:a16="http://schemas.microsoft.com/office/drawing/2014/main" id="{00000000-0008-0000-0300-00004A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81" name="Text Box 11">
          <a:extLst>
            <a:ext uri="{FF2B5EF4-FFF2-40B4-BE49-F238E27FC236}">
              <a16:creationId xmlns:a16="http://schemas.microsoft.com/office/drawing/2014/main" id="{00000000-0008-0000-0300-00004B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82" name="Text Box 8">
          <a:extLst>
            <a:ext uri="{FF2B5EF4-FFF2-40B4-BE49-F238E27FC236}">
              <a16:creationId xmlns:a16="http://schemas.microsoft.com/office/drawing/2014/main" id="{00000000-0008-0000-0300-00004C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83" name="Text Box 9">
          <a:extLst>
            <a:ext uri="{FF2B5EF4-FFF2-40B4-BE49-F238E27FC236}">
              <a16:creationId xmlns:a16="http://schemas.microsoft.com/office/drawing/2014/main" id="{00000000-0008-0000-0300-00004D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84" name="Text Box 11">
          <a:extLst>
            <a:ext uri="{FF2B5EF4-FFF2-40B4-BE49-F238E27FC236}">
              <a16:creationId xmlns:a16="http://schemas.microsoft.com/office/drawing/2014/main" id="{00000000-0008-0000-0300-00004E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85" name="Text Box 8">
          <a:extLst>
            <a:ext uri="{FF2B5EF4-FFF2-40B4-BE49-F238E27FC236}">
              <a16:creationId xmlns:a16="http://schemas.microsoft.com/office/drawing/2014/main" id="{00000000-0008-0000-0300-00004F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86" name="Text Box 9">
          <a:extLst>
            <a:ext uri="{FF2B5EF4-FFF2-40B4-BE49-F238E27FC236}">
              <a16:creationId xmlns:a16="http://schemas.microsoft.com/office/drawing/2014/main" id="{00000000-0008-0000-0300-000050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87" name="Text Box 11">
          <a:extLst>
            <a:ext uri="{FF2B5EF4-FFF2-40B4-BE49-F238E27FC236}">
              <a16:creationId xmlns:a16="http://schemas.microsoft.com/office/drawing/2014/main" id="{00000000-0008-0000-0300-000051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1088" name="Text Box 8">
          <a:extLst>
            <a:ext uri="{FF2B5EF4-FFF2-40B4-BE49-F238E27FC236}">
              <a16:creationId xmlns:a16="http://schemas.microsoft.com/office/drawing/2014/main" id="{00000000-0008-0000-0300-00005218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089" name="Text Box 11">
          <a:extLst>
            <a:ext uri="{FF2B5EF4-FFF2-40B4-BE49-F238E27FC236}">
              <a16:creationId xmlns:a16="http://schemas.microsoft.com/office/drawing/2014/main" id="{00000000-0008-0000-0300-000053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90" name="Text Box 8">
          <a:extLst>
            <a:ext uri="{FF2B5EF4-FFF2-40B4-BE49-F238E27FC236}">
              <a16:creationId xmlns:a16="http://schemas.microsoft.com/office/drawing/2014/main" id="{00000000-0008-0000-0300-000054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91" name="Text Box 9">
          <a:extLst>
            <a:ext uri="{FF2B5EF4-FFF2-40B4-BE49-F238E27FC236}">
              <a16:creationId xmlns:a16="http://schemas.microsoft.com/office/drawing/2014/main" id="{00000000-0008-0000-0300-000055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92" name="Text Box 11">
          <a:extLst>
            <a:ext uri="{FF2B5EF4-FFF2-40B4-BE49-F238E27FC236}">
              <a16:creationId xmlns:a16="http://schemas.microsoft.com/office/drawing/2014/main" id="{00000000-0008-0000-0300-000056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093" name="Text Box 8">
          <a:extLst>
            <a:ext uri="{FF2B5EF4-FFF2-40B4-BE49-F238E27FC236}">
              <a16:creationId xmlns:a16="http://schemas.microsoft.com/office/drawing/2014/main" id="{00000000-0008-0000-0300-000057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094" name="Text Box 9">
          <a:extLst>
            <a:ext uri="{FF2B5EF4-FFF2-40B4-BE49-F238E27FC236}">
              <a16:creationId xmlns:a16="http://schemas.microsoft.com/office/drawing/2014/main" id="{00000000-0008-0000-0300-000058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095" name="Text Box 11">
          <a:extLst>
            <a:ext uri="{FF2B5EF4-FFF2-40B4-BE49-F238E27FC236}">
              <a16:creationId xmlns:a16="http://schemas.microsoft.com/office/drawing/2014/main" id="{00000000-0008-0000-0300-000059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96" name="Text Box 8">
          <a:extLst>
            <a:ext uri="{FF2B5EF4-FFF2-40B4-BE49-F238E27FC236}">
              <a16:creationId xmlns:a16="http://schemas.microsoft.com/office/drawing/2014/main" id="{00000000-0008-0000-0300-00005A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97" name="Text Box 9">
          <a:extLst>
            <a:ext uri="{FF2B5EF4-FFF2-40B4-BE49-F238E27FC236}">
              <a16:creationId xmlns:a16="http://schemas.microsoft.com/office/drawing/2014/main" id="{00000000-0008-0000-0300-00005B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098" name="Text Box 11">
          <a:extLst>
            <a:ext uri="{FF2B5EF4-FFF2-40B4-BE49-F238E27FC236}">
              <a16:creationId xmlns:a16="http://schemas.microsoft.com/office/drawing/2014/main" id="{00000000-0008-0000-0300-00005C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099" name="Text Box 8">
          <a:extLst>
            <a:ext uri="{FF2B5EF4-FFF2-40B4-BE49-F238E27FC236}">
              <a16:creationId xmlns:a16="http://schemas.microsoft.com/office/drawing/2014/main" id="{00000000-0008-0000-0300-00005D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100" name="Text Box 9">
          <a:extLst>
            <a:ext uri="{FF2B5EF4-FFF2-40B4-BE49-F238E27FC236}">
              <a16:creationId xmlns:a16="http://schemas.microsoft.com/office/drawing/2014/main" id="{00000000-0008-0000-0300-00005E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101" name="Text Box 11">
          <a:extLst>
            <a:ext uri="{FF2B5EF4-FFF2-40B4-BE49-F238E27FC236}">
              <a16:creationId xmlns:a16="http://schemas.microsoft.com/office/drawing/2014/main" id="{00000000-0008-0000-0300-00005F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02" name="Text Box 8">
          <a:extLst>
            <a:ext uri="{FF2B5EF4-FFF2-40B4-BE49-F238E27FC236}">
              <a16:creationId xmlns:a16="http://schemas.microsoft.com/office/drawing/2014/main" id="{00000000-0008-0000-0300-000060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03" name="Text Box 9">
          <a:extLst>
            <a:ext uri="{FF2B5EF4-FFF2-40B4-BE49-F238E27FC236}">
              <a16:creationId xmlns:a16="http://schemas.microsoft.com/office/drawing/2014/main" id="{00000000-0008-0000-0300-000061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04" name="Text Box 11">
          <a:extLst>
            <a:ext uri="{FF2B5EF4-FFF2-40B4-BE49-F238E27FC236}">
              <a16:creationId xmlns:a16="http://schemas.microsoft.com/office/drawing/2014/main" id="{00000000-0008-0000-0300-000062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1105" name="Text Box 8">
          <a:extLst>
            <a:ext uri="{FF2B5EF4-FFF2-40B4-BE49-F238E27FC236}">
              <a16:creationId xmlns:a16="http://schemas.microsoft.com/office/drawing/2014/main" id="{00000000-0008-0000-0300-00006318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106" name="Text Box 11">
          <a:extLst>
            <a:ext uri="{FF2B5EF4-FFF2-40B4-BE49-F238E27FC236}">
              <a16:creationId xmlns:a16="http://schemas.microsoft.com/office/drawing/2014/main" id="{00000000-0008-0000-0300-000064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107" name="Text Box 11">
          <a:extLst>
            <a:ext uri="{FF2B5EF4-FFF2-40B4-BE49-F238E27FC236}">
              <a16:creationId xmlns:a16="http://schemas.microsoft.com/office/drawing/2014/main" id="{00000000-0008-0000-0300-000065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108" name="Text Box 11">
          <a:extLst>
            <a:ext uri="{FF2B5EF4-FFF2-40B4-BE49-F238E27FC236}">
              <a16:creationId xmlns:a16="http://schemas.microsoft.com/office/drawing/2014/main" id="{00000000-0008-0000-0300-000066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109" name="Text Box 11">
          <a:extLst>
            <a:ext uri="{FF2B5EF4-FFF2-40B4-BE49-F238E27FC236}">
              <a16:creationId xmlns:a16="http://schemas.microsoft.com/office/drawing/2014/main" id="{00000000-0008-0000-0300-000067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110" name="Text Box 11">
          <a:extLst>
            <a:ext uri="{FF2B5EF4-FFF2-40B4-BE49-F238E27FC236}">
              <a16:creationId xmlns:a16="http://schemas.microsoft.com/office/drawing/2014/main" id="{00000000-0008-0000-0300-000068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111" name="Text Box 11">
          <a:extLst>
            <a:ext uri="{FF2B5EF4-FFF2-40B4-BE49-F238E27FC236}">
              <a16:creationId xmlns:a16="http://schemas.microsoft.com/office/drawing/2014/main" id="{00000000-0008-0000-0300-000069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112" name="Text Box 11">
          <a:extLst>
            <a:ext uri="{FF2B5EF4-FFF2-40B4-BE49-F238E27FC236}">
              <a16:creationId xmlns:a16="http://schemas.microsoft.com/office/drawing/2014/main" id="{00000000-0008-0000-0300-00006A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113" name="Text Box 11">
          <a:extLst>
            <a:ext uri="{FF2B5EF4-FFF2-40B4-BE49-F238E27FC236}">
              <a16:creationId xmlns:a16="http://schemas.microsoft.com/office/drawing/2014/main" id="{00000000-0008-0000-0300-00006B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114" name="Text Box 11">
          <a:extLst>
            <a:ext uri="{FF2B5EF4-FFF2-40B4-BE49-F238E27FC236}">
              <a16:creationId xmlns:a16="http://schemas.microsoft.com/office/drawing/2014/main" id="{00000000-0008-0000-0300-00006C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1115" name="Text Box 8">
          <a:extLst>
            <a:ext uri="{FF2B5EF4-FFF2-40B4-BE49-F238E27FC236}">
              <a16:creationId xmlns:a16="http://schemas.microsoft.com/office/drawing/2014/main" id="{00000000-0008-0000-0300-00006D18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116" name="Text Box 11">
          <a:extLst>
            <a:ext uri="{FF2B5EF4-FFF2-40B4-BE49-F238E27FC236}">
              <a16:creationId xmlns:a16="http://schemas.microsoft.com/office/drawing/2014/main" id="{00000000-0008-0000-0300-00006E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17" name="Text Box 8">
          <a:extLst>
            <a:ext uri="{FF2B5EF4-FFF2-40B4-BE49-F238E27FC236}">
              <a16:creationId xmlns:a16="http://schemas.microsoft.com/office/drawing/2014/main" id="{00000000-0008-0000-0300-00006F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18" name="Text Box 9">
          <a:extLst>
            <a:ext uri="{FF2B5EF4-FFF2-40B4-BE49-F238E27FC236}">
              <a16:creationId xmlns:a16="http://schemas.microsoft.com/office/drawing/2014/main" id="{00000000-0008-0000-0300-000070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19" name="Text Box 11">
          <a:extLst>
            <a:ext uri="{FF2B5EF4-FFF2-40B4-BE49-F238E27FC236}">
              <a16:creationId xmlns:a16="http://schemas.microsoft.com/office/drawing/2014/main" id="{00000000-0008-0000-0300-000071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20" name="Text Box 8">
          <a:extLst>
            <a:ext uri="{FF2B5EF4-FFF2-40B4-BE49-F238E27FC236}">
              <a16:creationId xmlns:a16="http://schemas.microsoft.com/office/drawing/2014/main" id="{00000000-0008-0000-0300-000072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21" name="Text Box 9">
          <a:extLst>
            <a:ext uri="{FF2B5EF4-FFF2-40B4-BE49-F238E27FC236}">
              <a16:creationId xmlns:a16="http://schemas.microsoft.com/office/drawing/2014/main" id="{00000000-0008-0000-0300-000073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22" name="Text Box 11">
          <a:extLst>
            <a:ext uri="{FF2B5EF4-FFF2-40B4-BE49-F238E27FC236}">
              <a16:creationId xmlns:a16="http://schemas.microsoft.com/office/drawing/2014/main" id="{00000000-0008-0000-0300-000074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23" name="Text Box 11">
          <a:extLst>
            <a:ext uri="{FF2B5EF4-FFF2-40B4-BE49-F238E27FC236}">
              <a16:creationId xmlns:a16="http://schemas.microsoft.com/office/drawing/2014/main" id="{00000000-0008-0000-0300-000075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24" name="Text Box 9">
          <a:extLst>
            <a:ext uri="{FF2B5EF4-FFF2-40B4-BE49-F238E27FC236}">
              <a16:creationId xmlns:a16="http://schemas.microsoft.com/office/drawing/2014/main" id="{00000000-0008-0000-0300-000076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25" name="Text Box 11">
          <a:extLst>
            <a:ext uri="{FF2B5EF4-FFF2-40B4-BE49-F238E27FC236}">
              <a16:creationId xmlns:a16="http://schemas.microsoft.com/office/drawing/2014/main" id="{00000000-0008-0000-0300-000077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26" name="Text Box 8">
          <a:extLst>
            <a:ext uri="{FF2B5EF4-FFF2-40B4-BE49-F238E27FC236}">
              <a16:creationId xmlns:a16="http://schemas.microsoft.com/office/drawing/2014/main" id="{00000000-0008-0000-0300-000078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27" name="Text Box 9">
          <a:extLst>
            <a:ext uri="{FF2B5EF4-FFF2-40B4-BE49-F238E27FC236}">
              <a16:creationId xmlns:a16="http://schemas.microsoft.com/office/drawing/2014/main" id="{00000000-0008-0000-0300-000079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28" name="Text Box 11">
          <a:extLst>
            <a:ext uri="{FF2B5EF4-FFF2-40B4-BE49-F238E27FC236}">
              <a16:creationId xmlns:a16="http://schemas.microsoft.com/office/drawing/2014/main" id="{00000000-0008-0000-0300-00007A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29" name="Text Box 8">
          <a:extLst>
            <a:ext uri="{FF2B5EF4-FFF2-40B4-BE49-F238E27FC236}">
              <a16:creationId xmlns:a16="http://schemas.microsoft.com/office/drawing/2014/main" id="{00000000-0008-0000-0300-00007B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30" name="Text Box 9">
          <a:extLst>
            <a:ext uri="{FF2B5EF4-FFF2-40B4-BE49-F238E27FC236}">
              <a16:creationId xmlns:a16="http://schemas.microsoft.com/office/drawing/2014/main" id="{00000000-0008-0000-0300-00007C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31" name="Text Box 11">
          <a:extLst>
            <a:ext uri="{FF2B5EF4-FFF2-40B4-BE49-F238E27FC236}">
              <a16:creationId xmlns:a16="http://schemas.microsoft.com/office/drawing/2014/main" id="{00000000-0008-0000-0300-00007D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32" name="Text Box 8">
          <a:extLst>
            <a:ext uri="{FF2B5EF4-FFF2-40B4-BE49-F238E27FC236}">
              <a16:creationId xmlns:a16="http://schemas.microsoft.com/office/drawing/2014/main" id="{00000000-0008-0000-0300-00007E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33" name="Text Box 9">
          <a:extLst>
            <a:ext uri="{FF2B5EF4-FFF2-40B4-BE49-F238E27FC236}">
              <a16:creationId xmlns:a16="http://schemas.microsoft.com/office/drawing/2014/main" id="{00000000-0008-0000-0300-00007F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34" name="Text Box 11">
          <a:extLst>
            <a:ext uri="{FF2B5EF4-FFF2-40B4-BE49-F238E27FC236}">
              <a16:creationId xmlns:a16="http://schemas.microsoft.com/office/drawing/2014/main" id="{00000000-0008-0000-0300-000080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35" name="Text Box 8">
          <a:extLst>
            <a:ext uri="{FF2B5EF4-FFF2-40B4-BE49-F238E27FC236}">
              <a16:creationId xmlns:a16="http://schemas.microsoft.com/office/drawing/2014/main" id="{00000000-0008-0000-0300-000081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36" name="Text Box 9">
          <a:extLst>
            <a:ext uri="{FF2B5EF4-FFF2-40B4-BE49-F238E27FC236}">
              <a16:creationId xmlns:a16="http://schemas.microsoft.com/office/drawing/2014/main" id="{00000000-0008-0000-0300-000082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37" name="Text Box 11">
          <a:extLst>
            <a:ext uri="{FF2B5EF4-FFF2-40B4-BE49-F238E27FC236}">
              <a16:creationId xmlns:a16="http://schemas.microsoft.com/office/drawing/2014/main" id="{00000000-0008-0000-0300-000083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38" name="Text Box 8">
          <a:extLst>
            <a:ext uri="{FF2B5EF4-FFF2-40B4-BE49-F238E27FC236}">
              <a16:creationId xmlns:a16="http://schemas.microsoft.com/office/drawing/2014/main" id="{00000000-0008-0000-0300-000084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39" name="Text Box 9">
          <a:extLst>
            <a:ext uri="{FF2B5EF4-FFF2-40B4-BE49-F238E27FC236}">
              <a16:creationId xmlns:a16="http://schemas.microsoft.com/office/drawing/2014/main" id="{00000000-0008-0000-0300-000085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40" name="Text Box 11">
          <a:extLst>
            <a:ext uri="{FF2B5EF4-FFF2-40B4-BE49-F238E27FC236}">
              <a16:creationId xmlns:a16="http://schemas.microsoft.com/office/drawing/2014/main" id="{00000000-0008-0000-0300-000086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41" name="Text Box 8">
          <a:extLst>
            <a:ext uri="{FF2B5EF4-FFF2-40B4-BE49-F238E27FC236}">
              <a16:creationId xmlns:a16="http://schemas.microsoft.com/office/drawing/2014/main" id="{00000000-0008-0000-0300-000087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42" name="Text Box 9">
          <a:extLst>
            <a:ext uri="{FF2B5EF4-FFF2-40B4-BE49-F238E27FC236}">
              <a16:creationId xmlns:a16="http://schemas.microsoft.com/office/drawing/2014/main" id="{00000000-0008-0000-0300-000088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43" name="Text Box 11">
          <a:extLst>
            <a:ext uri="{FF2B5EF4-FFF2-40B4-BE49-F238E27FC236}">
              <a16:creationId xmlns:a16="http://schemas.microsoft.com/office/drawing/2014/main" id="{00000000-0008-0000-0300-000089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44" name="Text Box 8">
          <a:extLst>
            <a:ext uri="{FF2B5EF4-FFF2-40B4-BE49-F238E27FC236}">
              <a16:creationId xmlns:a16="http://schemas.microsoft.com/office/drawing/2014/main" id="{00000000-0008-0000-0300-00008A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45" name="Text Box 9">
          <a:extLst>
            <a:ext uri="{FF2B5EF4-FFF2-40B4-BE49-F238E27FC236}">
              <a16:creationId xmlns:a16="http://schemas.microsoft.com/office/drawing/2014/main" id="{00000000-0008-0000-0300-00008B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46" name="Text Box 11">
          <a:extLst>
            <a:ext uri="{FF2B5EF4-FFF2-40B4-BE49-F238E27FC236}">
              <a16:creationId xmlns:a16="http://schemas.microsoft.com/office/drawing/2014/main" id="{00000000-0008-0000-0300-00008C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47" name="Text Box 8">
          <a:extLst>
            <a:ext uri="{FF2B5EF4-FFF2-40B4-BE49-F238E27FC236}">
              <a16:creationId xmlns:a16="http://schemas.microsoft.com/office/drawing/2014/main" id="{00000000-0008-0000-0300-00008D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48" name="Text Box 9">
          <a:extLst>
            <a:ext uri="{FF2B5EF4-FFF2-40B4-BE49-F238E27FC236}">
              <a16:creationId xmlns:a16="http://schemas.microsoft.com/office/drawing/2014/main" id="{00000000-0008-0000-0300-00008E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49" name="Text Box 11">
          <a:extLst>
            <a:ext uri="{FF2B5EF4-FFF2-40B4-BE49-F238E27FC236}">
              <a16:creationId xmlns:a16="http://schemas.microsoft.com/office/drawing/2014/main" id="{00000000-0008-0000-0300-00008F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50" name="Text Box 8">
          <a:extLst>
            <a:ext uri="{FF2B5EF4-FFF2-40B4-BE49-F238E27FC236}">
              <a16:creationId xmlns:a16="http://schemas.microsoft.com/office/drawing/2014/main" id="{00000000-0008-0000-0300-000090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51" name="Text Box 9">
          <a:extLst>
            <a:ext uri="{FF2B5EF4-FFF2-40B4-BE49-F238E27FC236}">
              <a16:creationId xmlns:a16="http://schemas.microsoft.com/office/drawing/2014/main" id="{00000000-0008-0000-0300-000091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52" name="Text Box 11">
          <a:extLst>
            <a:ext uri="{FF2B5EF4-FFF2-40B4-BE49-F238E27FC236}">
              <a16:creationId xmlns:a16="http://schemas.microsoft.com/office/drawing/2014/main" id="{00000000-0008-0000-0300-000092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53" name="Text Box 8">
          <a:extLst>
            <a:ext uri="{FF2B5EF4-FFF2-40B4-BE49-F238E27FC236}">
              <a16:creationId xmlns:a16="http://schemas.microsoft.com/office/drawing/2014/main" id="{00000000-0008-0000-0300-000093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54" name="Text Box 9">
          <a:extLst>
            <a:ext uri="{FF2B5EF4-FFF2-40B4-BE49-F238E27FC236}">
              <a16:creationId xmlns:a16="http://schemas.microsoft.com/office/drawing/2014/main" id="{00000000-0008-0000-0300-000094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55" name="Text Box 11">
          <a:extLst>
            <a:ext uri="{FF2B5EF4-FFF2-40B4-BE49-F238E27FC236}">
              <a16:creationId xmlns:a16="http://schemas.microsoft.com/office/drawing/2014/main" id="{00000000-0008-0000-0300-000095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56" name="Text Box 8">
          <a:extLst>
            <a:ext uri="{FF2B5EF4-FFF2-40B4-BE49-F238E27FC236}">
              <a16:creationId xmlns:a16="http://schemas.microsoft.com/office/drawing/2014/main" id="{00000000-0008-0000-0300-000096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57" name="Text Box 9">
          <a:extLst>
            <a:ext uri="{FF2B5EF4-FFF2-40B4-BE49-F238E27FC236}">
              <a16:creationId xmlns:a16="http://schemas.microsoft.com/office/drawing/2014/main" id="{00000000-0008-0000-0300-000097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58" name="Text Box 11">
          <a:extLst>
            <a:ext uri="{FF2B5EF4-FFF2-40B4-BE49-F238E27FC236}">
              <a16:creationId xmlns:a16="http://schemas.microsoft.com/office/drawing/2014/main" id="{00000000-0008-0000-0300-000098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1159" name="Text Box 8">
          <a:extLst>
            <a:ext uri="{FF2B5EF4-FFF2-40B4-BE49-F238E27FC236}">
              <a16:creationId xmlns:a16="http://schemas.microsoft.com/office/drawing/2014/main" id="{00000000-0008-0000-0300-00009918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160" name="Text Box 11">
          <a:extLst>
            <a:ext uri="{FF2B5EF4-FFF2-40B4-BE49-F238E27FC236}">
              <a16:creationId xmlns:a16="http://schemas.microsoft.com/office/drawing/2014/main" id="{00000000-0008-0000-0300-00009A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61" name="Text Box 8">
          <a:extLst>
            <a:ext uri="{FF2B5EF4-FFF2-40B4-BE49-F238E27FC236}">
              <a16:creationId xmlns:a16="http://schemas.microsoft.com/office/drawing/2014/main" id="{00000000-0008-0000-0300-00009B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62" name="Text Box 9">
          <a:extLst>
            <a:ext uri="{FF2B5EF4-FFF2-40B4-BE49-F238E27FC236}">
              <a16:creationId xmlns:a16="http://schemas.microsoft.com/office/drawing/2014/main" id="{00000000-0008-0000-0300-00009C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63" name="Text Box 11">
          <a:extLst>
            <a:ext uri="{FF2B5EF4-FFF2-40B4-BE49-F238E27FC236}">
              <a16:creationId xmlns:a16="http://schemas.microsoft.com/office/drawing/2014/main" id="{00000000-0008-0000-0300-00009D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36</xdr:row>
      <xdr:rowOff>0</xdr:rowOff>
    </xdr:from>
    <xdr:ext cx="76200" cy="28575"/>
    <xdr:sp macro="" textlink="">
      <xdr:nvSpPr>
        <xdr:cNvPr id="11164" name="Text Box 11">
          <a:extLst>
            <a:ext uri="{FF2B5EF4-FFF2-40B4-BE49-F238E27FC236}">
              <a16:creationId xmlns:a16="http://schemas.microsoft.com/office/drawing/2014/main" id="{00000000-0008-0000-0300-00009E180000}"/>
            </a:ext>
          </a:extLst>
        </xdr:cNvPr>
        <xdr:cNvSpPr txBox="1">
          <a:spLocks noChangeArrowheads="1"/>
        </xdr:cNvSpPr>
      </xdr:nvSpPr>
      <xdr:spPr bwMode="auto">
        <a:xfrm>
          <a:off x="4000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165" name="Text Box 8">
          <a:extLst>
            <a:ext uri="{FF2B5EF4-FFF2-40B4-BE49-F238E27FC236}">
              <a16:creationId xmlns:a16="http://schemas.microsoft.com/office/drawing/2014/main" id="{00000000-0008-0000-0300-00009F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166" name="Text Box 9">
          <a:extLst>
            <a:ext uri="{FF2B5EF4-FFF2-40B4-BE49-F238E27FC236}">
              <a16:creationId xmlns:a16="http://schemas.microsoft.com/office/drawing/2014/main" id="{00000000-0008-0000-0300-0000A0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167" name="Text Box 11">
          <a:extLst>
            <a:ext uri="{FF2B5EF4-FFF2-40B4-BE49-F238E27FC236}">
              <a16:creationId xmlns:a16="http://schemas.microsoft.com/office/drawing/2014/main" id="{00000000-0008-0000-0300-0000A1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68" name="Text Box 8">
          <a:extLst>
            <a:ext uri="{FF2B5EF4-FFF2-40B4-BE49-F238E27FC236}">
              <a16:creationId xmlns:a16="http://schemas.microsoft.com/office/drawing/2014/main" id="{00000000-0008-0000-0300-0000A2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69" name="Text Box 9">
          <a:extLst>
            <a:ext uri="{FF2B5EF4-FFF2-40B4-BE49-F238E27FC236}">
              <a16:creationId xmlns:a16="http://schemas.microsoft.com/office/drawing/2014/main" id="{00000000-0008-0000-0300-0000A3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70" name="Text Box 11">
          <a:extLst>
            <a:ext uri="{FF2B5EF4-FFF2-40B4-BE49-F238E27FC236}">
              <a16:creationId xmlns:a16="http://schemas.microsoft.com/office/drawing/2014/main" id="{00000000-0008-0000-0300-0000A4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171" name="Text Box 8">
          <a:extLst>
            <a:ext uri="{FF2B5EF4-FFF2-40B4-BE49-F238E27FC236}">
              <a16:creationId xmlns:a16="http://schemas.microsoft.com/office/drawing/2014/main" id="{00000000-0008-0000-0300-0000A5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172" name="Text Box 9">
          <a:extLst>
            <a:ext uri="{FF2B5EF4-FFF2-40B4-BE49-F238E27FC236}">
              <a16:creationId xmlns:a16="http://schemas.microsoft.com/office/drawing/2014/main" id="{00000000-0008-0000-0300-0000A6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173" name="Text Box 11">
          <a:extLst>
            <a:ext uri="{FF2B5EF4-FFF2-40B4-BE49-F238E27FC236}">
              <a16:creationId xmlns:a16="http://schemas.microsoft.com/office/drawing/2014/main" id="{00000000-0008-0000-0300-0000A7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74" name="Text Box 8">
          <a:extLst>
            <a:ext uri="{FF2B5EF4-FFF2-40B4-BE49-F238E27FC236}">
              <a16:creationId xmlns:a16="http://schemas.microsoft.com/office/drawing/2014/main" id="{00000000-0008-0000-0300-0000A8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75" name="Text Box 9">
          <a:extLst>
            <a:ext uri="{FF2B5EF4-FFF2-40B4-BE49-F238E27FC236}">
              <a16:creationId xmlns:a16="http://schemas.microsoft.com/office/drawing/2014/main" id="{00000000-0008-0000-0300-0000A9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76" name="Text Box 11">
          <a:extLst>
            <a:ext uri="{FF2B5EF4-FFF2-40B4-BE49-F238E27FC236}">
              <a16:creationId xmlns:a16="http://schemas.microsoft.com/office/drawing/2014/main" id="{00000000-0008-0000-0300-0000AA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1177" name="Text Box 8">
          <a:extLst>
            <a:ext uri="{FF2B5EF4-FFF2-40B4-BE49-F238E27FC236}">
              <a16:creationId xmlns:a16="http://schemas.microsoft.com/office/drawing/2014/main" id="{00000000-0008-0000-0300-0000AB18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178" name="Text Box 11">
          <a:extLst>
            <a:ext uri="{FF2B5EF4-FFF2-40B4-BE49-F238E27FC236}">
              <a16:creationId xmlns:a16="http://schemas.microsoft.com/office/drawing/2014/main" id="{00000000-0008-0000-0300-0000AC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179" name="Text Box 11">
          <a:extLst>
            <a:ext uri="{FF2B5EF4-FFF2-40B4-BE49-F238E27FC236}">
              <a16:creationId xmlns:a16="http://schemas.microsoft.com/office/drawing/2014/main" id="{00000000-0008-0000-0300-0000AD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180" name="Text Box 11">
          <a:extLst>
            <a:ext uri="{FF2B5EF4-FFF2-40B4-BE49-F238E27FC236}">
              <a16:creationId xmlns:a16="http://schemas.microsoft.com/office/drawing/2014/main" id="{00000000-0008-0000-0300-0000AE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181" name="Text Box 11">
          <a:extLst>
            <a:ext uri="{FF2B5EF4-FFF2-40B4-BE49-F238E27FC236}">
              <a16:creationId xmlns:a16="http://schemas.microsoft.com/office/drawing/2014/main" id="{00000000-0008-0000-0300-0000AF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182" name="Text Box 11">
          <a:extLst>
            <a:ext uri="{FF2B5EF4-FFF2-40B4-BE49-F238E27FC236}">
              <a16:creationId xmlns:a16="http://schemas.microsoft.com/office/drawing/2014/main" id="{00000000-0008-0000-0300-0000B0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183" name="Text Box 11">
          <a:extLst>
            <a:ext uri="{FF2B5EF4-FFF2-40B4-BE49-F238E27FC236}">
              <a16:creationId xmlns:a16="http://schemas.microsoft.com/office/drawing/2014/main" id="{00000000-0008-0000-0300-0000B1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184" name="Text Box 11">
          <a:extLst>
            <a:ext uri="{FF2B5EF4-FFF2-40B4-BE49-F238E27FC236}">
              <a16:creationId xmlns:a16="http://schemas.microsoft.com/office/drawing/2014/main" id="{00000000-0008-0000-0300-0000B2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185" name="Text Box 11">
          <a:extLst>
            <a:ext uri="{FF2B5EF4-FFF2-40B4-BE49-F238E27FC236}">
              <a16:creationId xmlns:a16="http://schemas.microsoft.com/office/drawing/2014/main" id="{00000000-0008-0000-0300-0000B3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186" name="Text Box 11">
          <a:extLst>
            <a:ext uri="{FF2B5EF4-FFF2-40B4-BE49-F238E27FC236}">
              <a16:creationId xmlns:a16="http://schemas.microsoft.com/office/drawing/2014/main" id="{00000000-0008-0000-0300-0000B4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1187" name="Text Box 8">
          <a:extLst>
            <a:ext uri="{FF2B5EF4-FFF2-40B4-BE49-F238E27FC236}">
              <a16:creationId xmlns:a16="http://schemas.microsoft.com/office/drawing/2014/main" id="{00000000-0008-0000-0300-0000B518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188" name="Text Box 11">
          <a:extLst>
            <a:ext uri="{FF2B5EF4-FFF2-40B4-BE49-F238E27FC236}">
              <a16:creationId xmlns:a16="http://schemas.microsoft.com/office/drawing/2014/main" id="{00000000-0008-0000-0300-0000B6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89" name="Text Box 9">
          <a:extLst>
            <a:ext uri="{FF2B5EF4-FFF2-40B4-BE49-F238E27FC236}">
              <a16:creationId xmlns:a16="http://schemas.microsoft.com/office/drawing/2014/main" id="{00000000-0008-0000-0300-0000B7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90" name="Text Box 11">
          <a:extLst>
            <a:ext uri="{FF2B5EF4-FFF2-40B4-BE49-F238E27FC236}">
              <a16:creationId xmlns:a16="http://schemas.microsoft.com/office/drawing/2014/main" id="{00000000-0008-0000-0300-0000B8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91" name="Text Box 8">
          <a:extLst>
            <a:ext uri="{FF2B5EF4-FFF2-40B4-BE49-F238E27FC236}">
              <a16:creationId xmlns:a16="http://schemas.microsoft.com/office/drawing/2014/main" id="{00000000-0008-0000-0300-0000B9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92" name="Text Box 9">
          <a:extLst>
            <a:ext uri="{FF2B5EF4-FFF2-40B4-BE49-F238E27FC236}">
              <a16:creationId xmlns:a16="http://schemas.microsoft.com/office/drawing/2014/main" id="{00000000-0008-0000-0300-0000BA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93" name="Text Box 11">
          <a:extLst>
            <a:ext uri="{FF2B5EF4-FFF2-40B4-BE49-F238E27FC236}">
              <a16:creationId xmlns:a16="http://schemas.microsoft.com/office/drawing/2014/main" id="{00000000-0008-0000-0300-0000BB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94" name="Text Box 8">
          <a:extLst>
            <a:ext uri="{FF2B5EF4-FFF2-40B4-BE49-F238E27FC236}">
              <a16:creationId xmlns:a16="http://schemas.microsoft.com/office/drawing/2014/main" id="{00000000-0008-0000-0300-0000BC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95" name="Text Box 9">
          <a:extLst>
            <a:ext uri="{FF2B5EF4-FFF2-40B4-BE49-F238E27FC236}">
              <a16:creationId xmlns:a16="http://schemas.microsoft.com/office/drawing/2014/main" id="{00000000-0008-0000-0300-0000BD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96" name="Text Box 11">
          <a:extLst>
            <a:ext uri="{FF2B5EF4-FFF2-40B4-BE49-F238E27FC236}">
              <a16:creationId xmlns:a16="http://schemas.microsoft.com/office/drawing/2014/main" id="{00000000-0008-0000-0300-0000BE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97" name="Text Box 8">
          <a:extLst>
            <a:ext uri="{FF2B5EF4-FFF2-40B4-BE49-F238E27FC236}">
              <a16:creationId xmlns:a16="http://schemas.microsoft.com/office/drawing/2014/main" id="{00000000-0008-0000-0300-0000BF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98" name="Text Box 9">
          <a:extLst>
            <a:ext uri="{FF2B5EF4-FFF2-40B4-BE49-F238E27FC236}">
              <a16:creationId xmlns:a16="http://schemas.microsoft.com/office/drawing/2014/main" id="{00000000-0008-0000-0300-0000C0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199" name="Text Box 11">
          <a:extLst>
            <a:ext uri="{FF2B5EF4-FFF2-40B4-BE49-F238E27FC236}">
              <a16:creationId xmlns:a16="http://schemas.microsoft.com/office/drawing/2014/main" id="{00000000-0008-0000-0300-0000C1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00" name="Text Box 8">
          <a:extLst>
            <a:ext uri="{FF2B5EF4-FFF2-40B4-BE49-F238E27FC236}">
              <a16:creationId xmlns:a16="http://schemas.microsoft.com/office/drawing/2014/main" id="{00000000-0008-0000-0300-0000C2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01" name="Text Box 9">
          <a:extLst>
            <a:ext uri="{FF2B5EF4-FFF2-40B4-BE49-F238E27FC236}">
              <a16:creationId xmlns:a16="http://schemas.microsoft.com/office/drawing/2014/main" id="{00000000-0008-0000-0300-0000C3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02" name="Text Box 11">
          <a:extLst>
            <a:ext uri="{FF2B5EF4-FFF2-40B4-BE49-F238E27FC236}">
              <a16:creationId xmlns:a16="http://schemas.microsoft.com/office/drawing/2014/main" id="{00000000-0008-0000-0300-0000C4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03" name="Text Box 8">
          <a:extLst>
            <a:ext uri="{FF2B5EF4-FFF2-40B4-BE49-F238E27FC236}">
              <a16:creationId xmlns:a16="http://schemas.microsoft.com/office/drawing/2014/main" id="{00000000-0008-0000-0300-0000C5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04" name="Text Box 9">
          <a:extLst>
            <a:ext uri="{FF2B5EF4-FFF2-40B4-BE49-F238E27FC236}">
              <a16:creationId xmlns:a16="http://schemas.microsoft.com/office/drawing/2014/main" id="{00000000-0008-0000-0300-0000C6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05" name="Text Box 11">
          <a:extLst>
            <a:ext uri="{FF2B5EF4-FFF2-40B4-BE49-F238E27FC236}">
              <a16:creationId xmlns:a16="http://schemas.microsoft.com/office/drawing/2014/main" id="{00000000-0008-0000-0300-0000C7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06" name="Text Box 8">
          <a:extLst>
            <a:ext uri="{FF2B5EF4-FFF2-40B4-BE49-F238E27FC236}">
              <a16:creationId xmlns:a16="http://schemas.microsoft.com/office/drawing/2014/main" id="{00000000-0008-0000-0300-0000C8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07" name="Text Box 9">
          <a:extLst>
            <a:ext uri="{FF2B5EF4-FFF2-40B4-BE49-F238E27FC236}">
              <a16:creationId xmlns:a16="http://schemas.microsoft.com/office/drawing/2014/main" id="{00000000-0008-0000-0300-0000C9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08" name="Text Box 11">
          <a:extLst>
            <a:ext uri="{FF2B5EF4-FFF2-40B4-BE49-F238E27FC236}">
              <a16:creationId xmlns:a16="http://schemas.microsoft.com/office/drawing/2014/main" id="{00000000-0008-0000-0300-0000CA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09" name="Text Box 8">
          <a:extLst>
            <a:ext uri="{FF2B5EF4-FFF2-40B4-BE49-F238E27FC236}">
              <a16:creationId xmlns:a16="http://schemas.microsoft.com/office/drawing/2014/main" id="{00000000-0008-0000-0300-0000CB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10" name="Text Box 9">
          <a:extLst>
            <a:ext uri="{FF2B5EF4-FFF2-40B4-BE49-F238E27FC236}">
              <a16:creationId xmlns:a16="http://schemas.microsoft.com/office/drawing/2014/main" id="{00000000-0008-0000-0300-0000CC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11" name="Text Box 11">
          <a:extLst>
            <a:ext uri="{FF2B5EF4-FFF2-40B4-BE49-F238E27FC236}">
              <a16:creationId xmlns:a16="http://schemas.microsoft.com/office/drawing/2014/main" id="{00000000-0008-0000-0300-0000CD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12" name="Text Box 8">
          <a:extLst>
            <a:ext uri="{FF2B5EF4-FFF2-40B4-BE49-F238E27FC236}">
              <a16:creationId xmlns:a16="http://schemas.microsoft.com/office/drawing/2014/main" id="{00000000-0008-0000-0300-0000CE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13" name="Text Box 9">
          <a:extLst>
            <a:ext uri="{FF2B5EF4-FFF2-40B4-BE49-F238E27FC236}">
              <a16:creationId xmlns:a16="http://schemas.microsoft.com/office/drawing/2014/main" id="{00000000-0008-0000-0300-0000CF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14" name="Text Box 11">
          <a:extLst>
            <a:ext uri="{FF2B5EF4-FFF2-40B4-BE49-F238E27FC236}">
              <a16:creationId xmlns:a16="http://schemas.microsoft.com/office/drawing/2014/main" id="{00000000-0008-0000-0300-0000D0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15" name="Text Box 8">
          <a:extLst>
            <a:ext uri="{FF2B5EF4-FFF2-40B4-BE49-F238E27FC236}">
              <a16:creationId xmlns:a16="http://schemas.microsoft.com/office/drawing/2014/main" id="{00000000-0008-0000-0300-0000D1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16" name="Text Box 9">
          <a:extLst>
            <a:ext uri="{FF2B5EF4-FFF2-40B4-BE49-F238E27FC236}">
              <a16:creationId xmlns:a16="http://schemas.microsoft.com/office/drawing/2014/main" id="{00000000-0008-0000-0300-0000D2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17" name="Text Box 11">
          <a:extLst>
            <a:ext uri="{FF2B5EF4-FFF2-40B4-BE49-F238E27FC236}">
              <a16:creationId xmlns:a16="http://schemas.microsoft.com/office/drawing/2014/main" id="{00000000-0008-0000-0300-0000D3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18" name="Text Box 8">
          <a:extLst>
            <a:ext uri="{FF2B5EF4-FFF2-40B4-BE49-F238E27FC236}">
              <a16:creationId xmlns:a16="http://schemas.microsoft.com/office/drawing/2014/main" id="{00000000-0008-0000-0300-0000D4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19" name="Text Box 9">
          <a:extLst>
            <a:ext uri="{FF2B5EF4-FFF2-40B4-BE49-F238E27FC236}">
              <a16:creationId xmlns:a16="http://schemas.microsoft.com/office/drawing/2014/main" id="{00000000-0008-0000-0300-0000D5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20" name="Text Box 11">
          <a:extLst>
            <a:ext uri="{FF2B5EF4-FFF2-40B4-BE49-F238E27FC236}">
              <a16:creationId xmlns:a16="http://schemas.microsoft.com/office/drawing/2014/main" id="{00000000-0008-0000-0300-0000D6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21" name="Text Box 8">
          <a:extLst>
            <a:ext uri="{FF2B5EF4-FFF2-40B4-BE49-F238E27FC236}">
              <a16:creationId xmlns:a16="http://schemas.microsoft.com/office/drawing/2014/main" id="{00000000-0008-0000-0300-0000D7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22" name="Text Box 9">
          <a:extLst>
            <a:ext uri="{FF2B5EF4-FFF2-40B4-BE49-F238E27FC236}">
              <a16:creationId xmlns:a16="http://schemas.microsoft.com/office/drawing/2014/main" id="{00000000-0008-0000-0300-0000D8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23" name="Text Box 11">
          <a:extLst>
            <a:ext uri="{FF2B5EF4-FFF2-40B4-BE49-F238E27FC236}">
              <a16:creationId xmlns:a16="http://schemas.microsoft.com/office/drawing/2014/main" id="{00000000-0008-0000-0300-0000D9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1224" name="Text Box 8">
          <a:extLst>
            <a:ext uri="{FF2B5EF4-FFF2-40B4-BE49-F238E27FC236}">
              <a16:creationId xmlns:a16="http://schemas.microsoft.com/office/drawing/2014/main" id="{00000000-0008-0000-0300-0000DA18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225" name="Text Box 11">
          <a:extLst>
            <a:ext uri="{FF2B5EF4-FFF2-40B4-BE49-F238E27FC236}">
              <a16:creationId xmlns:a16="http://schemas.microsoft.com/office/drawing/2014/main" id="{00000000-0008-0000-0300-0000DB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26" name="Text Box 8">
          <a:extLst>
            <a:ext uri="{FF2B5EF4-FFF2-40B4-BE49-F238E27FC236}">
              <a16:creationId xmlns:a16="http://schemas.microsoft.com/office/drawing/2014/main" id="{00000000-0008-0000-0300-0000DC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27" name="Text Box 9">
          <a:extLst>
            <a:ext uri="{FF2B5EF4-FFF2-40B4-BE49-F238E27FC236}">
              <a16:creationId xmlns:a16="http://schemas.microsoft.com/office/drawing/2014/main" id="{00000000-0008-0000-0300-0000DD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28" name="Text Box 11">
          <a:extLst>
            <a:ext uri="{FF2B5EF4-FFF2-40B4-BE49-F238E27FC236}">
              <a16:creationId xmlns:a16="http://schemas.microsoft.com/office/drawing/2014/main" id="{00000000-0008-0000-0300-0000DE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229" name="Text Box 8">
          <a:extLst>
            <a:ext uri="{FF2B5EF4-FFF2-40B4-BE49-F238E27FC236}">
              <a16:creationId xmlns:a16="http://schemas.microsoft.com/office/drawing/2014/main" id="{00000000-0008-0000-0300-0000DF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230" name="Text Box 9">
          <a:extLst>
            <a:ext uri="{FF2B5EF4-FFF2-40B4-BE49-F238E27FC236}">
              <a16:creationId xmlns:a16="http://schemas.microsoft.com/office/drawing/2014/main" id="{00000000-0008-0000-0300-0000E0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231" name="Text Box 11">
          <a:extLst>
            <a:ext uri="{FF2B5EF4-FFF2-40B4-BE49-F238E27FC236}">
              <a16:creationId xmlns:a16="http://schemas.microsoft.com/office/drawing/2014/main" id="{00000000-0008-0000-0300-0000E1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32" name="Text Box 8">
          <a:extLst>
            <a:ext uri="{FF2B5EF4-FFF2-40B4-BE49-F238E27FC236}">
              <a16:creationId xmlns:a16="http://schemas.microsoft.com/office/drawing/2014/main" id="{00000000-0008-0000-0300-0000E2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33" name="Text Box 9">
          <a:extLst>
            <a:ext uri="{FF2B5EF4-FFF2-40B4-BE49-F238E27FC236}">
              <a16:creationId xmlns:a16="http://schemas.microsoft.com/office/drawing/2014/main" id="{00000000-0008-0000-0300-0000E3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34" name="Text Box 11">
          <a:extLst>
            <a:ext uri="{FF2B5EF4-FFF2-40B4-BE49-F238E27FC236}">
              <a16:creationId xmlns:a16="http://schemas.microsoft.com/office/drawing/2014/main" id="{00000000-0008-0000-0300-0000E4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235" name="Text Box 8">
          <a:extLst>
            <a:ext uri="{FF2B5EF4-FFF2-40B4-BE49-F238E27FC236}">
              <a16:creationId xmlns:a16="http://schemas.microsoft.com/office/drawing/2014/main" id="{00000000-0008-0000-0300-0000E5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236" name="Text Box 9">
          <a:extLst>
            <a:ext uri="{FF2B5EF4-FFF2-40B4-BE49-F238E27FC236}">
              <a16:creationId xmlns:a16="http://schemas.microsoft.com/office/drawing/2014/main" id="{00000000-0008-0000-0300-0000E6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85725"/>
    <xdr:sp macro="" textlink="">
      <xdr:nvSpPr>
        <xdr:cNvPr id="11237" name="Text Box 11">
          <a:extLst>
            <a:ext uri="{FF2B5EF4-FFF2-40B4-BE49-F238E27FC236}">
              <a16:creationId xmlns:a16="http://schemas.microsoft.com/office/drawing/2014/main" id="{00000000-0008-0000-0300-0000E7180000}"/>
            </a:ext>
          </a:extLst>
        </xdr:cNvPr>
        <xdr:cNvSpPr txBox="1">
          <a:spLocks noChangeArrowheads="1"/>
        </xdr:cNvSpPr>
      </xdr:nvSpPr>
      <xdr:spPr bwMode="auto">
        <a:xfrm>
          <a:off x="323850" y="9553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38" name="Text Box 8">
          <a:extLst>
            <a:ext uri="{FF2B5EF4-FFF2-40B4-BE49-F238E27FC236}">
              <a16:creationId xmlns:a16="http://schemas.microsoft.com/office/drawing/2014/main" id="{00000000-0008-0000-0300-0000E8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39" name="Text Box 9">
          <a:extLst>
            <a:ext uri="{FF2B5EF4-FFF2-40B4-BE49-F238E27FC236}">
              <a16:creationId xmlns:a16="http://schemas.microsoft.com/office/drawing/2014/main" id="{00000000-0008-0000-0300-0000E9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28575"/>
    <xdr:sp macro="" textlink="">
      <xdr:nvSpPr>
        <xdr:cNvPr id="11240" name="Text Box 11">
          <a:extLst>
            <a:ext uri="{FF2B5EF4-FFF2-40B4-BE49-F238E27FC236}">
              <a16:creationId xmlns:a16="http://schemas.microsoft.com/office/drawing/2014/main" id="{00000000-0008-0000-0300-0000EA180000}"/>
            </a:ext>
          </a:extLst>
        </xdr:cNvPr>
        <xdr:cNvSpPr txBox="1">
          <a:spLocks noChangeArrowheads="1"/>
        </xdr:cNvSpPr>
      </xdr:nvSpPr>
      <xdr:spPr bwMode="auto">
        <a:xfrm>
          <a:off x="32385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1241" name="Text Box 8">
          <a:extLst>
            <a:ext uri="{FF2B5EF4-FFF2-40B4-BE49-F238E27FC236}">
              <a16:creationId xmlns:a16="http://schemas.microsoft.com/office/drawing/2014/main" id="{00000000-0008-0000-0300-0000EB18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242" name="Text Box 11">
          <a:extLst>
            <a:ext uri="{FF2B5EF4-FFF2-40B4-BE49-F238E27FC236}">
              <a16:creationId xmlns:a16="http://schemas.microsoft.com/office/drawing/2014/main" id="{00000000-0008-0000-0300-0000EC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243" name="Text Box 11">
          <a:extLst>
            <a:ext uri="{FF2B5EF4-FFF2-40B4-BE49-F238E27FC236}">
              <a16:creationId xmlns:a16="http://schemas.microsoft.com/office/drawing/2014/main" id="{00000000-0008-0000-0300-0000ED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244" name="Text Box 11">
          <a:extLst>
            <a:ext uri="{FF2B5EF4-FFF2-40B4-BE49-F238E27FC236}">
              <a16:creationId xmlns:a16="http://schemas.microsoft.com/office/drawing/2014/main" id="{00000000-0008-0000-0300-0000EE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245" name="Text Box 11">
          <a:extLst>
            <a:ext uri="{FF2B5EF4-FFF2-40B4-BE49-F238E27FC236}">
              <a16:creationId xmlns:a16="http://schemas.microsoft.com/office/drawing/2014/main" id="{00000000-0008-0000-0300-0000EF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246" name="Text Box 11">
          <a:extLst>
            <a:ext uri="{FF2B5EF4-FFF2-40B4-BE49-F238E27FC236}">
              <a16:creationId xmlns:a16="http://schemas.microsoft.com/office/drawing/2014/main" id="{00000000-0008-0000-0300-0000F0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247" name="Text Box 11">
          <a:extLst>
            <a:ext uri="{FF2B5EF4-FFF2-40B4-BE49-F238E27FC236}">
              <a16:creationId xmlns:a16="http://schemas.microsoft.com/office/drawing/2014/main" id="{00000000-0008-0000-0300-0000F1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248" name="Text Box 11">
          <a:extLst>
            <a:ext uri="{FF2B5EF4-FFF2-40B4-BE49-F238E27FC236}">
              <a16:creationId xmlns:a16="http://schemas.microsoft.com/office/drawing/2014/main" id="{00000000-0008-0000-0300-0000F2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304800</xdr:colOff>
      <xdr:row>36</xdr:row>
      <xdr:rowOff>0</xdr:rowOff>
    </xdr:from>
    <xdr:ext cx="160564" cy="28575"/>
    <xdr:sp macro="" textlink="">
      <xdr:nvSpPr>
        <xdr:cNvPr id="11249" name="Text Box 11">
          <a:extLst>
            <a:ext uri="{FF2B5EF4-FFF2-40B4-BE49-F238E27FC236}">
              <a16:creationId xmlns:a16="http://schemas.microsoft.com/office/drawing/2014/main" id="{00000000-0008-0000-0300-0000F3180000}"/>
            </a:ext>
          </a:extLst>
        </xdr:cNvPr>
        <xdr:cNvSpPr txBox="1">
          <a:spLocks noChangeArrowheads="1"/>
        </xdr:cNvSpPr>
      </xdr:nvSpPr>
      <xdr:spPr bwMode="auto">
        <a:xfrm>
          <a:off x="304800" y="9553575"/>
          <a:ext cx="16056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57150</xdr:colOff>
      <xdr:row>36</xdr:row>
      <xdr:rowOff>0</xdr:rowOff>
    </xdr:from>
    <xdr:ext cx="76200" cy="28575"/>
    <xdr:sp macro="" textlink="">
      <xdr:nvSpPr>
        <xdr:cNvPr id="11250" name="Text Box 8">
          <a:extLst>
            <a:ext uri="{FF2B5EF4-FFF2-40B4-BE49-F238E27FC236}">
              <a16:creationId xmlns:a16="http://schemas.microsoft.com/office/drawing/2014/main" id="{00000000-0008-0000-0300-0000F4180000}"/>
            </a:ext>
          </a:extLst>
        </xdr:cNvPr>
        <xdr:cNvSpPr txBox="1">
          <a:spLocks noChangeArrowheads="1"/>
        </xdr:cNvSpPr>
      </xdr:nvSpPr>
      <xdr:spPr bwMode="auto">
        <a:xfrm>
          <a:off x="381000" y="95535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3 Vốn ĐP"/>
      <sheetName val="vlieu"/>
      <sheetName val="XL4Poppy"/>
      <sheetName val="#REF"/>
      <sheetName val="Dt 2001"/>
      <sheetName val="DI-ESTI"/>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_x0003_"/>
      <sheetName val="BU13-_x0003_"/>
      <sheetName val="0_x0000_Ԁ_x0000_가"/>
      <sheetName val="JanÐ"/>
      <sheetName val="TD"/>
      <sheetName val="Cong n"/>
      <sheetName val="_x0000_"/>
      <sheetName val="Check C"/>
      <sheetName val="T_x0003_ong dip nhan danh hieu AHL§"/>
      <sheetName val="_x0005_"/>
      <sheetName val="BU13-_x0003_+"/>
      <sheetName val="tph AAHSTOT27"/>
      <sheetName val="TPH10x20"/>
      <sheetName val="TPH5x10"/>
      <sheetName val="TPH0x5"/>
      <sheetName val="TPHCVang"/>
      <sheetName val="TPHBDa"/>
      <sheetName val="TH VL, NC, DDHT Thanhphuoc"/>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_N_MGT-DRT_MGT-IMPR_MGT-SC@_BA0"/>
      <sheetName val="_PIPE-03E.XLSÝ26+960-27+150.4(k"/>
      <sheetName val="PNT-QUOT-#3"/>
      <sheetName val="??-BLDG"/>
      <sheetName val="0"/>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K"/>
      <sheetName val="Analysis"/>
      <sheetName val="C-C"/>
      <sheetName val="D-D"/>
      <sheetName val="QG"/>
      <sheetName val="Bang luong _x0011_"/>
      <sheetName val="ၔonghop"/>
      <sheetName val="Sheet2 (&quot;)"/>
      <sheetName val="THV CHI 6"/>
      <sheetName val="27+500-700.4(k85)"/>
      <sheetName val="n`nh"/>
      <sheetName val="kinh phí XD"/>
      <sheetName val="DGXDC_x0008_"/>
      <sheetName val="Nguồn"/>
      <sheetName val="KHOA 27"/>
      <sheetName val="KHOA 28"/>
      <sheetName val="KHOA 29"/>
      <sheetName val="B"/>
      <sheetName val="Dchinh(chinhthuc)"/>
      <sheetName val="klctiet"/>
      <sheetName val="VC MONG"/>
      <sheetName val="LUONG NC"/>
      <sheetName val="30000000"/>
      <sheetName val="S`eet7"/>
      <sheetName val="GTCL"/>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Bang 2B"/>
      <sheetName val="GiaVL"/>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CT Thang Mo"/>
      <sheetName val="CT  PL"/>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KHTTSP"/>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NGAY THANG"/>
      <sheetName val="TIEN MAT"/>
      <sheetName val="BCDPS T05"/>
      <sheetName val="danh sach cty"/>
      <sheetName val="MD 1-&quot;"/>
      <sheetName val="HTSD6Lþ"/>
      <sheetName val="T1(T1)0_x0000_"/>
      <sheetName val="CBR"/>
      <sheetName val="Caod_x0000_"/>
      <sheetName val="Caod_x0005_"/>
      <sheetName val="Caodþ"/>
      <sheetName val="datacot"/>
      <sheetName val="datamong"/>
      <sheetName val="CT xþ"/>
      <sheetName val="THDGþ"/>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A6,MAY"/>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Caod"/>
      <sheetName val="기계_x0005_"/>
      <sheetName val="C45A-B"/>
      <sheetName val="Kiã丵⿇_x0005_"/>
      <sheetName val="T1(T1)0"/>
      <sheetName val="Janp"/>
      <sheetName val="Jan°"/>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Menu qly"/>
      <sheetName val="BQ1"/>
      <sheetName val="VTD-TLANG"/>
      <sheetName val="TNHAT-N.PHUOC"/>
      <sheetName val="KPhong - ap3PTTA"/>
      <sheetName val="Q1"/>
      <sheetName val="Q2"/>
      <sheetName val="6 thang dau nam"/>
      <sheetName val="Q3"/>
      <sheetName val="Q4"/>
      <sheetName val="2007"/>
      <sheetName val=" 4"/>
      <sheetName val="253 K98"/>
      <sheetName val="PL03"/>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sheetData sheetId="842"/>
      <sheetData sheetId="843"/>
      <sheetData sheetId="844"/>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sheetData sheetId="1292"/>
      <sheetData sheetId="1293" refreshError="1"/>
      <sheetData sheetId="1294" refreshError="1"/>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sheetData sheetId="1368"/>
      <sheetData sheetId="1369"/>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sheetData sheetId="1522" refreshError="1"/>
      <sheetData sheetId="1523" refreshError="1"/>
      <sheetData sheetId="1524" refreshError="1"/>
      <sheetData sheetId="1525"/>
      <sheetData sheetId="1526" refreshError="1"/>
      <sheetData sheetId="1527" refreshError="1"/>
      <sheetData sheetId="1528" refreshError="1"/>
      <sheetData sheetId="1529"/>
      <sheetData sheetId="1530"/>
      <sheetData sheetId="1531" refreshError="1"/>
      <sheetData sheetId="1532" refreshError="1"/>
      <sheetData sheetId="1533" refreshError="1"/>
      <sheetData sheetId="1534"/>
      <sheetData sheetId="1535" refreshError="1"/>
      <sheetData sheetId="1536"/>
      <sheetData sheetId="1537"/>
      <sheetData sheetId="1538"/>
      <sheetData sheetId="1539"/>
      <sheetData sheetId="1540"/>
      <sheetData sheetId="1541"/>
      <sheetData sheetId="1542"/>
      <sheetData sheetId="1543"/>
      <sheetData sheetId="1544"/>
      <sheetData sheetId="1545" refreshError="1"/>
      <sheetData sheetId="1546" refreshError="1"/>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refreshError="1"/>
      <sheetData sheetId="1569" refreshError="1"/>
      <sheetData sheetId="1570" refreshError="1"/>
      <sheetData sheetId="1571" refreshError="1"/>
      <sheetData sheetId="1572" refreshError="1"/>
      <sheetData sheetId="1573" refreshError="1"/>
      <sheetData sheetId="1574" refreshError="1"/>
      <sheetData sheetId="1575"/>
      <sheetData sheetId="1576"/>
      <sheetData sheetId="1577"/>
      <sheetData sheetId="1578" refreshError="1"/>
      <sheetData sheetId="1579" refreshError="1"/>
      <sheetData sheetId="1580" refreshError="1"/>
      <sheetData sheetId="1581" refreshError="1"/>
      <sheetData sheetId="1582" refreshError="1"/>
      <sheetData sheetId="1583"/>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sheetData sheetId="1633" refreshError="1"/>
      <sheetData sheetId="1634"/>
      <sheetData sheetId="1635"/>
      <sheetData sheetId="1636"/>
      <sheetData sheetId="1637"/>
      <sheetData sheetId="1638"/>
      <sheetData sheetId="1639"/>
      <sheetData sheetId="1640"/>
      <sheetData sheetId="1641" refreshError="1"/>
      <sheetData sheetId="1642" refreshError="1"/>
      <sheetData sheetId="1643" refreshError="1"/>
      <sheetData sheetId="1644" refreshError="1"/>
      <sheetData sheetId="1645" refreshError="1"/>
      <sheetData sheetId="1646" refreshError="1"/>
      <sheetData sheetId="1647"/>
      <sheetData sheetId="1648"/>
      <sheetData sheetId="1649"/>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refreshError="1"/>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sheetData sheetId="1871"/>
      <sheetData sheetId="1872"/>
      <sheetData sheetId="1873" refreshError="1"/>
      <sheetData sheetId="1874"/>
      <sheetData sheetId="1875" refreshError="1"/>
      <sheetData sheetId="1876" refreshError="1"/>
      <sheetData sheetId="1877"/>
      <sheetData sheetId="1878" refreshError="1"/>
      <sheetData sheetId="1879" refreshError="1"/>
      <sheetData sheetId="1880" refreshError="1"/>
      <sheetData sheetId="1881" refreshError="1"/>
      <sheetData sheetId="1882" refreshError="1"/>
      <sheetData sheetId="1883" refreshError="1"/>
      <sheetData sheetId="1884"/>
      <sheetData sheetId="1885"/>
      <sheetData sheetId="1886"/>
      <sheetData sheetId="1887"/>
      <sheetData sheetId="1888"/>
      <sheetData sheetId="1889"/>
      <sheetData sheetId="1890"/>
      <sheetData sheetId="1891"/>
      <sheetData sheetId="1892" refreshError="1"/>
      <sheetData sheetId="1893" refreshError="1"/>
      <sheetData sheetId="1894" refreshError="1"/>
      <sheetData sheetId="1895" refreshError="1"/>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refreshError="1"/>
      <sheetData sheetId="2200" refreshError="1"/>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refreshError="1"/>
      <sheetData sheetId="2466" refreshError="1"/>
      <sheetData sheetId="2467"/>
      <sheetData sheetId="2468"/>
      <sheetData sheetId="2469"/>
      <sheetData sheetId="2470"/>
      <sheetData sheetId="2471" refreshError="1"/>
      <sheetData sheetId="2472" refreshError="1"/>
      <sheetData sheetId="2473"/>
      <sheetData sheetId="2474" refreshError="1"/>
      <sheetData sheetId="2475" refreshError="1"/>
      <sheetData sheetId="2476" refreshError="1"/>
      <sheetData sheetId="2477" refreshError="1"/>
      <sheetData sheetId="2478" refreshError="1"/>
      <sheetData sheetId="2479" refreshError="1"/>
      <sheetData sheetId="2480" refreshError="1"/>
      <sheetData sheetId="2481"/>
      <sheetData sheetId="2482"/>
      <sheetData sheetId="2483"/>
      <sheetData sheetId="2484"/>
      <sheetData sheetId="2485"/>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sheetData sheetId="2508"/>
      <sheetData sheetId="2509" refreshError="1"/>
      <sheetData sheetId="2510" refreshError="1"/>
      <sheetData sheetId="2511" refreshError="1"/>
      <sheetData sheetId="2512" refreshError="1"/>
      <sheetData sheetId="2513" refreshError="1"/>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refreshError="1"/>
      <sheetData sheetId="2549"/>
      <sheetData sheetId="2550"/>
      <sheetData sheetId="2551"/>
      <sheetData sheetId="2552"/>
      <sheetData sheetId="2553"/>
      <sheetData sheetId="2554"/>
      <sheetData sheetId="2555" refreshError="1"/>
      <sheetData sheetId="2556" refreshError="1"/>
      <sheetData sheetId="2557" refreshError="1"/>
      <sheetData sheetId="2558" refreshError="1"/>
      <sheetData sheetId="2559" refreshError="1"/>
      <sheetData sheetId="2560" refreshError="1"/>
      <sheetData sheetId="2561"/>
      <sheetData sheetId="2562"/>
      <sheetData sheetId="2563"/>
      <sheetData sheetId="2564"/>
      <sheetData sheetId="2565" refreshError="1"/>
      <sheetData sheetId="2566" refreshError="1"/>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refreshError="1"/>
      <sheetData sheetId="2595" refreshError="1"/>
      <sheetData sheetId="2596" refreshError="1"/>
      <sheetData sheetId="2597" refreshError="1"/>
      <sheetData sheetId="2598"/>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sheetData sheetId="2611" refreshError="1"/>
      <sheetData sheetId="2612" refreshError="1"/>
      <sheetData sheetId="2613" refreshError="1"/>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refreshError="1"/>
      <sheetData sheetId="2639" refreshError="1"/>
      <sheetData sheetId="2640" refreshError="1"/>
      <sheetData sheetId="2641"/>
      <sheetData sheetId="2642"/>
      <sheetData sheetId="2643"/>
      <sheetData sheetId="2644"/>
      <sheetData sheetId="2645"/>
      <sheetData sheetId="2646"/>
      <sheetData sheetId="2647"/>
      <sheetData sheetId="2648" refreshError="1"/>
      <sheetData sheetId="2649"/>
      <sheetData sheetId="2650"/>
      <sheetData sheetId="2651"/>
      <sheetData sheetId="2652"/>
      <sheetData sheetId="2653"/>
      <sheetData sheetId="2654" refreshError="1"/>
      <sheetData sheetId="2655"/>
      <sheetData sheetId="2656"/>
      <sheetData sheetId="2657"/>
      <sheetData sheetId="2658"/>
      <sheetData sheetId="2659"/>
      <sheetData sheetId="2660" refreshError="1"/>
      <sheetData sheetId="2661" refreshError="1"/>
      <sheetData sheetId="2662" refreshError="1"/>
      <sheetData sheetId="2663" refreshError="1"/>
      <sheetData sheetId="2664" refreshError="1"/>
      <sheetData sheetId="2665" refreshError="1"/>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sheetData sheetId="2774" refreshError="1"/>
      <sheetData sheetId="2775" refreshError="1"/>
      <sheetData sheetId="2776" refreshError="1"/>
      <sheetData sheetId="2777" refreshError="1"/>
      <sheetData sheetId="2778" refreshError="1"/>
      <sheetData sheetId="2779"/>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sheetData sheetId="2799"/>
      <sheetData sheetId="2800"/>
      <sheetData sheetId="280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refreshError="1"/>
      <sheetData sheetId="2837"/>
      <sheetData sheetId="2838"/>
      <sheetData sheetId="2839"/>
      <sheetData sheetId="2840" refreshError="1"/>
      <sheetData sheetId="2841" refreshError="1"/>
      <sheetData sheetId="2842"/>
      <sheetData sheetId="2843"/>
      <sheetData sheetId="2844"/>
      <sheetData sheetId="2845"/>
      <sheetData sheetId="2846"/>
      <sheetData sheetId="2847"/>
      <sheetData sheetId="2848"/>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sheetData sheetId="2863" refreshError="1"/>
      <sheetData sheetId="2864" refreshError="1"/>
      <sheetData sheetId="2865" refreshError="1"/>
      <sheetData sheetId="2866" refreshError="1"/>
      <sheetData sheetId="2867"/>
      <sheetData sheetId="2868" refreshError="1"/>
      <sheetData sheetId="2869"/>
      <sheetData sheetId="2870"/>
      <sheetData sheetId="2871"/>
      <sheetData sheetId="2872"/>
      <sheetData sheetId="2873"/>
      <sheetData sheetId="2874"/>
      <sheetData sheetId="2875" refreshError="1"/>
      <sheetData sheetId="2876" refreshError="1"/>
      <sheetData sheetId="2877" refreshError="1"/>
      <sheetData sheetId="2878"/>
      <sheetData sheetId="2879" refreshError="1"/>
      <sheetData sheetId="2880" refreshError="1"/>
      <sheetData sheetId="2881" refreshError="1"/>
      <sheetData sheetId="2882" refreshError="1"/>
      <sheetData sheetId="2883"/>
      <sheetData sheetId="2884"/>
      <sheetData sheetId="2885" refreshError="1"/>
      <sheetData sheetId="2886" refreshError="1"/>
      <sheetData sheetId="2887" refreshError="1"/>
      <sheetData sheetId="2888" refreshError="1"/>
      <sheetData sheetId="2889"/>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sheetData sheetId="2932" refreshError="1"/>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sheetData sheetId="2969"/>
      <sheetData sheetId="2970"/>
      <sheetData sheetId="2971" refreshError="1"/>
      <sheetData sheetId="2972" refreshError="1"/>
      <sheetData sheetId="2973" refreshError="1"/>
      <sheetData sheetId="2974" refreshError="1"/>
      <sheetData sheetId="2975"/>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sheetData sheetId="2985" refreshError="1"/>
      <sheetData sheetId="2986"/>
      <sheetData sheetId="2987"/>
      <sheetData sheetId="2988"/>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sheetData sheetId="3180"/>
      <sheetData sheetId="3181"/>
      <sheetData sheetId="3182"/>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refreshError="1"/>
      <sheetData sheetId="3211" refreshError="1"/>
      <sheetData sheetId="3212" refreshError="1"/>
      <sheetData sheetId="3213" refreshError="1"/>
      <sheetData sheetId="3214"/>
      <sheetData sheetId="3215"/>
      <sheetData sheetId="3216"/>
      <sheetData sheetId="3217"/>
      <sheetData sheetId="3218"/>
      <sheetData sheetId="3219"/>
      <sheetData sheetId="3220"/>
      <sheetData sheetId="3221"/>
      <sheetData sheetId="3222"/>
      <sheetData sheetId="3223"/>
      <sheetData sheetId="3224"/>
      <sheetData sheetId="3225" refreshError="1"/>
      <sheetData sheetId="3226"/>
      <sheetData sheetId="3227"/>
      <sheetData sheetId="3228"/>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sheetData sheetId="3382" refreshError="1"/>
      <sheetData sheetId="3383" refreshError="1"/>
      <sheetData sheetId="3384" refreshError="1"/>
      <sheetData sheetId="3385" refreshError="1"/>
      <sheetData sheetId="3386" refreshError="1"/>
      <sheetData sheetId="3387" refreshError="1"/>
      <sheetData sheetId="3388"/>
      <sheetData sheetId="3389"/>
      <sheetData sheetId="3390"/>
      <sheetData sheetId="3391"/>
      <sheetData sheetId="3392"/>
      <sheetData sheetId="3393"/>
      <sheetData sheetId="3394"/>
      <sheetData sheetId="3395"/>
      <sheetData sheetId="3396"/>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sheetData sheetId="3480"/>
      <sheetData sheetId="3481"/>
      <sheetData sheetId="3482"/>
      <sheetData sheetId="3483"/>
      <sheetData sheetId="3484"/>
      <sheetData sheetId="3485"/>
      <sheetData sheetId="3486"/>
      <sheetData sheetId="3487"/>
      <sheetData sheetId="3488"/>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sheetData sheetId="3560"/>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sheetData sheetId="3583"/>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sheetData sheetId="3613"/>
      <sheetData sheetId="3614" refreshError="1"/>
      <sheetData sheetId="3615" refreshError="1"/>
      <sheetData sheetId="3616" refreshError="1"/>
      <sheetData sheetId="3617" refreshError="1"/>
      <sheetData sheetId="3618" refreshError="1"/>
      <sheetData sheetId="3619" refreshError="1"/>
      <sheetData sheetId="3620" refreshError="1"/>
      <sheetData sheetId="3621"/>
      <sheetData sheetId="3622"/>
      <sheetData sheetId="3623" refreshError="1"/>
      <sheetData sheetId="3624" refreshError="1"/>
      <sheetData sheetId="3625" refreshError="1"/>
      <sheetData sheetId="3626" refreshError="1"/>
      <sheetData sheetId="3627"/>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sheetData sheetId="13846"/>
      <sheetData sheetId="13847"/>
      <sheetData sheetId="13848"/>
      <sheetData sheetId="13849"/>
      <sheetData sheetId="13850"/>
      <sheetData sheetId="13851"/>
      <sheetData sheetId="13852"/>
      <sheetData sheetId="13853"/>
      <sheetData sheetId="13854"/>
      <sheetData sheetId="13855"/>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sheetData sheetId="14228" refreshError="1"/>
      <sheetData sheetId="14229" refreshError="1"/>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refreshError="1"/>
      <sheetData sheetId="14238" refreshError="1"/>
      <sheetData sheetId="14239" refreshError="1"/>
      <sheetData sheetId="14240"/>
      <sheetData sheetId="14241" refreshError="1"/>
      <sheetData sheetId="14242" refreshError="1"/>
      <sheetData sheetId="14243" refreshError="1"/>
      <sheetData sheetId="14244" refreshError="1"/>
      <sheetData sheetId="14245" refreshError="1"/>
      <sheetData sheetId="14246" refreshError="1"/>
      <sheetData sheetId="14247" refreshError="1"/>
      <sheetData sheetId="14248"/>
      <sheetData sheetId="14249"/>
      <sheetData sheetId="14250" refreshError="1"/>
      <sheetData sheetId="14251" refreshError="1"/>
      <sheetData sheetId="14252"/>
      <sheetData sheetId="14253" refreshError="1"/>
      <sheetData sheetId="14254" refreshError="1"/>
      <sheetData sheetId="14255" refreshError="1"/>
      <sheetData sheetId="14256"/>
      <sheetData sheetId="14257" refreshError="1"/>
      <sheetData sheetId="14258" refreshError="1"/>
      <sheetData sheetId="14259"/>
      <sheetData sheetId="14260"/>
      <sheetData sheetId="14261"/>
      <sheetData sheetId="142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NC"/>
      <sheetName val="PLI CTrinh"/>
      <sheetName val="Du_lieu"/>
      <sheetName val="IBASE"/>
      <sheetName val="NSĐP"/>
      <sheetName val="data"/>
      <sheetName val="PBDT THU"/>
      <sheetName val="chi tiet TBA"/>
      <sheetName val="DGIA"/>
      <sheetName val="HM"/>
      <sheetName val="TT"/>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sheetData sheetId="57">
        <row r="123">
          <cell r="F123">
            <v>4.5632445555441416E-2</v>
          </cell>
        </row>
      </sheetData>
      <sheetData sheetId="58">
        <row r="99">
          <cell r="BP99">
            <v>6.7156099999999999</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98" zoomScaleNormal="98" workbookViewId="0">
      <pane ySplit="6" topLeftCell="A7" activePane="bottomLeft" state="frozen"/>
      <selection pane="bottomLeft" activeCell="J5" sqref="J5"/>
    </sheetView>
  </sheetViews>
  <sheetFormatPr defaultColWidth="8" defaultRowHeight="16.5" customHeight="1"/>
  <cols>
    <col min="1" max="1" width="0.28515625" style="1" customWidth="1"/>
    <col min="2" max="2" width="4.85546875" style="3" customWidth="1"/>
    <col min="3" max="3" width="42" style="1" customWidth="1"/>
    <col min="4" max="4" width="45.42578125" style="1" customWidth="1"/>
    <col min="5" max="5" width="48.140625" style="1" customWidth="1"/>
    <col min="6" max="6" width="12.140625" style="3" customWidth="1"/>
  </cols>
  <sheetData>
    <row r="1" spans="2:6" ht="7.5" customHeight="1"/>
    <row r="2" spans="2:6" ht="20.25" customHeight="1">
      <c r="B2" s="277" t="s">
        <v>51</v>
      </c>
      <c r="C2" s="278"/>
      <c r="D2" s="278"/>
      <c r="E2" s="278"/>
      <c r="F2" s="278"/>
    </row>
    <row r="3" spans="2:6" ht="35.25" customHeight="1">
      <c r="B3" s="279" t="s">
        <v>692</v>
      </c>
      <c r="C3" s="280"/>
      <c r="D3" s="280"/>
      <c r="E3" s="280"/>
      <c r="F3" s="280"/>
    </row>
    <row r="4" spans="2:6" ht="22.5" customHeight="1">
      <c r="B4" s="281" t="s">
        <v>730</v>
      </c>
      <c r="C4" s="282"/>
      <c r="D4" s="282"/>
      <c r="E4" s="282"/>
      <c r="F4" s="282"/>
    </row>
    <row r="5" spans="2:6" ht="15.75" customHeight="1">
      <c r="E5" s="276"/>
      <c r="F5" s="276"/>
    </row>
    <row r="6" spans="2:6" s="2" customFormat="1" ht="44.25" customHeight="1">
      <c r="B6" s="4" t="s">
        <v>0</v>
      </c>
      <c r="C6" s="4" t="s">
        <v>1</v>
      </c>
      <c r="D6" s="39" t="s">
        <v>53</v>
      </c>
      <c r="E6" s="4" t="s">
        <v>731</v>
      </c>
      <c r="F6" s="4" t="s">
        <v>2</v>
      </c>
    </row>
    <row r="7" spans="2:6" s="5" customFormat="1" ht="27.75" customHeight="1">
      <c r="B7" s="11">
        <v>1</v>
      </c>
      <c r="C7" s="287" t="s">
        <v>48</v>
      </c>
      <c r="D7" s="288"/>
      <c r="E7" s="289"/>
      <c r="F7" s="12"/>
    </row>
    <row r="8" spans="2:6" s="2" customFormat="1" ht="39" customHeight="1">
      <c r="B8" s="10" t="s">
        <v>3</v>
      </c>
      <c r="C8" s="13" t="s">
        <v>23</v>
      </c>
      <c r="D8" s="18" t="s">
        <v>22</v>
      </c>
      <c r="E8" s="18" t="s">
        <v>22</v>
      </c>
      <c r="F8" s="15" t="s">
        <v>24</v>
      </c>
    </row>
    <row r="9" spans="2:6" s="2" customFormat="1" ht="32.25" customHeight="1">
      <c r="B9" s="10" t="s">
        <v>6</v>
      </c>
      <c r="C9" s="13" t="s">
        <v>25</v>
      </c>
      <c r="D9" s="19" t="s">
        <v>27</v>
      </c>
      <c r="E9" s="19" t="s">
        <v>27</v>
      </c>
      <c r="F9" s="15" t="s">
        <v>24</v>
      </c>
    </row>
    <row r="10" spans="2:6" s="2" customFormat="1" ht="34.5" customHeight="1">
      <c r="B10" s="10" t="s">
        <v>31</v>
      </c>
      <c r="C10" s="13" t="s">
        <v>26</v>
      </c>
      <c r="D10" s="19" t="s">
        <v>50</v>
      </c>
      <c r="E10" s="19" t="s">
        <v>28</v>
      </c>
      <c r="F10" s="15" t="s">
        <v>24</v>
      </c>
    </row>
    <row r="11" spans="2:6" s="2" customFormat="1" ht="36.75" customHeight="1">
      <c r="B11" s="10" t="s">
        <v>32</v>
      </c>
      <c r="C11" s="13" t="s">
        <v>34</v>
      </c>
      <c r="D11" s="19" t="s">
        <v>35</v>
      </c>
      <c r="E11" s="19" t="s">
        <v>35</v>
      </c>
      <c r="F11" s="15" t="s">
        <v>24</v>
      </c>
    </row>
    <row r="12" spans="2:6" s="2" customFormat="1" ht="39" customHeight="1">
      <c r="B12" s="285" t="s">
        <v>33</v>
      </c>
      <c r="C12" s="283" t="s">
        <v>30</v>
      </c>
      <c r="D12" s="19" t="s">
        <v>57</v>
      </c>
      <c r="E12" s="225" t="s">
        <v>691</v>
      </c>
      <c r="F12" s="226" t="s">
        <v>661</v>
      </c>
    </row>
    <row r="13" spans="2:6" s="2" customFormat="1" ht="39" customHeight="1">
      <c r="B13" s="286"/>
      <c r="C13" s="284"/>
      <c r="D13" s="19" t="s">
        <v>29</v>
      </c>
      <c r="E13" s="225" t="s">
        <v>690</v>
      </c>
      <c r="F13" s="226" t="s">
        <v>662</v>
      </c>
    </row>
    <row r="14" spans="2:6" s="5" customFormat="1" ht="27.75" customHeight="1">
      <c r="B14" s="11">
        <v>2</v>
      </c>
      <c r="C14" s="290" t="s">
        <v>49</v>
      </c>
      <c r="D14" s="291"/>
      <c r="E14" s="292"/>
      <c r="F14" s="25"/>
    </row>
    <row r="15" spans="2:6" s="2" customFormat="1" ht="39.75" customHeight="1">
      <c r="B15" s="10" t="s">
        <v>8</v>
      </c>
      <c r="C15" s="14" t="s">
        <v>4</v>
      </c>
      <c r="D15" s="21"/>
      <c r="E15" s="22" t="s">
        <v>40</v>
      </c>
      <c r="F15" s="293" t="s">
        <v>700</v>
      </c>
    </row>
    <row r="16" spans="2:6" s="2" customFormat="1" ht="34.5" customHeight="1">
      <c r="B16" s="10" t="s">
        <v>9</v>
      </c>
      <c r="C16" s="13" t="s">
        <v>36</v>
      </c>
      <c r="D16" s="21"/>
      <c r="E16" s="22" t="s">
        <v>42</v>
      </c>
      <c r="F16" s="294"/>
    </row>
    <row r="17" spans="2:6" s="2" customFormat="1" ht="30" customHeight="1">
      <c r="B17" s="10" t="s">
        <v>11</v>
      </c>
      <c r="C17" s="13" t="s">
        <v>25</v>
      </c>
      <c r="D17" s="21"/>
      <c r="E17" s="22" t="s">
        <v>41</v>
      </c>
      <c r="F17" s="294"/>
    </row>
    <row r="18" spans="2:6" s="2" customFormat="1" ht="63" customHeight="1">
      <c r="B18" s="10" t="s">
        <v>12</v>
      </c>
      <c r="C18" s="14" t="s">
        <v>10</v>
      </c>
      <c r="D18" s="20"/>
      <c r="E18" s="23" t="s">
        <v>43</v>
      </c>
      <c r="F18" s="294"/>
    </row>
    <row r="19" spans="2:6" s="2" customFormat="1" ht="34.5" customHeight="1">
      <c r="B19" s="10" t="s">
        <v>37</v>
      </c>
      <c r="C19" s="13" t="s">
        <v>34</v>
      </c>
      <c r="D19" s="20"/>
      <c r="E19" s="24" t="s">
        <v>47</v>
      </c>
      <c r="F19" s="294"/>
    </row>
    <row r="20" spans="2:6" s="2" customFormat="1" ht="34.5" customHeight="1">
      <c r="B20" s="10" t="s">
        <v>38</v>
      </c>
      <c r="C20" s="13" t="s">
        <v>45</v>
      </c>
      <c r="D20" s="20"/>
      <c r="E20" s="23" t="s">
        <v>44</v>
      </c>
      <c r="F20" s="294"/>
    </row>
    <row r="21" spans="2:6" s="2" customFormat="1" ht="38.25" customHeight="1">
      <c r="B21" s="10" t="s">
        <v>39</v>
      </c>
      <c r="C21" s="14" t="s">
        <v>7</v>
      </c>
      <c r="D21" s="20"/>
      <c r="E21" s="19" t="s">
        <v>46</v>
      </c>
      <c r="F21" s="295"/>
    </row>
    <row r="22" spans="2:6" s="5" customFormat="1" ht="27.75" customHeight="1">
      <c r="B22" s="11">
        <v>3</v>
      </c>
      <c r="C22" s="290" t="s">
        <v>699</v>
      </c>
      <c r="D22" s="291"/>
      <c r="E22" s="292"/>
      <c r="F22" s="25"/>
    </row>
    <row r="23" spans="2:6" s="2" customFormat="1" ht="39.75" customHeight="1">
      <c r="B23" s="35" t="s">
        <v>704</v>
      </c>
      <c r="C23" s="14" t="s">
        <v>4</v>
      </c>
      <c r="D23" s="21"/>
      <c r="E23" s="22" t="s">
        <v>439</v>
      </c>
      <c r="F23" s="293" t="s">
        <v>701</v>
      </c>
    </row>
    <row r="24" spans="2:6" s="2" customFormat="1" ht="34.5" customHeight="1">
      <c r="B24" s="35" t="s">
        <v>705</v>
      </c>
      <c r="C24" s="13" t="s">
        <v>36</v>
      </c>
      <c r="D24" s="21"/>
      <c r="E24" s="22" t="s">
        <v>42</v>
      </c>
      <c r="F24" s="294"/>
    </row>
    <row r="25" spans="2:6" s="2" customFormat="1" ht="30" customHeight="1">
      <c r="B25" s="35" t="s">
        <v>706</v>
      </c>
      <c r="C25" s="13" t="s">
        <v>25</v>
      </c>
      <c r="D25" s="21"/>
      <c r="E25" s="22" t="s">
        <v>155</v>
      </c>
      <c r="F25" s="294"/>
    </row>
    <row r="26" spans="2:6" s="2" customFormat="1" ht="63" customHeight="1">
      <c r="B26" s="35" t="s">
        <v>707</v>
      </c>
      <c r="C26" s="14" t="s">
        <v>10</v>
      </c>
      <c r="D26" s="20"/>
      <c r="E26" s="22" t="s">
        <v>716</v>
      </c>
      <c r="F26" s="294"/>
    </row>
    <row r="27" spans="2:6" s="2" customFormat="1" ht="34.5" customHeight="1">
      <c r="B27" s="35" t="s">
        <v>708</v>
      </c>
      <c r="C27" s="13" t="s">
        <v>34</v>
      </c>
      <c r="D27" s="20"/>
      <c r="E27" s="24" t="s">
        <v>702</v>
      </c>
      <c r="F27" s="294"/>
    </row>
    <row r="28" spans="2:6" s="2" customFormat="1" ht="34.5" customHeight="1">
      <c r="B28" s="35" t="s">
        <v>709</v>
      </c>
      <c r="C28" s="13" t="s">
        <v>45</v>
      </c>
      <c r="D28" s="20"/>
      <c r="E28" s="23" t="s">
        <v>703</v>
      </c>
      <c r="F28" s="294"/>
    </row>
    <row r="29" spans="2:6" s="2" customFormat="1" ht="56.25" customHeight="1">
      <c r="B29" s="35" t="s">
        <v>710</v>
      </c>
      <c r="C29" s="14" t="s">
        <v>7</v>
      </c>
      <c r="D29" s="20"/>
      <c r="E29" s="19" t="s">
        <v>46</v>
      </c>
      <c r="F29" s="295"/>
    </row>
    <row r="30" spans="2:6" s="5" customFormat="1" ht="27.75" customHeight="1">
      <c r="B30" s="11">
        <v>4</v>
      </c>
      <c r="C30" s="290" t="s">
        <v>711</v>
      </c>
      <c r="D30" s="291"/>
      <c r="E30" s="292"/>
      <c r="F30" s="25"/>
    </row>
    <row r="31" spans="2:6" s="2" customFormat="1" ht="39.75" customHeight="1">
      <c r="B31" s="35" t="s">
        <v>569</v>
      </c>
      <c r="C31" s="14" t="s">
        <v>4</v>
      </c>
      <c r="D31" s="21"/>
      <c r="E31" s="22" t="s">
        <v>441</v>
      </c>
      <c r="F31" s="293" t="s">
        <v>701</v>
      </c>
    </row>
    <row r="32" spans="2:6" s="2" customFormat="1" ht="34.5" customHeight="1">
      <c r="B32" s="35" t="s">
        <v>615</v>
      </c>
      <c r="C32" s="13" t="s">
        <v>36</v>
      </c>
      <c r="D32" s="21"/>
      <c r="E32" s="22" t="s">
        <v>42</v>
      </c>
      <c r="F32" s="294"/>
    </row>
    <row r="33" spans="2:6" s="2" customFormat="1" ht="30" customHeight="1">
      <c r="B33" s="35" t="s">
        <v>616</v>
      </c>
      <c r="C33" s="13" t="s">
        <v>25</v>
      </c>
      <c r="D33" s="21"/>
      <c r="E33" s="22" t="s">
        <v>112</v>
      </c>
      <c r="F33" s="294"/>
    </row>
    <row r="34" spans="2:6" s="2" customFormat="1" ht="63" customHeight="1">
      <c r="B34" s="35" t="s">
        <v>693</v>
      </c>
      <c r="C34" s="14" t="s">
        <v>10</v>
      </c>
      <c r="D34" s="20"/>
      <c r="E34" s="22" t="s">
        <v>716</v>
      </c>
      <c r="F34" s="294"/>
    </row>
    <row r="35" spans="2:6" s="2" customFormat="1" ht="34.5" customHeight="1">
      <c r="B35" s="35" t="s">
        <v>713</v>
      </c>
      <c r="C35" s="13" t="s">
        <v>34</v>
      </c>
      <c r="D35" s="20"/>
      <c r="E35" s="24" t="s">
        <v>702</v>
      </c>
      <c r="F35" s="294"/>
    </row>
    <row r="36" spans="2:6" s="2" customFormat="1" ht="34.5" customHeight="1">
      <c r="B36" s="35" t="s">
        <v>714</v>
      </c>
      <c r="C36" s="13" t="s">
        <v>45</v>
      </c>
      <c r="D36" s="20"/>
      <c r="E36" s="23" t="s">
        <v>712</v>
      </c>
      <c r="F36" s="294"/>
    </row>
    <row r="37" spans="2:6" s="2" customFormat="1" ht="53.25" customHeight="1">
      <c r="B37" s="35" t="s">
        <v>715</v>
      </c>
      <c r="C37" s="14" t="s">
        <v>7</v>
      </c>
      <c r="D37" s="20"/>
      <c r="E37" s="19" t="s">
        <v>46</v>
      </c>
      <c r="F37" s="295"/>
    </row>
    <row r="39" spans="2:6" ht="35.25" customHeight="1">
      <c r="C39" s="275"/>
      <c r="D39" s="275"/>
      <c r="E39" s="275"/>
      <c r="F39" s="275"/>
    </row>
    <row r="40" spans="2:6" ht="23.25" customHeight="1">
      <c r="C40" s="275"/>
      <c r="D40" s="275"/>
      <c r="E40" s="275"/>
      <c r="F40" s="275"/>
    </row>
  </sheetData>
  <mergeCells count="15">
    <mergeCell ref="C40:F40"/>
    <mergeCell ref="E5:F5"/>
    <mergeCell ref="B2:F2"/>
    <mergeCell ref="B3:F3"/>
    <mergeCell ref="B4:F4"/>
    <mergeCell ref="C39:F39"/>
    <mergeCell ref="C12:C13"/>
    <mergeCell ref="B12:B13"/>
    <mergeCell ref="C7:E7"/>
    <mergeCell ref="C14:E14"/>
    <mergeCell ref="F15:F21"/>
    <mergeCell ref="C22:E22"/>
    <mergeCell ref="F23:F29"/>
    <mergeCell ref="C30:E30"/>
    <mergeCell ref="F31:F37"/>
  </mergeCells>
  <pageMargins left="0.15" right="0.15" top="0.55000000000000004" bottom="0.35" header="0.31496062992126" footer="0.25"/>
  <pageSetup paperSize="9" scale="94" fitToHeight="0" orientation="landscape" r:id="rId1"/>
  <headerFooter>
    <oddFooter>Page &amp;P</oddFooter>
    <evenFooter>Page &amp;P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8"/>
  <sheetViews>
    <sheetView tabSelected="1" zoomScale="80" zoomScaleNormal="80" workbookViewId="0">
      <pane ySplit="9" topLeftCell="A58" activePane="bottomLeft" state="frozen"/>
      <selection pane="bottomLeft" activeCell="A59" sqref="A59:XFD60"/>
    </sheetView>
  </sheetViews>
  <sheetFormatPr defaultColWidth="9.140625" defaultRowHeight="15.75" customHeight="1"/>
  <cols>
    <col min="1" max="1" width="1" style="6" customWidth="1"/>
    <col min="2" max="2" width="6" style="9" customWidth="1"/>
    <col min="3" max="3" width="23.42578125" style="6" customWidth="1"/>
    <col min="4" max="4" width="12.5703125" style="6" customWidth="1"/>
    <col min="5" max="5" width="11.7109375" style="8" customWidth="1"/>
    <col min="6" max="6" width="9.42578125" style="8" customWidth="1"/>
    <col min="7" max="7" width="24.140625" style="6" customWidth="1"/>
    <col min="8" max="9" width="12.28515625" style="7" customWidth="1"/>
    <col min="10" max="10" width="17.42578125" style="6" customWidth="1"/>
    <col min="11" max="11" width="11.85546875" style="9" customWidth="1"/>
    <col min="12" max="12" width="10.5703125" style="7" customWidth="1"/>
    <col min="13" max="13" width="11.140625" style="7" customWidth="1"/>
    <col min="14" max="14" width="10.7109375" style="7" customWidth="1"/>
    <col min="15" max="15" width="11.42578125" style="8" customWidth="1"/>
    <col min="16" max="16" width="10.5703125" style="8" customWidth="1"/>
    <col min="17" max="17" width="9.5703125" style="8" customWidth="1"/>
    <col min="18" max="18" width="10.7109375" style="8" customWidth="1"/>
    <col min="19" max="19" width="46.85546875" style="9" customWidth="1"/>
  </cols>
  <sheetData>
    <row r="1" spans="1:20" ht="10.5" customHeight="1">
      <c r="A1" s="7"/>
      <c r="C1" s="7"/>
      <c r="D1" s="7"/>
      <c r="G1" s="7"/>
      <c r="J1" s="7"/>
    </row>
    <row r="2" spans="1:20" ht="21.75" customHeight="1">
      <c r="B2" s="277" t="s">
        <v>52</v>
      </c>
      <c r="C2" s="277"/>
      <c r="D2" s="277"/>
      <c r="E2" s="277"/>
      <c r="F2" s="277"/>
      <c r="G2" s="277"/>
      <c r="H2" s="277"/>
      <c r="I2" s="277"/>
      <c r="J2" s="277"/>
      <c r="K2" s="277"/>
      <c r="L2" s="277"/>
      <c r="M2" s="277"/>
      <c r="N2" s="277"/>
      <c r="O2" s="277"/>
      <c r="P2" s="277"/>
      <c r="Q2" s="277"/>
      <c r="R2" s="277"/>
      <c r="S2" s="277"/>
    </row>
    <row r="3" spans="1:20" ht="26.25" customHeight="1">
      <c r="B3" s="279" t="s">
        <v>689</v>
      </c>
      <c r="C3" s="279"/>
      <c r="D3" s="279"/>
      <c r="E3" s="279"/>
      <c r="F3" s="279"/>
      <c r="G3" s="279"/>
      <c r="H3" s="279"/>
      <c r="I3" s="279"/>
      <c r="J3" s="279"/>
      <c r="K3" s="279"/>
      <c r="L3" s="279"/>
      <c r="M3" s="279"/>
      <c r="N3" s="279"/>
      <c r="O3" s="279"/>
      <c r="P3" s="279"/>
      <c r="Q3" s="279"/>
      <c r="R3" s="279"/>
      <c r="S3" s="279"/>
    </row>
    <row r="4" spans="1:20" ht="25.5" customHeight="1">
      <c r="B4" s="300" t="s">
        <v>730</v>
      </c>
      <c r="C4" s="300"/>
      <c r="D4" s="300"/>
      <c r="E4" s="300"/>
      <c r="F4" s="300"/>
      <c r="G4" s="300"/>
      <c r="H4" s="300"/>
      <c r="I4" s="300"/>
      <c r="J4" s="300"/>
      <c r="K4" s="300"/>
      <c r="L4" s="300"/>
      <c r="M4" s="300"/>
      <c r="N4" s="300"/>
      <c r="O4" s="300"/>
      <c r="P4" s="300"/>
      <c r="Q4" s="300"/>
      <c r="R4" s="300"/>
      <c r="S4" s="300"/>
    </row>
    <row r="5" spans="1:20" ht="15" customHeight="1">
      <c r="B5" s="26"/>
      <c r="C5" s="27"/>
      <c r="D5" s="26"/>
      <c r="E5" s="28"/>
      <c r="F5" s="28"/>
      <c r="G5" s="27"/>
      <c r="H5" s="27"/>
      <c r="I5" s="27"/>
      <c r="J5" s="26"/>
      <c r="K5" s="26"/>
      <c r="L5" s="26"/>
      <c r="M5" s="26"/>
      <c r="N5" s="26"/>
      <c r="O5" s="28"/>
      <c r="P5" s="28"/>
      <c r="Q5" s="29"/>
      <c r="R5" s="301"/>
      <c r="S5" s="301"/>
    </row>
    <row r="6" spans="1:20" s="31" customFormat="1" ht="33" customHeight="1">
      <c r="A6" s="30"/>
      <c r="B6" s="296" t="s">
        <v>13</v>
      </c>
      <c r="C6" s="296" t="s">
        <v>54</v>
      </c>
      <c r="D6" s="302"/>
      <c r="E6" s="302"/>
      <c r="F6" s="302"/>
      <c r="G6" s="302" t="s">
        <v>731</v>
      </c>
      <c r="H6" s="302"/>
      <c r="I6" s="302"/>
      <c r="J6" s="302"/>
      <c r="K6" s="302"/>
      <c r="L6" s="302"/>
      <c r="M6" s="302"/>
      <c r="N6" s="302"/>
      <c r="O6" s="302"/>
      <c r="P6" s="302"/>
      <c r="Q6" s="302"/>
      <c r="R6" s="302"/>
      <c r="S6" s="302" t="s">
        <v>2</v>
      </c>
    </row>
    <row r="7" spans="1:20" s="31" customFormat="1" ht="35.25" customHeight="1">
      <c r="A7" s="30"/>
      <c r="B7" s="296"/>
      <c r="C7" s="296" t="s">
        <v>55</v>
      </c>
      <c r="D7" s="296" t="s">
        <v>14</v>
      </c>
      <c r="E7" s="296" t="s">
        <v>15</v>
      </c>
      <c r="F7" s="296"/>
      <c r="G7" s="296" t="s">
        <v>55</v>
      </c>
      <c r="H7" s="296" t="s">
        <v>36</v>
      </c>
      <c r="I7" s="296" t="s">
        <v>25</v>
      </c>
      <c r="J7" s="296" t="s">
        <v>14</v>
      </c>
      <c r="K7" s="296" t="s">
        <v>560</v>
      </c>
      <c r="L7" s="296" t="s">
        <v>629</v>
      </c>
      <c r="M7" s="296"/>
      <c r="N7" s="296"/>
      <c r="O7" s="296" t="s">
        <v>15</v>
      </c>
      <c r="P7" s="296"/>
      <c r="Q7" s="297" t="s">
        <v>548</v>
      </c>
      <c r="R7" s="297" t="s">
        <v>549</v>
      </c>
      <c r="S7" s="302"/>
    </row>
    <row r="8" spans="1:20" s="31" customFormat="1" ht="18" customHeight="1">
      <c r="A8" s="30"/>
      <c r="B8" s="296"/>
      <c r="C8" s="296"/>
      <c r="D8" s="296"/>
      <c r="E8" s="298" t="s">
        <v>16</v>
      </c>
      <c r="F8" s="297" t="s">
        <v>17</v>
      </c>
      <c r="G8" s="296"/>
      <c r="H8" s="296"/>
      <c r="I8" s="296"/>
      <c r="J8" s="296"/>
      <c r="K8" s="296"/>
      <c r="L8" s="296" t="s">
        <v>561</v>
      </c>
      <c r="M8" s="296" t="s">
        <v>562</v>
      </c>
      <c r="N8" s="296" t="s">
        <v>563</v>
      </c>
      <c r="O8" s="298" t="s">
        <v>16</v>
      </c>
      <c r="P8" s="297" t="s">
        <v>17</v>
      </c>
      <c r="Q8" s="297"/>
      <c r="R8" s="297"/>
      <c r="S8" s="302"/>
    </row>
    <row r="9" spans="1:20" s="31" customFormat="1" ht="30.75" customHeight="1">
      <c r="A9" s="30"/>
      <c r="B9" s="296"/>
      <c r="C9" s="296"/>
      <c r="D9" s="296"/>
      <c r="E9" s="298"/>
      <c r="F9" s="297"/>
      <c r="G9" s="296"/>
      <c r="H9" s="296"/>
      <c r="I9" s="296"/>
      <c r="J9" s="296"/>
      <c r="K9" s="296"/>
      <c r="L9" s="296"/>
      <c r="M9" s="296"/>
      <c r="N9" s="296"/>
      <c r="O9" s="298"/>
      <c r="P9" s="297"/>
      <c r="Q9" s="297"/>
      <c r="R9" s="297"/>
      <c r="S9" s="302"/>
    </row>
    <row r="10" spans="1:20" s="32" customFormat="1" ht="106.5" customHeight="1">
      <c r="B10" s="187" t="s">
        <v>18</v>
      </c>
      <c r="C10" s="260" t="s">
        <v>56</v>
      </c>
      <c r="D10" s="259"/>
      <c r="E10" s="259"/>
      <c r="F10" s="259"/>
      <c r="G10" s="259"/>
      <c r="H10" s="259"/>
      <c r="I10" s="259"/>
      <c r="J10" s="259"/>
      <c r="K10" s="259"/>
      <c r="L10" s="259"/>
      <c r="M10" s="261"/>
      <c r="N10" s="261"/>
      <c r="O10" s="261"/>
      <c r="P10" s="261"/>
      <c r="Q10" s="36">
        <f>SUM(Q11:Q14)</f>
        <v>7025</v>
      </c>
      <c r="R10" s="36">
        <f>SUM(R11:R14)</f>
        <v>9227</v>
      </c>
      <c r="S10" s="256" t="s">
        <v>697</v>
      </c>
      <c r="T10" s="258"/>
    </row>
    <row r="11" spans="1:20" s="31" customFormat="1" ht="95.25" customHeight="1">
      <c r="A11" s="30"/>
      <c r="B11" s="16">
        <v>1</v>
      </c>
      <c r="C11" s="182" t="s">
        <v>98</v>
      </c>
      <c r="D11" s="183" t="s">
        <v>100</v>
      </c>
      <c r="E11" s="184">
        <v>11997</v>
      </c>
      <c r="F11" s="184">
        <v>4972</v>
      </c>
      <c r="G11" s="182" t="s">
        <v>98</v>
      </c>
      <c r="H11" s="16" t="s">
        <v>559</v>
      </c>
      <c r="I11" s="16" t="s">
        <v>250</v>
      </c>
      <c r="J11" s="16" t="s">
        <v>547</v>
      </c>
      <c r="K11" s="16"/>
      <c r="L11" s="16"/>
      <c r="M11" s="17"/>
      <c r="N11" s="17"/>
      <c r="O11" s="37">
        <v>536</v>
      </c>
      <c r="P11" s="37">
        <v>536</v>
      </c>
      <c r="Q11" s="37"/>
      <c r="R11" s="37">
        <f>F11-P11</f>
        <v>4436</v>
      </c>
      <c r="S11" s="16" t="s">
        <v>698</v>
      </c>
    </row>
    <row r="12" spans="1:20" s="31" customFormat="1" ht="111.75" customHeight="1">
      <c r="A12" s="30"/>
      <c r="B12" s="16">
        <v>2</v>
      </c>
      <c r="C12" s="205" t="s">
        <v>103</v>
      </c>
      <c r="D12" s="183" t="s">
        <v>104</v>
      </c>
      <c r="E12" s="184">
        <v>7228</v>
      </c>
      <c r="F12" s="184">
        <v>5778</v>
      </c>
      <c r="G12" s="185" t="s">
        <v>565</v>
      </c>
      <c r="H12" s="16" t="s">
        <v>559</v>
      </c>
      <c r="I12" s="16" t="s">
        <v>250</v>
      </c>
      <c r="J12" s="183" t="s">
        <v>564</v>
      </c>
      <c r="K12" s="17" t="s">
        <v>110</v>
      </c>
      <c r="L12" s="17" t="s">
        <v>105</v>
      </c>
      <c r="M12" s="37">
        <v>3487</v>
      </c>
      <c r="N12" s="37">
        <v>987</v>
      </c>
      <c r="O12" s="37">
        <v>987</v>
      </c>
      <c r="P12" s="37">
        <v>987</v>
      </c>
      <c r="Q12" s="37"/>
      <c r="R12" s="37">
        <f>F12-P12</f>
        <v>4791</v>
      </c>
      <c r="S12" s="16" t="s">
        <v>566</v>
      </c>
    </row>
    <row r="13" spans="1:20" s="268" customFormat="1" ht="64.5" customHeight="1">
      <c r="A13" s="264"/>
      <c r="B13" s="240">
        <v>3</v>
      </c>
      <c r="C13" s="205"/>
      <c r="D13" s="265"/>
      <c r="E13" s="184"/>
      <c r="F13" s="184"/>
      <c r="G13" s="223" t="s">
        <v>717</v>
      </c>
      <c r="H13" s="240" t="s">
        <v>559</v>
      </c>
      <c r="I13" s="240" t="s">
        <v>660</v>
      </c>
      <c r="J13" s="265" t="s">
        <v>718</v>
      </c>
      <c r="K13" s="266" t="s">
        <v>612</v>
      </c>
      <c r="L13" s="267" t="s">
        <v>535</v>
      </c>
      <c r="M13" s="237">
        <v>13000</v>
      </c>
      <c r="N13" s="237">
        <f>M13</f>
        <v>13000</v>
      </c>
      <c r="O13" s="237">
        <v>2343</v>
      </c>
      <c r="P13" s="237">
        <f>O13</f>
        <v>2343</v>
      </c>
      <c r="Q13" s="237">
        <f>P13</f>
        <v>2343</v>
      </c>
      <c r="R13" s="237"/>
      <c r="S13" s="240" t="s">
        <v>719</v>
      </c>
    </row>
    <row r="14" spans="1:20" s="31" customFormat="1" ht="77.25" customHeight="1">
      <c r="A14" s="30"/>
      <c r="B14" s="16">
        <v>4</v>
      </c>
      <c r="C14" s="18" t="s">
        <v>22</v>
      </c>
      <c r="D14" s="15" t="s">
        <v>50</v>
      </c>
      <c r="E14" s="38">
        <v>2502</v>
      </c>
      <c r="F14" s="38">
        <v>2502</v>
      </c>
      <c r="G14" s="18" t="s">
        <v>22</v>
      </c>
      <c r="H14" s="16" t="s">
        <v>567</v>
      </c>
      <c r="I14" s="16" t="s">
        <v>27</v>
      </c>
      <c r="J14" s="15" t="s">
        <v>50</v>
      </c>
      <c r="K14" s="35" t="s">
        <v>35</v>
      </c>
      <c r="L14" s="186"/>
      <c r="M14" s="37"/>
      <c r="N14" s="37"/>
      <c r="O14" s="232">
        <f>P14</f>
        <v>7184</v>
      </c>
      <c r="P14" s="232">
        <f>35125-(6725+5525+1800+536+987+4823+3000+2502)-2202+2502-2343</f>
        <v>7184</v>
      </c>
      <c r="Q14" s="232">
        <f>P14-F14</f>
        <v>4682</v>
      </c>
      <c r="R14" s="37"/>
      <c r="S14" s="16" t="s">
        <v>725</v>
      </c>
    </row>
    <row r="15" spans="1:20" s="31" customFormat="1" ht="24" customHeight="1">
      <c r="A15" s="30"/>
      <c r="B15" s="299" t="s">
        <v>568</v>
      </c>
      <c r="C15" s="299"/>
      <c r="D15" s="15"/>
      <c r="E15" s="38"/>
      <c r="F15" s="38"/>
      <c r="G15" s="18"/>
      <c r="H15" s="16"/>
      <c r="I15" s="16"/>
      <c r="J15" s="15"/>
      <c r="K15" s="35"/>
      <c r="L15" s="186"/>
      <c r="M15" s="37"/>
      <c r="N15" s="37"/>
      <c r="O15" s="238"/>
      <c r="P15" s="238"/>
      <c r="Q15" s="37"/>
      <c r="R15" s="37"/>
      <c r="S15" s="200"/>
    </row>
    <row r="16" spans="1:20" s="31" customFormat="1" ht="45.75" customHeight="1">
      <c r="A16" s="30"/>
      <c r="B16" s="35" t="s">
        <v>569</v>
      </c>
      <c r="C16" s="18"/>
      <c r="D16" s="15"/>
      <c r="E16" s="38"/>
      <c r="F16" s="38"/>
      <c r="G16" s="252" t="s">
        <v>570</v>
      </c>
      <c r="H16" s="199" t="s">
        <v>618</v>
      </c>
      <c r="I16" s="199" t="s">
        <v>147</v>
      </c>
      <c r="J16" s="199" t="s">
        <v>572</v>
      </c>
      <c r="K16" s="220" t="s">
        <v>270</v>
      </c>
      <c r="L16" s="199" t="s">
        <v>573</v>
      </c>
      <c r="M16" s="196">
        <v>1673.819</v>
      </c>
      <c r="N16" s="196">
        <v>1473.819</v>
      </c>
      <c r="O16" s="196">
        <v>1473.819</v>
      </c>
      <c r="P16" s="196">
        <v>1473.819</v>
      </c>
      <c r="Q16" s="37"/>
      <c r="R16" s="37"/>
      <c r="S16" s="13" t="s">
        <v>609</v>
      </c>
    </row>
    <row r="17" spans="1:20" s="31" customFormat="1" ht="108.75" customHeight="1">
      <c r="A17" s="30"/>
      <c r="B17" s="35" t="s">
        <v>615</v>
      </c>
      <c r="C17" s="18"/>
      <c r="D17" s="15"/>
      <c r="E17" s="38"/>
      <c r="F17" s="38"/>
      <c r="G17" s="213" t="s">
        <v>574</v>
      </c>
      <c r="H17" s="214" t="s">
        <v>356</v>
      </c>
      <c r="I17" s="215" t="s">
        <v>250</v>
      </c>
      <c r="J17" s="215" t="s">
        <v>614</v>
      </c>
      <c r="K17" s="216" t="s">
        <v>270</v>
      </c>
      <c r="L17" s="199" t="s">
        <v>575</v>
      </c>
      <c r="M17" s="229">
        <v>2691.38</v>
      </c>
      <c r="N17" s="253">
        <v>1180.3800000000001</v>
      </c>
      <c r="O17" s="253">
        <v>1028.181</v>
      </c>
      <c r="P17" s="253">
        <f>O17</f>
        <v>1028.181</v>
      </c>
      <c r="Q17" s="37"/>
      <c r="R17" s="37"/>
      <c r="S17" s="13" t="s">
        <v>609</v>
      </c>
    </row>
    <row r="18" spans="1:20" s="31" customFormat="1" ht="45" customHeight="1">
      <c r="A18" s="30"/>
      <c r="B18" s="35" t="s">
        <v>616</v>
      </c>
      <c r="C18" s="18"/>
      <c r="D18" s="15"/>
      <c r="E18" s="38"/>
      <c r="F18" s="38"/>
      <c r="G18" s="239" t="s">
        <v>613</v>
      </c>
      <c r="H18" s="240"/>
      <c r="I18" s="240"/>
      <c r="J18" s="226"/>
      <c r="K18" s="241"/>
      <c r="L18" s="242"/>
      <c r="M18" s="237"/>
      <c r="N18" s="237"/>
      <c r="O18" s="237">
        <f>4682</f>
        <v>4682</v>
      </c>
      <c r="P18" s="237">
        <f>O18</f>
        <v>4682</v>
      </c>
      <c r="Q18" s="228"/>
      <c r="R18" s="228"/>
      <c r="S18" s="233"/>
    </row>
    <row r="19" spans="1:20" s="32" customFormat="1" ht="67.5" customHeight="1">
      <c r="B19" s="187" t="s">
        <v>19</v>
      </c>
      <c r="C19" s="260" t="s">
        <v>20</v>
      </c>
      <c r="D19" s="259"/>
      <c r="E19" s="259"/>
      <c r="F19" s="259"/>
      <c r="G19" s="259"/>
      <c r="H19" s="259"/>
      <c r="I19" s="259"/>
      <c r="J19" s="259"/>
      <c r="K19" s="259"/>
      <c r="L19" s="259"/>
      <c r="M19" s="261"/>
      <c r="N19" s="261"/>
      <c r="O19" s="261"/>
      <c r="P19" s="261"/>
      <c r="Q19" s="36">
        <f>SUM(Q20:Q29)</f>
        <v>5042.3490000000002</v>
      </c>
      <c r="R19" s="36">
        <f>SUM(R20:R29)</f>
        <v>16523.978261</v>
      </c>
      <c r="S19" s="188" t="s">
        <v>723</v>
      </c>
      <c r="T19" s="258"/>
    </row>
    <row r="20" spans="1:20" s="32" customFormat="1" ht="109.5" customHeight="1">
      <c r="B20" s="16">
        <v>1</v>
      </c>
      <c r="C20" s="182" t="s">
        <v>103</v>
      </c>
      <c r="D20" s="183" t="s">
        <v>104</v>
      </c>
      <c r="E20" s="184">
        <v>7272</v>
      </c>
      <c r="F20" s="184">
        <v>7272</v>
      </c>
      <c r="G20" s="185" t="s">
        <v>565</v>
      </c>
      <c r="H20" s="16" t="s">
        <v>559</v>
      </c>
      <c r="I20" s="16" t="s">
        <v>250</v>
      </c>
      <c r="J20" s="183" t="s">
        <v>564</v>
      </c>
      <c r="K20" s="17" t="s">
        <v>110</v>
      </c>
      <c r="L20" s="17" t="s">
        <v>105</v>
      </c>
      <c r="M20" s="37">
        <v>3487</v>
      </c>
      <c r="N20" s="37">
        <v>2500</v>
      </c>
      <c r="O20" s="37">
        <v>2500</v>
      </c>
      <c r="P20" s="37">
        <v>2500</v>
      </c>
      <c r="Q20" s="37"/>
      <c r="R20" s="37">
        <f>F20-P20</f>
        <v>4772</v>
      </c>
      <c r="S20" s="16" t="s">
        <v>695</v>
      </c>
    </row>
    <row r="21" spans="1:20" s="31" customFormat="1" ht="132.75" customHeight="1">
      <c r="A21" s="30"/>
      <c r="B21" s="35">
        <v>2</v>
      </c>
      <c r="C21" s="201" t="s">
        <v>621</v>
      </c>
      <c r="D21" s="202" t="s">
        <v>201</v>
      </c>
      <c r="E21" s="184">
        <v>14932</v>
      </c>
      <c r="F21" s="184">
        <v>13351.45</v>
      </c>
      <c r="G21" s="201" t="s">
        <v>622</v>
      </c>
      <c r="H21" s="190" t="s">
        <v>559</v>
      </c>
      <c r="I21" s="16" t="s">
        <v>623</v>
      </c>
      <c r="J21" s="16" t="s">
        <v>624</v>
      </c>
      <c r="K21" s="35">
        <v>2025</v>
      </c>
      <c r="L21" s="257" t="s">
        <v>721</v>
      </c>
      <c r="M21" s="37">
        <v>8410</v>
      </c>
      <c r="N21" s="37">
        <v>8410</v>
      </c>
      <c r="O21" s="37">
        <v>8410</v>
      </c>
      <c r="P21" s="37">
        <v>8410</v>
      </c>
      <c r="Q21" s="37"/>
      <c r="R21" s="37">
        <f>F21-P21</f>
        <v>4941.4500000000007</v>
      </c>
      <c r="S21" s="16" t="s">
        <v>625</v>
      </c>
    </row>
    <row r="22" spans="1:20" s="31" customFormat="1" ht="80.25" customHeight="1">
      <c r="A22" s="30"/>
      <c r="B22" s="16">
        <v>3</v>
      </c>
      <c r="C22" s="203" t="s">
        <v>209</v>
      </c>
      <c r="D22" s="204" t="s">
        <v>211</v>
      </c>
      <c r="E22" s="38">
        <v>7046</v>
      </c>
      <c r="F22" s="38">
        <v>7046</v>
      </c>
      <c r="G22" s="13" t="s">
        <v>627</v>
      </c>
      <c r="H22" s="190" t="s">
        <v>559</v>
      </c>
      <c r="I22" s="16" t="s">
        <v>628</v>
      </c>
      <c r="J22" s="204" t="s">
        <v>211</v>
      </c>
      <c r="K22" s="35">
        <v>2023</v>
      </c>
      <c r="L22" s="17" t="s">
        <v>630</v>
      </c>
      <c r="M22" s="37">
        <v>6028.3497390000002</v>
      </c>
      <c r="N22" s="37">
        <v>6028.3497390000002</v>
      </c>
      <c r="O22" s="37">
        <v>6028.3497390000002</v>
      </c>
      <c r="P22" s="37">
        <v>6028.3497390000002</v>
      </c>
      <c r="Q22" s="37"/>
      <c r="R22" s="37">
        <f>F22-P22</f>
        <v>1017.6502609999998</v>
      </c>
      <c r="S22" s="16" t="s">
        <v>631</v>
      </c>
    </row>
    <row r="23" spans="1:20" s="250" customFormat="1" ht="48.75" customHeight="1">
      <c r="A23" s="245"/>
      <c r="B23" s="246">
        <v>4</v>
      </c>
      <c r="C23" s="203" t="s">
        <v>5</v>
      </c>
      <c r="D23" s="206" t="s">
        <v>113</v>
      </c>
      <c r="E23" s="248">
        <v>2000</v>
      </c>
      <c r="F23" s="248">
        <v>2000</v>
      </c>
      <c r="G23" s="203" t="s">
        <v>5</v>
      </c>
      <c r="H23" s="190" t="s">
        <v>559</v>
      </c>
      <c r="I23" s="234" t="s">
        <v>112</v>
      </c>
      <c r="J23" s="206" t="s">
        <v>113</v>
      </c>
      <c r="K23" s="246" t="s">
        <v>101</v>
      </c>
      <c r="L23" s="206" t="s">
        <v>114</v>
      </c>
      <c r="M23" s="232">
        <v>9800</v>
      </c>
      <c r="N23" s="232">
        <f>500+889.122</f>
        <v>1389.1219999999998</v>
      </c>
      <c r="O23" s="232">
        <f>N23</f>
        <v>1389.1219999999998</v>
      </c>
      <c r="P23" s="232">
        <f>O23</f>
        <v>1389.1219999999998</v>
      </c>
      <c r="Q23" s="232"/>
      <c r="R23" s="232">
        <f>F23-P23</f>
        <v>610.87800000000016</v>
      </c>
      <c r="S23" s="234" t="s">
        <v>694</v>
      </c>
    </row>
    <row r="24" spans="1:20" s="31" customFormat="1" ht="119.25" customHeight="1">
      <c r="A24" s="30"/>
      <c r="B24" s="16">
        <v>5</v>
      </c>
      <c r="C24" s="207" t="s">
        <v>287</v>
      </c>
      <c r="D24" s="208" t="s">
        <v>632</v>
      </c>
      <c r="E24" s="38">
        <v>500</v>
      </c>
      <c r="F24" s="38">
        <v>500</v>
      </c>
      <c r="G24" s="207" t="s">
        <v>287</v>
      </c>
      <c r="H24" s="190" t="s">
        <v>559</v>
      </c>
      <c r="I24" s="16" t="s">
        <v>288</v>
      </c>
      <c r="J24" s="208" t="s">
        <v>632</v>
      </c>
      <c r="K24" s="35" t="s">
        <v>270</v>
      </c>
      <c r="L24" s="206" t="s">
        <v>633</v>
      </c>
      <c r="M24" s="37">
        <v>3674</v>
      </c>
      <c r="N24" s="37">
        <f>M24-1623</f>
        <v>2051</v>
      </c>
      <c r="O24" s="37"/>
      <c r="P24" s="37"/>
      <c r="Q24" s="37"/>
      <c r="R24" s="37">
        <f>F24-P24</f>
        <v>500</v>
      </c>
      <c r="S24" s="16" t="s">
        <v>634</v>
      </c>
    </row>
    <row r="25" spans="1:20" s="31" customFormat="1" ht="93" customHeight="1">
      <c r="A25" s="30"/>
      <c r="B25" s="35">
        <v>6</v>
      </c>
      <c r="C25" s="186"/>
      <c r="D25" s="186"/>
      <c r="E25" s="38"/>
      <c r="F25" s="38"/>
      <c r="G25" s="209" t="s">
        <v>434</v>
      </c>
      <c r="H25" s="210" t="s">
        <v>559</v>
      </c>
      <c r="I25" s="211" t="s">
        <v>147</v>
      </c>
      <c r="J25" s="16" t="s">
        <v>716</v>
      </c>
      <c r="K25" s="35" t="s">
        <v>270</v>
      </c>
      <c r="L25" s="257" t="s">
        <v>722</v>
      </c>
      <c r="M25" s="262">
        <v>604.64700000000005</v>
      </c>
      <c r="N25" s="262">
        <f>M25</f>
        <v>604.64700000000005</v>
      </c>
      <c r="O25" s="262">
        <f>M25</f>
        <v>604.64700000000005</v>
      </c>
      <c r="P25" s="262">
        <f>N25</f>
        <v>604.64700000000005</v>
      </c>
      <c r="Q25" s="262">
        <f>P25</f>
        <v>604.64700000000005</v>
      </c>
      <c r="R25" s="37"/>
      <c r="S25" s="16" t="s">
        <v>635</v>
      </c>
    </row>
    <row r="26" spans="1:20" s="31" customFormat="1" ht="90" customHeight="1">
      <c r="A26" s="30"/>
      <c r="B26" s="16">
        <v>7</v>
      </c>
      <c r="C26" s="186"/>
      <c r="D26" s="186"/>
      <c r="E26" s="38"/>
      <c r="F26" s="38"/>
      <c r="G26" s="212" t="s">
        <v>439</v>
      </c>
      <c r="H26" s="210" t="s">
        <v>559</v>
      </c>
      <c r="I26" s="211" t="s">
        <v>155</v>
      </c>
      <c r="J26" s="16" t="s">
        <v>716</v>
      </c>
      <c r="K26" s="35" t="s">
        <v>270</v>
      </c>
      <c r="L26" s="186"/>
      <c r="M26" s="262">
        <v>578</v>
      </c>
      <c r="N26" s="262">
        <v>578</v>
      </c>
      <c r="O26" s="262">
        <v>578</v>
      </c>
      <c r="P26" s="262">
        <v>578</v>
      </c>
      <c r="Q26" s="37">
        <f t="shared" ref="Q26:Q27" si="0">P26</f>
        <v>578</v>
      </c>
      <c r="R26" s="37"/>
      <c r="S26" s="16" t="s">
        <v>635</v>
      </c>
    </row>
    <row r="27" spans="1:20" s="31" customFormat="1" ht="90" customHeight="1">
      <c r="A27" s="30"/>
      <c r="B27" s="35">
        <v>8</v>
      </c>
      <c r="C27" s="186"/>
      <c r="D27" s="186"/>
      <c r="E27" s="38"/>
      <c r="F27" s="38"/>
      <c r="G27" s="212" t="s">
        <v>441</v>
      </c>
      <c r="H27" s="210" t="s">
        <v>559</v>
      </c>
      <c r="I27" s="211" t="s">
        <v>112</v>
      </c>
      <c r="J27" s="16" t="s">
        <v>716</v>
      </c>
      <c r="K27" s="35" t="s">
        <v>270</v>
      </c>
      <c r="L27" s="186"/>
      <c r="M27" s="262">
        <v>594</v>
      </c>
      <c r="N27" s="262">
        <v>594</v>
      </c>
      <c r="O27" s="262">
        <v>594</v>
      </c>
      <c r="P27" s="262">
        <v>594</v>
      </c>
      <c r="Q27" s="37">
        <f t="shared" si="0"/>
        <v>594</v>
      </c>
      <c r="R27" s="37"/>
      <c r="S27" s="16" t="s">
        <v>635</v>
      </c>
    </row>
    <row r="28" spans="1:20" s="31" customFormat="1" ht="138" customHeight="1">
      <c r="A28" s="30"/>
      <c r="B28" s="16">
        <v>9</v>
      </c>
      <c r="C28" s="186"/>
      <c r="D28" s="186"/>
      <c r="E28" s="38"/>
      <c r="F28" s="38"/>
      <c r="G28" s="22" t="s">
        <v>40</v>
      </c>
      <c r="H28" s="210" t="s">
        <v>559</v>
      </c>
      <c r="I28" s="16" t="s">
        <v>41</v>
      </c>
      <c r="J28" s="17" t="s">
        <v>636</v>
      </c>
      <c r="K28" s="35">
        <v>2025</v>
      </c>
      <c r="L28" s="186"/>
      <c r="M28" s="37">
        <v>3265.7020000000002</v>
      </c>
      <c r="N28" s="37">
        <v>3265.7020000000002</v>
      </c>
      <c r="O28" s="37">
        <v>3265.7020000000002</v>
      </c>
      <c r="P28" s="37">
        <v>3265.7020000000002</v>
      </c>
      <c r="Q28" s="37">
        <f>P28</f>
        <v>3265.7020000000002</v>
      </c>
      <c r="R28" s="37"/>
      <c r="S28" s="35" t="s">
        <v>637</v>
      </c>
    </row>
    <row r="29" spans="1:20" s="31" customFormat="1" ht="71.25" customHeight="1">
      <c r="A29" s="30"/>
      <c r="B29" s="35">
        <v>10</v>
      </c>
      <c r="C29" s="18" t="s">
        <v>22</v>
      </c>
      <c r="D29" s="15" t="s">
        <v>50</v>
      </c>
      <c r="E29" s="38">
        <v>28698</v>
      </c>
      <c r="F29" s="38">
        <f>E29</f>
        <v>28698</v>
      </c>
      <c r="G29" s="18"/>
      <c r="H29" s="16" t="s">
        <v>567</v>
      </c>
      <c r="I29" s="16" t="s">
        <v>27</v>
      </c>
      <c r="J29" s="15" t="s">
        <v>50</v>
      </c>
      <c r="K29" s="35" t="s">
        <v>35</v>
      </c>
      <c r="L29" s="186"/>
      <c r="M29" s="37"/>
      <c r="N29" s="37"/>
      <c r="O29" s="232">
        <f>P29</f>
        <v>24016</v>
      </c>
      <c r="P29" s="232">
        <f>31200-P14</f>
        <v>24016</v>
      </c>
      <c r="Q29" s="232"/>
      <c r="R29" s="232">
        <f>F29-P29</f>
        <v>4682</v>
      </c>
      <c r="S29" s="234" t="s">
        <v>724</v>
      </c>
    </row>
    <row r="30" spans="1:20" s="31" customFormat="1" ht="25.5" customHeight="1">
      <c r="A30" s="30"/>
      <c r="B30" s="299" t="s">
        <v>568</v>
      </c>
      <c r="C30" s="299"/>
      <c r="D30" s="15"/>
      <c r="E30" s="38"/>
      <c r="F30" s="38"/>
      <c r="G30" s="18"/>
      <c r="H30" s="16"/>
      <c r="I30" s="16"/>
      <c r="J30" s="15"/>
      <c r="K30" s="35"/>
      <c r="L30" s="186"/>
      <c r="M30" s="228"/>
      <c r="N30" s="228"/>
      <c r="O30" s="236"/>
      <c r="P30" s="236"/>
      <c r="Q30" s="232"/>
      <c r="R30" s="232"/>
      <c r="S30" s="235"/>
    </row>
    <row r="31" spans="1:20" s="31" customFormat="1" ht="60" customHeight="1">
      <c r="A31" s="30"/>
      <c r="B31" s="35" t="s">
        <v>638</v>
      </c>
      <c r="C31" s="186"/>
      <c r="D31" s="186"/>
      <c r="E31" s="38"/>
      <c r="F31" s="38"/>
      <c r="G31" s="213" t="s">
        <v>574</v>
      </c>
      <c r="H31" s="214" t="s">
        <v>356</v>
      </c>
      <c r="I31" s="215" t="s">
        <v>250</v>
      </c>
      <c r="J31" s="215" t="s">
        <v>614</v>
      </c>
      <c r="K31" s="216" t="s">
        <v>270</v>
      </c>
      <c r="L31" s="199" t="s">
        <v>575</v>
      </c>
      <c r="M31" s="229">
        <v>2691.38</v>
      </c>
      <c r="N31" s="38">
        <v>1180.3800000000001</v>
      </c>
      <c r="O31" s="38">
        <v>152.19900000000007</v>
      </c>
      <c r="P31" s="38">
        <v>152.19900000000007</v>
      </c>
      <c r="Q31" s="38"/>
      <c r="R31" s="38"/>
      <c r="S31" s="13" t="s">
        <v>609</v>
      </c>
    </row>
    <row r="32" spans="1:20" s="31" customFormat="1" ht="46.5" customHeight="1">
      <c r="A32" s="30"/>
      <c r="B32" s="35" t="s">
        <v>645</v>
      </c>
      <c r="C32" s="186"/>
      <c r="D32" s="186"/>
      <c r="E32" s="38"/>
      <c r="F32" s="38"/>
      <c r="G32" s="197" t="s">
        <v>576</v>
      </c>
      <c r="H32" s="217" t="s">
        <v>263</v>
      </c>
      <c r="I32" s="217" t="s">
        <v>577</v>
      </c>
      <c r="J32" s="217" t="s">
        <v>578</v>
      </c>
      <c r="K32" s="218" t="s">
        <v>270</v>
      </c>
      <c r="L32" s="199" t="s">
        <v>640</v>
      </c>
      <c r="M32" s="196">
        <v>2195</v>
      </c>
      <c r="N32" s="38">
        <v>200</v>
      </c>
      <c r="O32" s="38">
        <v>200</v>
      </c>
      <c r="P32" s="38">
        <v>200</v>
      </c>
      <c r="Q32" s="38"/>
      <c r="R32" s="38"/>
      <c r="S32" s="13" t="s">
        <v>639</v>
      </c>
    </row>
    <row r="33" spans="1:19" s="31" customFormat="1" ht="126" customHeight="1">
      <c r="A33" s="30"/>
      <c r="B33" s="35" t="s">
        <v>646</v>
      </c>
      <c r="C33" s="186"/>
      <c r="D33" s="186"/>
      <c r="E33" s="38"/>
      <c r="F33" s="38"/>
      <c r="G33" s="219" t="s">
        <v>579</v>
      </c>
      <c r="H33" s="195" t="s">
        <v>580</v>
      </c>
      <c r="I33" s="195" t="s">
        <v>581</v>
      </c>
      <c r="J33" s="195" t="s">
        <v>582</v>
      </c>
      <c r="K33" s="220" t="s">
        <v>110</v>
      </c>
      <c r="L33" s="220" t="s">
        <v>583</v>
      </c>
      <c r="M33" s="230">
        <v>896.60898099999997</v>
      </c>
      <c r="N33" s="38">
        <v>51.608980999999972</v>
      </c>
      <c r="O33" s="38">
        <v>42.674999999999997</v>
      </c>
      <c r="P33" s="38">
        <v>42.674999999999997</v>
      </c>
      <c r="Q33" s="38"/>
      <c r="R33" s="38"/>
      <c r="S33" s="13" t="s">
        <v>639</v>
      </c>
    </row>
    <row r="34" spans="1:19" s="31" customFormat="1" ht="75.75" customHeight="1">
      <c r="A34" s="30"/>
      <c r="B34" s="35" t="s">
        <v>647</v>
      </c>
      <c r="C34" s="186"/>
      <c r="D34" s="186"/>
      <c r="E34" s="38"/>
      <c r="F34" s="38"/>
      <c r="G34" s="221" t="s">
        <v>584</v>
      </c>
      <c r="H34" s="214" t="s">
        <v>585</v>
      </c>
      <c r="I34" s="215" t="s">
        <v>586</v>
      </c>
      <c r="J34" s="199" t="s">
        <v>587</v>
      </c>
      <c r="K34" s="216" t="s">
        <v>270</v>
      </c>
      <c r="L34" s="199" t="s">
        <v>641</v>
      </c>
      <c r="M34" s="231">
        <v>466.39699999999999</v>
      </c>
      <c r="N34" s="38">
        <v>197.238</v>
      </c>
      <c r="O34" s="38">
        <v>197.238</v>
      </c>
      <c r="P34" s="38">
        <v>197.238</v>
      </c>
      <c r="Q34" s="38"/>
      <c r="R34" s="38"/>
      <c r="S34" s="13" t="s">
        <v>609</v>
      </c>
    </row>
    <row r="35" spans="1:19" s="31" customFormat="1" ht="46.5" customHeight="1">
      <c r="A35" s="30"/>
      <c r="B35" s="35" t="s">
        <v>648</v>
      </c>
      <c r="C35" s="186"/>
      <c r="D35" s="186"/>
      <c r="E35" s="38"/>
      <c r="F35" s="38"/>
      <c r="G35" s="198" t="s">
        <v>588</v>
      </c>
      <c r="H35" s="199" t="s">
        <v>571</v>
      </c>
      <c r="I35" s="199" t="s">
        <v>589</v>
      </c>
      <c r="J35" s="199" t="s">
        <v>590</v>
      </c>
      <c r="K35" s="220" t="s">
        <v>270</v>
      </c>
      <c r="L35" s="199" t="s">
        <v>642</v>
      </c>
      <c r="M35" s="231">
        <v>725.29499999999996</v>
      </c>
      <c r="N35" s="38">
        <v>525.29499999999996</v>
      </c>
      <c r="O35" s="38">
        <v>525.29499999999996</v>
      </c>
      <c r="P35" s="38">
        <v>525.29499999999996</v>
      </c>
      <c r="Q35" s="38"/>
      <c r="R35" s="38"/>
      <c r="S35" s="13" t="s">
        <v>609</v>
      </c>
    </row>
    <row r="36" spans="1:19" s="31" customFormat="1" ht="46.5" customHeight="1">
      <c r="A36" s="30"/>
      <c r="B36" s="35" t="s">
        <v>649</v>
      </c>
      <c r="C36" s="186"/>
      <c r="D36" s="186"/>
      <c r="E36" s="38"/>
      <c r="F36" s="38"/>
      <c r="G36" s="222" t="s">
        <v>591</v>
      </c>
      <c r="H36" s="195" t="s">
        <v>571</v>
      </c>
      <c r="I36" s="195" t="s">
        <v>592</v>
      </c>
      <c r="J36" s="195" t="s">
        <v>593</v>
      </c>
      <c r="K36" s="220" t="s">
        <v>101</v>
      </c>
      <c r="L36" s="199" t="s">
        <v>594</v>
      </c>
      <c r="M36" s="196">
        <v>8982</v>
      </c>
      <c r="N36" s="38">
        <v>2162</v>
      </c>
      <c r="O36" s="38">
        <v>1902.5930000000001</v>
      </c>
      <c r="P36" s="38">
        <v>1902.5930000000001</v>
      </c>
      <c r="Q36" s="38"/>
      <c r="R36" s="38"/>
      <c r="S36" s="13" t="s">
        <v>609</v>
      </c>
    </row>
    <row r="37" spans="1:19" s="31" customFormat="1" ht="47.25" customHeight="1">
      <c r="A37" s="30"/>
      <c r="B37" s="35" t="s">
        <v>650</v>
      </c>
      <c r="C37" s="186"/>
      <c r="D37" s="186"/>
      <c r="E37" s="38"/>
      <c r="F37" s="38"/>
      <c r="G37" s="219" t="s">
        <v>595</v>
      </c>
      <c r="H37" s="195" t="s">
        <v>571</v>
      </c>
      <c r="I37" s="195" t="s">
        <v>596</v>
      </c>
      <c r="J37" s="195" t="s">
        <v>597</v>
      </c>
      <c r="K37" s="220" t="s">
        <v>101</v>
      </c>
      <c r="L37" s="220" t="s">
        <v>598</v>
      </c>
      <c r="M37" s="230">
        <v>6377</v>
      </c>
      <c r="N37" s="38">
        <v>1220</v>
      </c>
      <c r="O37" s="38">
        <v>1220</v>
      </c>
      <c r="P37" s="38">
        <v>1220</v>
      </c>
      <c r="Q37" s="38"/>
      <c r="R37" s="38"/>
      <c r="S37" s="13" t="s">
        <v>609</v>
      </c>
    </row>
    <row r="38" spans="1:19" s="31" customFormat="1" ht="53.25" customHeight="1">
      <c r="A38" s="30"/>
      <c r="B38" s="35" t="s">
        <v>651</v>
      </c>
      <c r="C38" s="186"/>
      <c r="D38" s="186"/>
      <c r="E38" s="38"/>
      <c r="F38" s="38"/>
      <c r="G38" s="219" t="s">
        <v>599</v>
      </c>
      <c r="H38" s="195" t="s">
        <v>571</v>
      </c>
      <c r="I38" s="195" t="s">
        <v>600</v>
      </c>
      <c r="J38" s="195" t="s">
        <v>601</v>
      </c>
      <c r="K38" s="220" t="s">
        <v>101</v>
      </c>
      <c r="L38" s="199" t="s">
        <v>602</v>
      </c>
      <c r="M38" s="196">
        <v>9992</v>
      </c>
      <c r="N38" s="38">
        <v>1814</v>
      </c>
      <c r="O38" s="38">
        <v>1343</v>
      </c>
      <c r="P38" s="38">
        <v>1343</v>
      </c>
      <c r="Q38" s="38"/>
      <c r="R38" s="38"/>
      <c r="S38" s="13" t="s">
        <v>609</v>
      </c>
    </row>
    <row r="39" spans="1:19" s="31" customFormat="1" ht="81" customHeight="1">
      <c r="A39" s="30"/>
      <c r="B39" s="35" t="s">
        <v>652</v>
      </c>
      <c r="C39" s="186"/>
      <c r="D39" s="186"/>
      <c r="E39" s="38"/>
      <c r="F39" s="38"/>
      <c r="G39" s="223" t="s">
        <v>603</v>
      </c>
      <c r="H39" s="199" t="s">
        <v>571</v>
      </c>
      <c r="I39" s="224" t="s">
        <v>604</v>
      </c>
      <c r="J39" s="199" t="s">
        <v>605</v>
      </c>
      <c r="K39" s="199" t="s">
        <v>270</v>
      </c>
      <c r="L39" s="199" t="s">
        <v>643</v>
      </c>
      <c r="M39" s="196">
        <v>2000</v>
      </c>
      <c r="N39" s="38">
        <v>1800</v>
      </c>
      <c r="O39" s="38">
        <v>1800</v>
      </c>
      <c r="P39" s="38">
        <v>1800</v>
      </c>
      <c r="Q39" s="38"/>
      <c r="R39" s="38"/>
      <c r="S39" s="13" t="s">
        <v>609</v>
      </c>
    </row>
    <row r="40" spans="1:19" s="31" customFormat="1" ht="60" customHeight="1">
      <c r="A40" s="30"/>
      <c r="B40" s="35" t="s">
        <v>653</v>
      </c>
      <c r="C40" s="186"/>
      <c r="D40" s="186"/>
      <c r="E40" s="38"/>
      <c r="F40" s="38"/>
      <c r="G40" s="223" t="s">
        <v>606</v>
      </c>
      <c r="H40" s="199" t="s">
        <v>571</v>
      </c>
      <c r="I40" s="224" t="s">
        <v>607</v>
      </c>
      <c r="J40" s="199" t="s">
        <v>608</v>
      </c>
      <c r="K40" s="199" t="s">
        <v>270</v>
      </c>
      <c r="L40" s="199" t="s">
        <v>644</v>
      </c>
      <c r="M40" s="196">
        <v>1365</v>
      </c>
      <c r="N40" s="38">
        <v>1165</v>
      </c>
      <c r="O40" s="38">
        <v>1165</v>
      </c>
      <c r="P40" s="38">
        <v>1165</v>
      </c>
      <c r="Q40" s="38"/>
      <c r="R40" s="38"/>
      <c r="S40" s="13" t="s">
        <v>609</v>
      </c>
    </row>
    <row r="41" spans="1:19" s="31" customFormat="1" ht="95.25" customHeight="1">
      <c r="A41" s="30"/>
      <c r="B41" s="35" t="s">
        <v>654</v>
      </c>
      <c r="C41" s="18"/>
      <c r="D41" s="15"/>
      <c r="E41" s="38"/>
      <c r="F41" s="38"/>
      <c r="G41" s="193" t="s">
        <v>619</v>
      </c>
      <c r="H41" s="189" t="s">
        <v>559</v>
      </c>
      <c r="I41" s="189" t="s">
        <v>84</v>
      </c>
      <c r="J41" s="190" t="s">
        <v>620</v>
      </c>
      <c r="K41" s="189" t="s">
        <v>612</v>
      </c>
      <c r="L41" s="199" t="s">
        <v>720</v>
      </c>
      <c r="M41" s="37">
        <v>46787</v>
      </c>
      <c r="N41" s="37">
        <v>4243</v>
      </c>
      <c r="O41" s="37">
        <v>4243</v>
      </c>
      <c r="P41" s="37">
        <v>4243</v>
      </c>
      <c r="Q41" s="37"/>
      <c r="R41" s="37"/>
      <c r="S41" s="16" t="s">
        <v>626</v>
      </c>
    </row>
    <row r="42" spans="1:19" s="250" customFormat="1" ht="62.25" customHeight="1">
      <c r="A42" s="245"/>
      <c r="B42" s="35" t="s">
        <v>655</v>
      </c>
      <c r="C42" s="247"/>
      <c r="D42" s="247"/>
      <c r="E42" s="248"/>
      <c r="F42" s="248"/>
      <c r="G42" s="197" t="s">
        <v>663</v>
      </c>
      <c r="H42" s="217" t="s">
        <v>664</v>
      </c>
      <c r="I42" s="217" t="s">
        <v>665</v>
      </c>
      <c r="J42" s="217" t="s">
        <v>666</v>
      </c>
      <c r="K42" s="218">
        <v>2023</v>
      </c>
      <c r="L42" s="199" t="s">
        <v>667</v>
      </c>
      <c r="M42" s="196">
        <v>13593</v>
      </c>
      <c r="N42" s="244">
        <v>180.47200000000001</v>
      </c>
      <c r="O42" s="244">
        <f t="shared" ref="O42:P44" si="1">N42</f>
        <v>180.47200000000001</v>
      </c>
      <c r="P42" s="244">
        <f t="shared" si="1"/>
        <v>180.47200000000001</v>
      </c>
      <c r="Q42" s="244"/>
      <c r="R42" s="248"/>
      <c r="S42" s="249" t="s">
        <v>668</v>
      </c>
    </row>
    <row r="43" spans="1:19" s="250" customFormat="1" ht="72.75" customHeight="1">
      <c r="A43" s="245"/>
      <c r="B43" s="35" t="s">
        <v>656</v>
      </c>
      <c r="C43" s="247"/>
      <c r="D43" s="247"/>
      <c r="E43" s="248"/>
      <c r="F43" s="248"/>
      <c r="G43" s="197" t="s">
        <v>671</v>
      </c>
      <c r="H43" s="217" t="s">
        <v>664</v>
      </c>
      <c r="I43" s="217" t="s">
        <v>665</v>
      </c>
      <c r="J43" s="217" t="s">
        <v>666</v>
      </c>
      <c r="K43" s="218">
        <v>2024</v>
      </c>
      <c r="L43" s="199" t="s">
        <v>672</v>
      </c>
      <c r="M43" s="196">
        <v>5815.598</v>
      </c>
      <c r="N43" s="244">
        <v>71.819000000000003</v>
      </c>
      <c r="O43" s="244">
        <f t="shared" si="1"/>
        <v>71.819000000000003</v>
      </c>
      <c r="P43" s="244">
        <f t="shared" si="1"/>
        <v>71.819000000000003</v>
      </c>
      <c r="Q43" s="244"/>
      <c r="R43" s="248"/>
      <c r="S43" s="234" t="s">
        <v>685</v>
      </c>
    </row>
    <row r="44" spans="1:19" s="31" customFormat="1" ht="47.25" customHeight="1">
      <c r="A44" s="30"/>
      <c r="B44" s="35" t="s">
        <v>669</v>
      </c>
      <c r="C44" s="186"/>
      <c r="D44" s="186"/>
      <c r="E44" s="38"/>
      <c r="F44" s="38"/>
      <c r="G44" s="197" t="s">
        <v>657</v>
      </c>
      <c r="H44" s="217" t="s">
        <v>263</v>
      </c>
      <c r="I44" s="217" t="s">
        <v>577</v>
      </c>
      <c r="J44" s="217" t="s">
        <v>658</v>
      </c>
      <c r="K44" s="218">
        <v>2025</v>
      </c>
      <c r="L44" s="199"/>
      <c r="M44" s="196">
        <v>2728</v>
      </c>
      <c r="N44" s="38">
        <v>248</v>
      </c>
      <c r="O44" s="38">
        <f t="shared" si="1"/>
        <v>248</v>
      </c>
      <c r="P44" s="38">
        <f t="shared" si="1"/>
        <v>248</v>
      </c>
      <c r="Q44" s="38"/>
      <c r="R44" s="38"/>
      <c r="S44" s="16" t="s">
        <v>617</v>
      </c>
    </row>
    <row r="45" spans="1:19" s="31" customFormat="1" ht="92.25" customHeight="1">
      <c r="A45" s="30"/>
      <c r="B45" s="35" t="s">
        <v>670</v>
      </c>
      <c r="C45" s="18"/>
      <c r="D45" s="15"/>
      <c r="E45" s="38"/>
      <c r="F45" s="38"/>
      <c r="G45" s="194" t="s">
        <v>610</v>
      </c>
      <c r="H45" s="190" t="s">
        <v>559</v>
      </c>
      <c r="I45" s="190" t="s">
        <v>128</v>
      </c>
      <c r="J45" s="192" t="s">
        <v>611</v>
      </c>
      <c r="K45" s="190">
        <v>2025</v>
      </c>
      <c r="L45" s="191"/>
      <c r="M45" s="37">
        <v>2000</v>
      </c>
      <c r="N45" s="37">
        <v>1800</v>
      </c>
      <c r="O45" s="37">
        <v>1800</v>
      </c>
      <c r="P45" s="37">
        <v>1800</v>
      </c>
      <c r="Q45" s="37"/>
      <c r="R45" s="37"/>
      <c r="S45" s="16" t="s">
        <v>617</v>
      </c>
    </row>
    <row r="46" spans="1:19" s="31" customFormat="1" ht="39" customHeight="1">
      <c r="A46" s="30"/>
      <c r="B46" s="35" t="s">
        <v>686</v>
      </c>
      <c r="C46" s="186"/>
      <c r="D46" s="186"/>
      <c r="E46" s="38"/>
      <c r="F46" s="38"/>
      <c r="G46" s="239" t="s">
        <v>613</v>
      </c>
      <c r="H46" s="242"/>
      <c r="I46" s="242"/>
      <c r="J46" s="242"/>
      <c r="K46" s="241"/>
      <c r="L46" s="242"/>
      <c r="M46" s="243"/>
      <c r="N46" s="243"/>
      <c r="O46" s="243">
        <v>8924.7090000000007</v>
      </c>
      <c r="P46" s="243">
        <f>O46</f>
        <v>8924.7090000000007</v>
      </c>
      <c r="Q46" s="227"/>
      <c r="R46" s="227"/>
      <c r="S46" s="233"/>
    </row>
    <row r="47" spans="1:19" s="32" customFormat="1" ht="66.75" customHeight="1">
      <c r="B47" s="187" t="s">
        <v>318</v>
      </c>
      <c r="C47" s="260" t="s">
        <v>659</v>
      </c>
      <c r="D47" s="259"/>
      <c r="E47" s="259"/>
      <c r="F47" s="259"/>
      <c r="G47" s="259"/>
      <c r="H47" s="259"/>
      <c r="I47" s="259"/>
      <c r="J47" s="259"/>
      <c r="K47" s="259"/>
      <c r="L47" s="259"/>
      <c r="M47" s="261"/>
      <c r="N47" s="261"/>
      <c r="O47" s="261"/>
      <c r="P47" s="261"/>
      <c r="Q47" s="36">
        <f>SUM(Q48:Q51)</f>
        <v>0</v>
      </c>
      <c r="R47" s="36">
        <f>SUM(R48:R51)</f>
        <v>4621</v>
      </c>
      <c r="S47" s="263" t="s">
        <v>726</v>
      </c>
    </row>
    <row r="48" spans="1:19" s="31" customFormat="1" ht="110.25" customHeight="1">
      <c r="A48" s="30"/>
      <c r="B48" s="35">
        <v>1</v>
      </c>
      <c r="C48" s="209" t="s">
        <v>434</v>
      </c>
      <c r="D48" s="202" t="s">
        <v>435</v>
      </c>
      <c r="E48" s="38">
        <v>1468</v>
      </c>
      <c r="F48" s="38">
        <v>1468</v>
      </c>
      <c r="G48" s="186"/>
      <c r="H48" s="186"/>
      <c r="I48" s="186"/>
      <c r="J48" s="186"/>
      <c r="K48" s="35"/>
      <c r="L48" s="186"/>
      <c r="M48" s="38"/>
      <c r="N48" s="38"/>
      <c r="O48" s="38"/>
      <c r="P48" s="38"/>
      <c r="Q48" s="38"/>
      <c r="R48" s="38">
        <f>F48-P48</f>
        <v>1468</v>
      </c>
      <c r="S48" s="16" t="s">
        <v>673</v>
      </c>
    </row>
    <row r="49" spans="1:19" s="31" customFormat="1" ht="76.5" customHeight="1">
      <c r="A49" s="30"/>
      <c r="B49" s="35">
        <v>2</v>
      </c>
      <c r="C49" s="212" t="s">
        <v>439</v>
      </c>
      <c r="D49" s="202" t="s">
        <v>247</v>
      </c>
      <c r="E49" s="38">
        <v>1100</v>
      </c>
      <c r="F49" s="38">
        <v>1000</v>
      </c>
      <c r="G49" s="186"/>
      <c r="H49" s="186"/>
      <c r="I49" s="186"/>
      <c r="J49" s="186"/>
      <c r="K49" s="35"/>
      <c r="L49" s="186"/>
      <c r="M49" s="38"/>
      <c r="N49" s="38"/>
      <c r="O49" s="38"/>
      <c r="P49" s="38"/>
      <c r="Q49" s="38"/>
      <c r="R49" s="38">
        <f t="shared" ref="R49:R51" si="2">F49-P49</f>
        <v>1000</v>
      </c>
      <c r="S49" s="16" t="s">
        <v>673</v>
      </c>
    </row>
    <row r="50" spans="1:19" s="31" customFormat="1" ht="77.25" customHeight="1">
      <c r="A50" s="30"/>
      <c r="B50" s="35">
        <v>3</v>
      </c>
      <c r="C50" s="212" t="s">
        <v>441</v>
      </c>
      <c r="D50" s="202" t="s">
        <v>247</v>
      </c>
      <c r="E50" s="38">
        <v>1100</v>
      </c>
      <c r="F50" s="38">
        <v>1000</v>
      </c>
      <c r="G50" s="186"/>
      <c r="H50" s="186"/>
      <c r="I50" s="186"/>
      <c r="J50" s="186"/>
      <c r="K50" s="35"/>
      <c r="L50" s="186"/>
      <c r="M50" s="38"/>
      <c r="N50" s="38"/>
      <c r="O50" s="38"/>
      <c r="P50" s="38"/>
      <c r="Q50" s="38"/>
      <c r="R50" s="38">
        <f t="shared" si="2"/>
        <v>1000</v>
      </c>
      <c r="S50" s="16" t="s">
        <v>673</v>
      </c>
    </row>
    <row r="51" spans="1:19" s="31" customFormat="1" ht="64.5" customHeight="1">
      <c r="A51" s="30"/>
      <c r="B51" s="35">
        <v>4</v>
      </c>
      <c r="C51" s="203" t="s">
        <v>5</v>
      </c>
      <c r="D51" s="206" t="s">
        <v>113</v>
      </c>
      <c r="E51" s="38">
        <v>1153</v>
      </c>
      <c r="F51" s="38">
        <v>1153</v>
      </c>
      <c r="G51" s="186"/>
      <c r="H51" s="186"/>
      <c r="I51" s="186"/>
      <c r="J51" s="186"/>
      <c r="K51" s="35"/>
      <c r="L51" s="186"/>
      <c r="M51" s="38"/>
      <c r="N51" s="38"/>
      <c r="O51" s="38"/>
      <c r="P51" s="38"/>
      <c r="Q51" s="38"/>
      <c r="R51" s="38">
        <f t="shared" si="2"/>
        <v>1153</v>
      </c>
      <c r="S51" s="16" t="s">
        <v>684</v>
      </c>
    </row>
    <row r="52" spans="1:19" s="32" customFormat="1" ht="36" customHeight="1">
      <c r="B52" s="187" t="s">
        <v>454</v>
      </c>
      <c r="C52" s="260" t="s">
        <v>674</v>
      </c>
      <c r="D52" s="259"/>
      <c r="E52" s="259"/>
      <c r="F52" s="259"/>
      <c r="G52" s="259"/>
      <c r="H52" s="259"/>
      <c r="I52" s="259"/>
      <c r="J52" s="259"/>
      <c r="K52" s="259"/>
      <c r="L52" s="259"/>
      <c r="M52" s="261"/>
      <c r="N52" s="261"/>
      <c r="O52" s="261"/>
      <c r="P52" s="261"/>
      <c r="Q52" s="36">
        <f>SUM(Q53:Q58)</f>
        <v>1763.8779999999999</v>
      </c>
      <c r="R52" s="36">
        <f>SUM(R53:R58)</f>
        <v>1763.8780000000002</v>
      </c>
      <c r="S52" s="188" t="s">
        <v>687</v>
      </c>
    </row>
    <row r="53" spans="1:19" s="30" customFormat="1" ht="105" customHeight="1">
      <c r="B53" s="16">
        <v>1</v>
      </c>
      <c r="C53" s="203" t="s">
        <v>483</v>
      </c>
      <c r="D53" s="254" t="s">
        <v>485</v>
      </c>
      <c r="E53" s="38">
        <v>1367</v>
      </c>
      <c r="F53" s="38">
        <v>1367</v>
      </c>
      <c r="G53" s="203" t="s">
        <v>677</v>
      </c>
      <c r="H53" s="190" t="s">
        <v>559</v>
      </c>
      <c r="I53" s="35" t="s">
        <v>288</v>
      </c>
      <c r="J53" s="16" t="s">
        <v>678</v>
      </c>
      <c r="K53" s="16">
        <v>2025</v>
      </c>
      <c r="L53" s="22"/>
      <c r="M53" s="243">
        <v>1367</v>
      </c>
      <c r="N53" s="243">
        <v>1367</v>
      </c>
      <c r="O53" s="243">
        <v>1367</v>
      </c>
      <c r="P53" s="243">
        <v>1367</v>
      </c>
      <c r="Q53" s="243"/>
      <c r="R53" s="243"/>
      <c r="S53" s="17" t="s">
        <v>679</v>
      </c>
    </row>
    <row r="54" spans="1:19" s="31" customFormat="1" ht="66" customHeight="1">
      <c r="A54" s="30"/>
      <c r="B54" s="35">
        <v>2</v>
      </c>
      <c r="C54" s="203" t="s">
        <v>486</v>
      </c>
      <c r="D54" s="204" t="s">
        <v>487</v>
      </c>
      <c r="E54" s="38">
        <v>825</v>
      </c>
      <c r="F54" s="38">
        <v>825</v>
      </c>
      <c r="G54" s="186"/>
      <c r="H54" s="186"/>
      <c r="I54" s="186"/>
      <c r="J54" s="186"/>
      <c r="K54" s="35"/>
      <c r="L54" s="186"/>
      <c r="M54" s="38"/>
      <c r="N54" s="38"/>
      <c r="O54" s="38"/>
      <c r="P54" s="38"/>
      <c r="Q54" s="38"/>
      <c r="R54" s="38">
        <f>F54-P54</f>
        <v>825</v>
      </c>
      <c r="S54" s="16" t="s">
        <v>676</v>
      </c>
    </row>
    <row r="55" spans="1:19" s="31" customFormat="1" ht="75.75" customHeight="1">
      <c r="A55" s="30"/>
      <c r="B55" s="16">
        <v>3</v>
      </c>
      <c r="C55" s="201" t="s">
        <v>492</v>
      </c>
      <c r="D55" s="206" t="s">
        <v>493</v>
      </c>
      <c r="E55" s="38">
        <v>2500</v>
      </c>
      <c r="F55" s="38">
        <v>2500</v>
      </c>
      <c r="G55" s="201" t="s">
        <v>492</v>
      </c>
      <c r="H55" s="190" t="s">
        <v>559</v>
      </c>
      <c r="I55" s="35" t="s">
        <v>112</v>
      </c>
      <c r="J55" s="206" t="s">
        <v>493</v>
      </c>
      <c r="K55" s="35" t="s">
        <v>212</v>
      </c>
      <c r="L55" s="16" t="s">
        <v>680</v>
      </c>
      <c r="M55" s="243">
        <v>2500</v>
      </c>
      <c r="N55" s="243">
        <v>2500</v>
      </c>
      <c r="O55" s="243">
        <v>2360</v>
      </c>
      <c r="P55" s="243">
        <f>O55</f>
        <v>2360</v>
      </c>
      <c r="Q55" s="243"/>
      <c r="R55" s="243">
        <f>F55-P55</f>
        <v>140</v>
      </c>
      <c r="S55" s="16" t="s">
        <v>681</v>
      </c>
    </row>
    <row r="56" spans="1:19" s="31" customFormat="1" ht="125.25" customHeight="1">
      <c r="A56" s="30"/>
      <c r="B56" s="35">
        <v>4</v>
      </c>
      <c r="C56" s="207" t="s">
        <v>287</v>
      </c>
      <c r="D56" s="208" t="s">
        <v>632</v>
      </c>
      <c r="E56" s="38">
        <v>2674</v>
      </c>
      <c r="F56" s="38">
        <v>2674</v>
      </c>
      <c r="G56" s="207" t="s">
        <v>287</v>
      </c>
      <c r="H56" s="190" t="s">
        <v>559</v>
      </c>
      <c r="I56" s="35" t="s">
        <v>288</v>
      </c>
      <c r="J56" s="208" t="s">
        <v>632</v>
      </c>
      <c r="K56" s="35" t="s">
        <v>270</v>
      </c>
      <c r="L56" s="16" t="s">
        <v>633</v>
      </c>
      <c r="M56" s="243">
        <v>3674</v>
      </c>
      <c r="N56" s="243">
        <v>2051</v>
      </c>
      <c r="O56" s="243">
        <f>N56</f>
        <v>2051</v>
      </c>
      <c r="P56" s="243">
        <f>O56</f>
        <v>2051</v>
      </c>
      <c r="Q56" s="243"/>
      <c r="R56" s="38">
        <f>F56-P56</f>
        <v>623</v>
      </c>
      <c r="S56" s="16" t="s">
        <v>675</v>
      </c>
    </row>
    <row r="57" spans="1:19" s="31" customFormat="1" ht="99.75" customHeight="1">
      <c r="A57" s="30"/>
      <c r="B57" s="16">
        <v>5</v>
      </c>
      <c r="C57" s="255" t="s">
        <v>499</v>
      </c>
      <c r="D57" s="206" t="s">
        <v>500</v>
      </c>
      <c r="E57" s="38">
        <v>2719</v>
      </c>
      <c r="F57" s="38">
        <v>2719</v>
      </c>
      <c r="G57" s="255" t="s">
        <v>499</v>
      </c>
      <c r="H57" s="190" t="s">
        <v>559</v>
      </c>
      <c r="I57" s="35" t="s">
        <v>147</v>
      </c>
      <c r="J57" s="206" t="s">
        <v>500</v>
      </c>
      <c r="K57" s="251" t="s">
        <v>682</v>
      </c>
      <c r="L57" s="16" t="s">
        <v>683</v>
      </c>
      <c r="M57" s="243">
        <v>2719</v>
      </c>
      <c r="N57" s="243">
        <v>2719</v>
      </c>
      <c r="O57" s="243">
        <f>2500+43.122</f>
        <v>2543.1219999999998</v>
      </c>
      <c r="P57" s="243">
        <f>O57</f>
        <v>2543.1219999999998</v>
      </c>
      <c r="Q57" s="243"/>
      <c r="R57" s="38">
        <f>F57-P57</f>
        <v>175.87800000000016</v>
      </c>
      <c r="S57" s="16" t="s">
        <v>688</v>
      </c>
    </row>
    <row r="58" spans="1:19" s="31" customFormat="1" ht="63.75" customHeight="1">
      <c r="A58" s="30"/>
      <c r="B58" s="35">
        <v>6</v>
      </c>
      <c r="C58" s="203"/>
      <c r="D58" s="206"/>
      <c r="E58" s="38"/>
      <c r="F58" s="38"/>
      <c r="G58" s="203" t="s">
        <v>5</v>
      </c>
      <c r="H58" s="190" t="s">
        <v>559</v>
      </c>
      <c r="I58" s="35" t="s">
        <v>112</v>
      </c>
      <c r="J58" s="206" t="s">
        <v>113</v>
      </c>
      <c r="K58" s="35" t="s">
        <v>101</v>
      </c>
      <c r="L58" s="16" t="s">
        <v>114</v>
      </c>
      <c r="M58" s="243">
        <v>9800</v>
      </c>
      <c r="N58" s="243">
        <v>9800</v>
      </c>
      <c r="O58" s="243">
        <v>1763.8779999999999</v>
      </c>
      <c r="P58" s="243">
        <f>O58</f>
        <v>1763.8779999999999</v>
      </c>
      <c r="Q58" s="243">
        <f>P58-F58</f>
        <v>1763.8779999999999</v>
      </c>
      <c r="R58" s="243"/>
      <c r="S58" s="16" t="s">
        <v>696</v>
      </c>
    </row>
    <row r="59" spans="1:19" s="269" customFormat="1" ht="90" customHeight="1">
      <c r="B59" s="270" t="s">
        <v>464</v>
      </c>
      <c r="C59" s="271" t="s">
        <v>727</v>
      </c>
      <c r="D59" s="272"/>
      <c r="E59" s="272"/>
      <c r="F59" s="272"/>
      <c r="G59" s="272"/>
      <c r="H59" s="272"/>
      <c r="I59" s="272"/>
      <c r="J59" s="272"/>
      <c r="K59" s="272"/>
      <c r="L59" s="272"/>
      <c r="M59" s="273"/>
      <c r="N59" s="273"/>
      <c r="O59" s="273"/>
      <c r="P59" s="273"/>
      <c r="Q59" s="274">
        <f>SUM(Q60:Q65)</f>
        <v>0</v>
      </c>
      <c r="R59" s="274">
        <f>SUM(R60:R65)</f>
        <v>2343</v>
      </c>
      <c r="S59" s="263" t="s">
        <v>728</v>
      </c>
    </row>
    <row r="60" spans="1:19" s="264" customFormat="1" ht="64.5" customHeight="1">
      <c r="B60" s="240">
        <v>1</v>
      </c>
      <c r="C60" s="223" t="s">
        <v>717</v>
      </c>
      <c r="D60" s="265" t="s">
        <v>718</v>
      </c>
      <c r="E60" s="243">
        <v>13000</v>
      </c>
      <c r="F60" s="243">
        <v>8000</v>
      </c>
      <c r="G60" s="223" t="s">
        <v>717</v>
      </c>
      <c r="H60" s="240" t="s">
        <v>559</v>
      </c>
      <c r="I60" s="240" t="s">
        <v>660</v>
      </c>
      <c r="J60" s="265" t="s">
        <v>718</v>
      </c>
      <c r="K60" s="266" t="s">
        <v>612</v>
      </c>
      <c r="L60" s="267" t="s">
        <v>535</v>
      </c>
      <c r="M60" s="237">
        <v>13000</v>
      </c>
      <c r="N60" s="237">
        <f>8000-2343</f>
        <v>5657</v>
      </c>
      <c r="O60" s="237">
        <f>N60</f>
        <v>5657</v>
      </c>
      <c r="P60" s="237">
        <f>O60</f>
        <v>5657</v>
      </c>
      <c r="Q60" s="237"/>
      <c r="R60" s="243">
        <f>F60-P60</f>
        <v>2343</v>
      </c>
      <c r="S60" s="267" t="s">
        <v>729</v>
      </c>
    </row>
    <row r="61" spans="1:19" s="31" customFormat="1" ht="15.75" customHeight="1">
      <c r="A61" s="30"/>
      <c r="B61" s="34"/>
      <c r="C61" s="30"/>
      <c r="D61" s="30"/>
      <c r="E61" s="33"/>
      <c r="F61" s="33"/>
      <c r="G61" s="30"/>
      <c r="H61" s="30"/>
      <c r="I61" s="30"/>
      <c r="J61" s="30"/>
      <c r="K61" s="34"/>
      <c r="L61" s="30"/>
      <c r="M61" s="30"/>
      <c r="N61" s="30"/>
      <c r="O61" s="33"/>
      <c r="P61" s="33"/>
      <c r="Q61" s="33"/>
      <c r="R61" s="33"/>
      <c r="S61" s="34"/>
    </row>
    <row r="62" spans="1:19" s="31" customFormat="1" ht="15.75" customHeight="1">
      <c r="A62" s="30"/>
      <c r="B62" s="34"/>
      <c r="C62" s="30"/>
      <c r="D62" s="30"/>
      <c r="E62" s="33"/>
      <c r="F62" s="33"/>
      <c r="G62" s="30"/>
      <c r="H62" s="30"/>
      <c r="I62" s="30"/>
      <c r="J62" s="30"/>
      <c r="K62" s="34"/>
      <c r="L62" s="30"/>
      <c r="M62" s="30"/>
      <c r="N62" s="30"/>
      <c r="O62" s="33"/>
      <c r="P62" s="33"/>
      <c r="Q62" s="33"/>
      <c r="R62" s="33"/>
      <c r="S62" s="34"/>
    </row>
    <row r="63" spans="1:19" s="31" customFormat="1" ht="15.75" customHeight="1">
      <c r="A63" s="30"/>
      <c r="B63" s="34"/>
      <c r="C63" s="30"/>
      <c r="D63" s="30"/>
      <c r="E63" s="33"/>
      <c r="F63" s="33"/>
      <c r="G63" s="30"/>
      <c r="H63" s="30"/>
      <c r="I63" s="30"/>
      <c r="J63" s="30"/>
      <c r="K63" s="34"/>
      <c r="L63" s="30"/>
      <c r="M63" s="30"/>
      <c r="N63" s="30"/>
      <c r="O63" s="33"/>
      <c r="P63" s="33"/>
      <c r="Q63" s="33"/>
      <c r="R63" s="33"/>
      <c r="S63" s="34"/>
    </row>
    <row r="64" spans="1:19" s="31" customFormat="1" ht="15.75" customHeight="1">
      <c r="A64" s="30"/>
      <c r="B64" s="34"/>
      <c r="C64" s="30"/>
      <c r="D64" s="30"/>
      <c r="E64" s="33"/>
      <c r="F64" s="33"/>
      <c r="G64" s="30"/>
      <c r="H64" s="30"/>
      <c r="I64" s="30"/>
      <c r="J64" s="30"/>
      <c r="K64" s="34"/>
      <c r="L64" s="30"/>
      <c r="M64" s="30"/>
      <c r="N64" s="30"/>
      <c r="O64" s="33"/>
      <c r="P64" s="33"/>
      <c r="Q64" s="33"/>
      <c r="R64" s="33"/>
      <c r="S64" s="34"/>
    </row>
    <row r="65" spans="1:19" s="31" customFormat="1" ht="15.75" customHeight="1">
      <c r="A65" s="30"/>
      <c r="B65" s="34"/>
      <c r="C65" s="30"/>
      <c r="D65" s="30"/>
      <c r="E65" s="33"/>
      <c r="F65" s="33"/>
      <c r="G65" s="30"/>
      <c r="H65" s="30"/>
      <c r="I65" s="30"/>
      <c r="J65" s="30"/>
      <c r="K65" s="34"/>
      <c r="L65" s="30"/>
      <c r="M65" s="30"/>
      <c r="N65" s="30"/>
      <c r="O65" s="33"/>
      <c r="P65" s="33"/>
      <c r="Q65" s="33"/>
      <c r="R65" s="33"/>
      <c r="S65" s="34"/>
    </row>
    <row r="66" spans="1:19" s="31" customFormat="1" ht="15.75" customHeight="1">
      <c r="A66" s="30"/>
      <c r="B66" s="34"/>
      <c r="C66" s="30"/>
      <c r="D66" s="30"/>
      <c r="E66" s="33"/>
      <c r="F66" s="33"/>
      <c r="G66" s="30"/>
      <c r="H66" s="30"/>
      <c r="I66" s="30"/>
      <c r="J66" s="30"/>
      <c r="K66" s="34"/>
      <c r="L66" s="30"/>
      <c r="M66" s="30"/>
      <c r="N66" s="30"/>
      <c r="O66" s="33"/>
      <c r="P66" s="33"/>
      <c r="Q66" s="33"/>
      <c r="R66" s="33"/>
      <c r="S66" s="34"/>
    </row>
    <row r="67" spans="1:19" s="31" customFormat="1" ht="15.75" customHeight="1">
      <c r="A67" s="30"/>
      <c r="B67" s="34"/>
      <c r="C67" s="30"/>
      <c r="D67" s="30"/>
      <c r="E67" s="33"/>
      <c r="F67" s="33"/>
      <c r="G67" s="30"/>
      <c r="H67" s="30"/>
      <c r="I67" s="30"/>
      <c r="J67" s="30"/>
      <c r="K67" s="34"/>
      <c r="L67" s="30"/>
      <c r="M67" s="30"/>
      <c r="N67" s="30"/>
      <c r="O67" s="33"/>
      <c r="P67" s="33"/>
      <c r="Q67" s="33"/>
      <c r="R67" s="33"/>
      <c r="S67" s="34"/>
    </row>
    <row r="68" spans="1:19" s="31" customFormat="1" ht="15.75" customHeight="1">
      <c r="A68" s="30"/>
      <c r="B68" s="34"/>
      <c r="C68" s="30"/>
      <c r="D68" s="30"/>
      <c r="E68" s="33"/>
      <c r="F68" s="33"/>
      <c r="G68" s="30"/>
      <c r="H68" s="30"/>
      <c r="I68" s="30"/>
      <c r="J68" s="30"/>
      <c r="K68" s="34"/>
      <c r="L68" s="30"/>
      <c r="M68" s="30"/>
      <c r="N68" s="30"/>
      <c r="O68" s="33"/>
      <c r="P68" s="33"/>
      <c r="Q68" s="33"/>
      <c r="R68" s="33"/>
      <c r="S68" s="34"/>
    </row>
    <row r="69" spans="1:19" s="31" customFormat="1" ht="15.75" customHeight="1">
      <c r="A69" s="30"/>
      <c r="B69" s="34"/>
      <c r="C69" s="30"/>
      <c r="D69" s="30"/>
      <c r="E69" s="33"/>
      <c r="F69" s="33"/>
      <c r="G69" s="30"/>
      <c r="H69" s="30"/>
      <c r="I69" s="30"/>
      <c r="J69" s="30"/>
      <c r="K69" s="34"/>
      <c r="L69" s="30"/>
      <c r="M69" s="30"/>
      <c r="N69" s="30"/>
      <c r="O69" s="33"/>
      <c r="P69" s="33"/>
      <c r="Q69" s="33"/>
      <c r="R69" s="33"/>
      <c r="S69" s="34"/>
    </row>
    <row r="70" spans="1:19" s="31" customFormat="1" ht="15.75" customHeight="1">
      <c r="A70" s="30"/>
      <c r="B70" s="34"/>
      <c r="C70" s="30"/>
      <c r="D70" s="30"/>
      <c r="E70" s="33"/>
      <c r="F70" s="33"/>
      <c r="G70" s="30"/>
      <c r="H70" s="30"/>
      <c r="I70" s="30"/>
      <c r="J70" s="30"/>
      <c r="K70" s="34"/>
      <c r="L70" s="30"/>
      <c r="M70" s="30"/>
      <c r="N70" s="30"/>
      <c r="O70" s="33"/>
      <c r="P70" s="33"/>
      <c r="Q70" s="33"/>
      <c r="R70" s="33"/>
      <c r="S70" s="34"/>
    </row>
    <row r="71" spans="1:19" s="31" customFormat="1" ht="15.75" customHeight="1">
      <c r="A71" s="30"/>
      <c r="B71" s="34"/>
      <c r="C71" s="30"/>
      <c r="D71" s="30"/>
      <c r="E71" s="33"/>
      <c r="F71" s="33"/>
      <c r="G71" s="30"/>
      <c r="H71" s="30"/>
      <c r="I71" s="30"/>
      <c r="J71" s="30"/>
      <c r="K71" s="34"/>
      <c r="L71" s="30"/>
      <c r="M71" s="30"/>
      <c r="N71" s="30"/>
      <c r="O71" s="33"/>
      <c r="P71" s="33"/>
      <c r="Q71" s="33"/>
      <c r="R71" s="33"/>
      <c r="S71" s="34"/>
    </row>
    <row r="72" spans="1:19" s="31" customFormat="1" ht="15.75" customHeight="1">
      <c r="A72" s="30"/>
      <c r="B72" s="34"/>
      <c r="C72" s="30"/>
      <c r="D72" s="30"/>
      <c r="E72" s="33"/>
      <c r="F72" s="33"/>
      <c r="G72" s="30"/>
      <c r="H72" s="30"/>
      <c r="I72" s="30"/>
      <c r="J72" s="30"/>
      <c r="K72" s="34"/>
      <c r="L72" s="30"/>
      <c r="M72" s="30"/>
      <c r="N72" s="30"/>
      <c r="O72" s="33"/>
      <c r="P72" s="33"/>
      <c r="Q72" s="33"/>
      <c r="R72" s="33"/>
      <c r="S72" s="34"/>
    </row>
    <row r="73" spans="1:19" s="31" customFormat="1" ht="15.75" customHeight="1">
      <c r="A73" s="30"/>
      <c r="B73" s="34"/>
      <c r="C73" s="30"/>
      <c r="D73" s="30"/>
      <c r="E73" s="33"/>
      <c r="F73" s="33"/>
      <c r="G73" s="30"/>
      <c r="H73" s="30"/>
      <c r="I73" s="30"/>
      <c r="J73" s="30"/>
      <c r="K73" s="34"/>
      <c r="L73" s="30"/>
      <c r="M73" s="30"/>
      <c r="N73" s="30"/>
      <c r="O73" s="33"/>
      <c r="P73" s="33"/>
      <c r="Q73" s="33"/>
      <c r="R73" s="33"/>
      <c r="S73" s="34"/>
    </row>
    <row r="74" spans="1:19" s="31" customFormat="1" ht="15.75" customHeight="1">
      <c r="A74" s="30"/>
      <c r="B74" s="34"/>
      <c r="C74" s="30"/>
      <c r="D74" s="30"/>
      <c r="E74" s="33"/>
      <c r="F74" s="33"/>
      <c r="G74" s="30"/>
      <c r="H74" s="30"/>
      <c r="I74" s="30"/>
      <c r="J74" s="30"/>
      <c r="K74" s="34"/>
      <c r="L74" s="30"/>
      <c r="M74" s="30"/>
      <c r="N74" s="30"/>
      <c r="O74" s="33"/>
      <c r="P74" s="33"/>
      <c r="Q74" s="33"/>
      <c r="R74" s="33"/>
      <c r="S74" s="34"/>
    </row>
    <row r="75" spans="1:19" s="31" customFormat="1" ht="15.75" customHeight="1">
      <c r="A75" s="30"/>
      <c r="B75" s="34"/>
      <c r="C75" s="30"/>
      <c r="D75" s="30"/>
      <c r="E75" s="33"/>
      <c r="F75" s="33"/>
      <c r="G75" s="30"/>
      <c r="H75" s="30"/>
      <c r="I75" s="30"/>
      <c r="J75" s="30"/>
      <c r="K75" s="34"/>
      <c r="L75" s="30"/>
      <c r="M75" s="30"/>
      <c r="N75" s="30"/>
      <c r="O75" s="33"/>
      <c r="P75" s="33"/>
      <c r="Q75" s="33"/>
      <c r="R75" s="33"/>
      <c r="S75" s="34"/>
    </row>
    <row r="76" spans="1:19" s="31" customFormat="1" ht="15.75" customHeight="1">
      <c r="A76" s="30"/>
      <c r="B76" s="34"/>
      <c r="C76" s="30"/>
      <c r="D76" s="30"/>
      <c r="E76" s="33"/>
      <c r="F76" s="33"/>
      <c r="G76" s="30"/>
      <c r="H76" s="30"/>
      <c r="I76" s="30"/>
      <c r="J76" s="30"/>
      <c r="K76" s="34"/>
      <c r="L76" s="30"/>
      <c r="M76" s="30"/>
      <c r="N76" s="30"/>
      <c r="O76" s="33"/>
      <c r="P76" s="33"/>
      <c r="Q76" s="33"/>
      <c r="R76" s="33"/>
      <c r="S76" s="34"/>
    </row>
    <row r="77" spans="1:19" s="31" customFormat="1" ht="15.75" customHeight="1">
      <c r="A77" s="30"/>
      <c r="B77" s="34"/>
      <c r="C77" s="30"/>
      <c r="D77" s="30"/>
      <c r="E77" s="33"/>
      <c r="F77" s="33"/>
      <c r="G77" s="30"/>
      <c r="H77" s="30"/>
      <c r="I77" s="30"/>
      <c r="J77" s="30"/>
      <c r="K77" s="34"/>
      <c r="L77" s="30"/>
      <c r="M77" s="30"/>
      <c r="N77" s="30"/>
      <c r="O77" s="33"/>
      <c r="P77" s="33"/>
      <c r="Q77" s="33"/>
      <c r="R77" s="33"/>
      <c r="S77" s="34"/>
    </row>
    <row r="78" spans="1:19" s="31" customFormat="1" ht="15.75" customHeight="1">
      <c r="A78" s="30"/>
      <c r="B78" s="34"/>
      <c r="C78" s="30"/>
      <c r="D78" s="30"/>
      <c r="E78" s="33"/>
      <c r="F78" s="33"/>
      <c r="G78" s="30"/>
      <c r="H78" s="30"/>
      <c r="I78" s="30"/>
      <c r="J78" s="30"/>
      <c r="K78" s="34"/>
      <c r="L78" s="30"/>
      <c r="M78" s="30"/>
      <c r="N78" s="30"/>
      <c r="O78" s="33"/>
      <c r="P78" s="33"/>
      <c r="Q78" s="33"/>
      <c r="R78" s="33"/>
      <c r="S78" s="34"/>
    </row>
    <row r="79" spans="1:19" s="31" customFormat="1" ht="15.75" customHeight="1">
      <c r="A79" s="30"/>
      <c r="B79" s="34"/>
      <c r="C79" s="30"/>
      <c r="D79" s="30"/>
      <c r="E79" s="33"/>
      <c r="F79" s="33"/>
      <c r="G79" s="30"/>
      <c r="H79" s="30"/>
      <c r="I79" s="30"/>
      <c r="J79" s="30"/>
      <c r="K79" s="34"/>
      <c r="L79" s="30"/>
      <c r="M79" s="30"/>
      <c r="N79" s="30"/>
      <c r="O79" s="33"/>
      <c r="P79" s="33"/>
      <c r="Q79" s="33"/>
      <c r="R79" s="33"/>
      <c r="S79" s="34"/>
    </row>
    <row r="80" spans="1:19" s="31" customFormat="1" ht="15.75" customHeight="1">
      <c r="A80" s="30"/>
      <c r="B80" s="34"/>
      <c r="C80" s="30"/>
      <c r="D80" s="30"/>
      <c r="E80" s="33"/>
      <c r="F80" s="33"/>
      <c r="G80" s="30"/>
      <c r="H80" s="30"/>
      <c r="I80" s="30"/>
      <c r="J80" s="30"/>
      <c r="K80" s="34"/>
      <c r="L80" s="30"/>
      <c r="M80" s="30"/>
      <c r="N80" s="30"/>
      <c r="O80" s="33"/>
      <c r="P80" s="33"/>
      <c r="Q80" s="33"/>
      <c r="R80" s="33"/>
      <c r="S80" s="34"/>
    </row>
    <row r="81" spans="1:19" s="31" customFormat="1" ht="15.75" customHeight="1">
      <c r="A81" s="30"/>
      <c r="B81" s="34"/>
      <c r="C81" s="30"/>
      <c r="D81" s="30"/>
      <c r="E81" s="33"/>
      <c r="F81" s="33"/>
      <c r="G81" s="30"/>
      <c r="H81" s="30"/>
      <c r="I81" s="30"/>
      <c r="J81" s="30"/>
      <c r="K81" s="34"/>
      <c r="L81" s="30"/>
      <c r="M81" s="30"/>
      <c r="N81" s="30"/>
      <c r="O81" s="33"/>
      <c r="P81" s="33"/>
      <c r="Q81" s="33"/>
      <c r="R81" s="33"/>
      <c r="S81" s="34"/>
    </row>
    <row r="82" spans="1:19" s="31" customFormat="1" ht="15.75" customHeight="1">
      <c r="A82" s="30"/>
      <c r="B82" s="34"/>
      <c r="C82" s="30"/>
      <c r="D82" s="30"/>
      <c r="E82" s="33"/>
      <c r="F82" s="33"/>
      <c r="G82" s="30"/>
      <c r="H82" s="30"/>
      <c r="I82" s="30"/>
      <c r="J82" s="30"/>
      <c r="K82" s="34"/>
      <c r="L82" s="30"/>
      <c r="M82" s="30"/>
      <c r="N82" s="30"/>
      <c r="O82" s="33"/>
      <c r="P82" s="33"/>
      <c r="Q82" s="33"/>
      <c r="R82" s="33"/>
      <c r="S82" s="34"/>
    </row>
    <row r="83" spans="1:19" s="31" customFormat="1" ht="15.75" customHeight="1">
      <c r="A83" s="30"/>
      <c r="B83" s="34"/>
      <c r="C83" s="30"/>
      <c r="D83" s="30"/>
      <c r="E83" s="33"/>
      <c r="F83" s="33"/>
      <c r="G83" s="30"/>
      <c r="H83" s="30"/>
      <c r="I83" s="30"/>
      <c r="J83" s="30"/>
      <c r="K83" s="34"/>
      <c r="L83" s="30"/>
      <c r="M83" s="30"/>
      <c r="N83" s="30"/>
      <c r="O83" s="33"/>
      <c r="P83" s="33"/>
      <c r="Q83" s="33"/>
      <c r="R83" s="33"/>
      <c r="S83" s="34"/>
    </row>
    <row r="84" spans="1:19" s="31" customFormat="1" ht="15.75" customHeight="1">
      <c r="A84" s="30"/>
      <c r="B84" s="34"/>
      <c r="C84" s="30"/>
      <c r="D84" s="30"/>
      <c r="E84" s="33"/>
      <c r="F84" s="33"/>
      <c r="G84" s="30"/>
      <c r="H84" s="30"/>
      <c r="I84" s="30"/>
      <c r="J84" s="30"/>
      <c r="K84" s="34"/>
      <c r="L84" s="30"/>
      <c r="M84" s="30"/>
      <c r="N84" s="30"/>
      <c r="O84" s="33"/>
      <c r="P84" s="33"/>
      <c r="Q84" s="33"/>
      <c r="R84" s="33"/>
      <c r="S84" s="34"/>
    </row>
    <row r="85" spans="1:19" s="31" customFormat="1" ht="15.75" customHeight="1">
      <c r="A85" s="30"/>
      <c r="B85" s="34"/>
      <c r="C85" s="30"/>
      <c r="D85" s="30"/>
      <c r="E85" s="33"/>
      <c r="F85" s="33"/>
      <c r="G85" s="30"/>
      <c r="H85" s="30"/>
      <c r="I85" s="30"/>
      <c r="J85" s="30"/>
      <c r="K85" s="34"/>
      <c r="L85" s="30"/>
      <c r="M85" s="30"/>
      <c r="N85" s="30"/>
      <c r="O85" s="33"/>
      <c r="P85" s="33"/>
      <c r="Q85" s="33"/>
      <c r="R85" s="33"/>
      <c r="S85" s="34"/>
    </row>
    <row r="86" spans="1:19" s="31" customFormat="1" ht="15.75" customHeight="1">
      <c r="A86" s="30"/>
      <c r="B86" s="34"/>
      <c r="C86" s="30"/>
      <c r="D86" s="30"/>
      <c r="E86" s="33"/>
      <c r="F86" s="33"/>
      <c r="G86" s="30"/>
      <c r="H86" s="30"/>
      <c r="I86" s="30"/>
      <c r="J86" s="30"/>
      <c r="K86" s="34"/>
      <c r="L86" s="30"/>
      <c r="M86" s="30"/>
      <c r="N86" s="30"/>
      <c r="O86" s="33"/>
      <c r="P86" s="33"/>
      <c r="Q86" s="33"/>
      <c r="R86" s="33"/>
      <c r="S86" s="34"/>
    </row>
    <row r="87" spans="1:19" s="31" customFormat="1" ht="15.75" customHeight="1">
      <c r="A87" s="30"/>
      <c r="B87" s="34"/>
      <c r="C87" s="30"/>
      <c r="D87" s="30"/>
      <c r="E87" s="33"/>
      <c r="F87" s="33"/>
      <c r="G87" s="30"/>
      <c r="H87" s="30"/>
      <c r="I87" s="30"/>
      <c r="J87" s="30"/>
      <c r="K87" s="34"/>
      <c r="L87" s="30"/>
      <c r="M87" s="30"/>
      <c r="N87" s="30"/>
      <c r="O87" s="33"/>
      <c r="P87" s="33"/>
      <c r="Q87" s="33"/>
      <c r="R87" s="33"/>
      <c r="S87" s="34"/>
    </row>
    <row r="88" spans="1:19" s="31" customFormat="1" ht="15.75" customHeight="1">
      <c r="A88" s="30"/>
      <c r="B88" s="34"/>
      <c r="C88" s="30"/>
      <c r="D88" s="30"/>
      <c r="E88" s="33"/>
      <c r="F88" s="33"/>
      <c r="G88" s="30"/>
      <c r="H88" s="30"/>
      <c r="I88" s="30"/>
      <c r="J88" s="30"/>
      <c r="K88" s="34"/>
      <c r="L88" s="30"/>
      <c r="M88" s="30"/>
      <c r="N88" s="30"/>
      <c r="O88" s="33"/>
      <c r="P88" s="33"/>
      <c r="Q88" s="33"/>
      <c r="R88" s="33"/>
      <c r="S88" s="34"/>
    </row>
    <row r="89" spans="1:19" s="31" customFormat="1" ht="15.75" customHeight="1">
      <c r="A89" s="30"/>
      <c r="B89" s="34"/>
      <c r="C89" s="30"/>
      <c r="D89" s="30"/>
      <c r="E89" s="33"/>
      <c r="F89" s="33"/>
      <c r="G89" s="30"/>
      <c r="H89" s="30"/>
      <c r="I89" s="30"/>
      <c r="J89" s="30"/>
      <c r="K89" s="34"/>
      <c r="L89" s="30"/>
      <c r="M89" s="30"/>
      <c r="N89" s="30"/>
      <c r="O89" s="33"/>
      <c r="P89" s="33"/>
      <c r="Q89" s="33"/>
      <c r="R89" s="33"/>
      <c r="S89" s="34"/>
    </row>
    <row r="90" spans="1:19" s="31" customFormat="1" ht="15.75" customHeight="1">
      <c r="A90" s="30"/>
      <c r="B90" s="34"/>
      <c r="C90" s="30"/>
      <c r="D90" s="30"/>
      <c r="E90" s="33"/>
      <c r="F90" s="33"/>
      <c r="G90" s="30"/>
      <c r="H90" s="30"/>
      <c r="I90" s="30"/>
      <c r="J90" s="30"/>
      <c r="K90" s="34"/>
      <c r="L90" s="30"/>
      <c r="M90" s="30"/>
      <c r="N90" s="30"/>
      <c r="O90" s="33"/>
      <c r="P90" s="33"/>
      <c r="Q90" s="33"/>
      <c r="R90" s="33"/>
      <c r="S90" s="34"/>
    </row>
    <row r="91" spans="1:19" s="31" customFormat="1" ht="15.75" customHeight="1">
      <c r="A91" s="30"/>
      <c r="B91" s="34"/>
      <c r="C91" s="30"/>
      <c r="D91" s="30"/>
      <c r="E91" s="33"/>
      <c r="F91" s="33"/>
      <c r="G91" s="30"/>
      <c r="H91" s="30"/>
      <c r="I91" s="30"/>
      <c r="J91" s="30"/>
      <c r="K91" s="34"/>
      <c r="L91" s="30"/>
      <c r="M91" s="30"/>
      <c r="N91" s="30"/>
      <c r="O91" s="33"/>
      <c r="P91" s="33"/>
      <c r="Q91" s="33"/>
      <c r="R91" s="33"/>
      <c r="S91" s="34"/>
    </row>
    <row r="92" spans="1:19" s="31" customFormat="1" ht="15.75" customHeight="1">
      <c r="A92" s="30"/>
      <c r="B92" s="34"/>
      <c r="C92" s="30"/>
      <c r="D92" s="30"/>
      <c r="E92" s="33"/>
      <c r="F92" s="33"/>
      <c r="G92" s="30"/>
      <c r="H92" s="30"/>
      <c r="I92" s="30"/>
      <c r="J92" s="30"/>
      <c r="K92" s="34"/>
      <c r="L92" s="30"/>
      <c r="M92" s="30"/>
      <c r="N92" s="30"/>
      <c r="O92" s="33"/>
      <c r="P92" s="33"/>
      <c r="Q92" s="33"/>
      <c r="R92" s="33"/>
      <c r="S92" s="34"/>
    </row>
    <row r="93" spans="1:19" s="31" customFormat="1" ht="15.75" customHeight="1">
      <c r="A93" s="30"/>
      <c r="B93" s="34"/>
      <c r="C93" s="30"/>
      <c r="D93" s="30"/>
      <c r="E93" s="33"/>
      <c r="F93" s="33"/>
      <c r="G93" s="30"/>
      <c r="H93" s="30"/>
      <c r="I93" s="30"/>
      <c r="J93" s="30"/>
      <c r="K93" s="34"/>
      <c r="L93" s="30"/>
      <c r="M93" s="30"/>
      <c r="N93" s="30"/>
      <c r="O93" s="33"/>
      <c r="P93" s="33"/>
      <c r="Q93" s="33"/>
      <c r="R93" s="33"/>
      <c r="S93" s="34"/>
    </row>
    <row r="94" spans="1:19" s="31" customFormat="1" ht="15.75" customHeight="1">
      <c r="A94" s="30"/>
      <c r="B94" s="34"/>
      <c r="C94" s="30"/>
      <c r="D94" s="30"/>
      <c r="E94" s="33"/>
      <c r="F94" s="33"/>
      <c r="G94" s="30"/>
      <c r="H94" s="30"/>
      <c r="I94" s="30"/>
      <c r="J94" s="30"/>
      <c r="K94" s="34"/>
      <c r="L94" s="30"/>
      <c r="M94" s="30"/>
      <c r="N94" s="30"/>
      <c r="O94" s="33"/>
      <c r="P94" s="33"/>
      <c r="Q94" s="33"/>
      <c r="R94" s="33"/>
      <c r="S94" s="34"/>
    </row>
    <row r="95" spans="1:19" s="31" customFormat="1" ht="15.75" customHeight="1">
      <c r="A95" s="30"/>
      <c r="B95" s="34"/>
      <c r="C95" s="30"/>
      <c r="D95" s="30"/>
      <c r="E95" s="33"/>
      <c r="F95" s="33"/>
      <c r="G95" s="30"/>
      <c r="H95" s="30"/>
      <c r="I95" s="30"/>
      <c r="J95" s="30"/>
      <c r="K95" s="34"/>
      <c r="L95" s="30"/>
      <c r="M95" s="30"/>
      <c r="N95" s="30"/>
      <c r="O95" s="33"/>
      <c r="P95" s="33"/>
      <c r="Q95" s="33"/>
      <c r="R95" s="33"/>
      <c r="S95" s="34"/>
    </row>
    <row r="96" spans="1:19" s="31" customFormat="1" ht="15.75" customHeight="1">
      <c r="A96" s="30"/>
      <c r="B96" s="34"/>
      <c r="C96" s="30"/>
      <c r="D96" s="30"/>
      <c r="E96" s="33"/>
      <c r="F96" s="33"/>
      <c r="G96" s="30"/>
      <c r="H96" s="30"/>
      <c r="I96" s="30"/>
      <c r="J96" s="30"/>
      <c r="K96" s="34"/>
      <c r="L96" s="30"/>
      <c r="M96" s="30"/>
      <c r="N96" s="30"/>
      <c r="O96" s="33"/>
      <c r="P96" s="33"/>
      <c r="Q96" s="33"/>
      <c r="R96" s="33"/>
      <c r="S96" s="34"/>
    </row>
    <row r="97" spans="1:19" s="31" customFormat="1" ht="15.75" customHeight="1">
      <c r="A97" s="30"/>
      <c r="B97" s="34"/>
      <c r="C97" s="30"/>
      <c r="D97" s="30"/>
      <c r="E97" s="33"/>
      <c r="F97" s="33"/>
      <c r="G97" s="30"/>
      <c r="H97" s="30"/>
      <c r="I97" s="30"/>
      <c r="J97" s="30"/>
      <c r="K97" s="34"/>
      <c r="L97" s="30"/>
      <c r="M97" s="30"/>
      <c r="N97" s="30"/>
      <c r="O97" s="33"/>
      <c r="P97" s="33"/>
      <c r="Q97" s="33"/>
      <c r="R97" s="33"/>
      <c r="S97" s="34"/>
    </row>
    <row r="98" spans="1:19" s="31" customFormat="1" ht="15.75" customHeight="1">
      <c r="A98" s="30"/>
      <c r="B98" s="34"/>
      <c r="C98" s="30"/>
      <c r="D98" s="30"/>
      <c r="E98" s="33"/>
      <c r="F98" s="33"/>
      <c r="G98" s="30"/>
      <c r="H98" s="30"/>
      <c r="I98" s="30"/>
      <c r="J98" s="30"/>
      <c r="K98" s="34"/>
      <c r="L98" s="30"/>
      <c r="M98" s="30"/>
      <c r="N98" s="30"/>
      <c r="O98" s="33"/>
      <c r="P98" s="33"/>
      <c r="Q98" s="33"/>
      <c r="R98" s="33"/>
      <c r="S98" s="34"/>
    </row>
    <row r="99" spans="1:19" s="31" customFormat="1" ht="15.75" customHeight="1">
      <c r="A99" s="30"/>
      <c r="B99" s="34"/>
      <c r="C99" s="30"/>
      <c r="D99" s="30"/>
      <c r="E99" s="33"/>
      <c r="F99" s="33"/>
      <c r="G99" s="30"/>
      <c r="H99" s="30"/>
      <c r="I99" s="30"/>
      <c r="J99" s="30"/>
      <c r="K99" s="34"/>
      <c r="L99" s="30"/>
      <c r="M99" s="30"/>
      <c r="N99" s="30"/>
      <c r="O99" s="33"/>
      <c r="P99" s="33"/>
      <c r="Q99" s="33"/>
      <c r="R99" s="33"/>
      <c r="S99" s="34"/>
    </row>
    <row r="100" spans="1:19" s="31" customFormat="1" ht="15.75" customHeight="1">
      <c r="A100" s="30"/>
      <c r="B100" s="34"/>
      <c r="C100" s="30"/>
      <c r="D100" s="30"/>
      <c r="E100" s="33"/>
      <c r="F100" s="33"/>
      <c r="G100" s="30"/>
      <c r="H100" s="30"/>
      <c r="I100" s="30"/>
      <c r="J100" s="30"/>
      <c r="K100" s="34"/>
      <c r="L100" s="30"/>
      <c r="M100" s="30"/>
      <c r="N100" s="30"/>
      <c r="O100" s="33"/>
      <c r="P100" s="33"/>
      <c r="Q100" s="33"/>
      <c r="R100" s="33"/>
      <c r="S100" s="34"/>
    </row>
    <row r="101" spans="1:19" s="31" customFormat="1" ht="15.75" customHeight="1">
      <c r="A101" s="30"/>
      <c r="B101" s="34"/>
      <c r="C101" s="30"/>
      <c r="D101" s="30"/>
      <c r="E101" s="33"/>
      <c r="F101" s="33"/>
      <c r="G101" s="30"/>
      <c r="H101" s="30"/>
      <c r="I101" s="30"/>
      <c r="J101" s="30"/>
      <c r="K101" s="34"/>
      <c r="L101" s="30"/>
      <c r="M101" s="30"/>
      <c r="N101" s="30"/>
      <c r="O101" s="33"/>
      <c r="P101" s="33"/>
      <c r="Q101" s="33"/>
      <c r="R101" s="33"/>
      <c r="S101" s="34"/>
    </row>
    <row r="102" spans="1:19" s="31" customFormat="1" ht="15.75" customHeight="1">
      <c r="A102" s="30"/>
      <c r="B102" s="34"/>
      <c r="C102" s="30"/>
      <c r="D102" s="30"/>
      <c r="E102" s="33"/>
      <c r="F102" s="33"/>
      <c r="G102" s="30"/>
      <c r="H102" s="30"/>
      <c r="I102" s="30"/>
      <c r="J102" s="30"/>
      <c r="K102" s="34"/>
      <c r="L102" s="30"/>
      <c r="M102" s="30"/>
      <c r="N102" s="30"/>
      <c r="O102" s="33"/>
      <c r="P102" s="33"/>
      <c r="Q102" s="33"/>
      <c r="R102" s="33"/>
      <c r="S102" s="34"/>
    </row>
    <row r="103" spans="1:19" s="31" customFormat="1" ht="15.75" customHeight="1">
      <c r="A103" s="30"/>
      <c r="B103" s="34"/>
      <c r="C103" s="30"/>
      <c r="D103" s="30"/>
      <c r="E103" s="33"/>
      <c r="F103" s="33"/>
      <c r="G103" s="30"/>
      <c r="H103" s="30"/>
      <c r="I103" s="30"/>
      <c r="J103" s="30"/>
      <c r="K103" s="34"/>
      <c r="L103" s="30"/>
      <c r="M103" s="30"/>
      <c r="N103" s="30"/>
      <c r="O103" s="33"/>
      <c r="P103" s="33"/>
      <c r="Q103" s="33"/>
      <c r="R103" s="33"/>
      <c r="S103" s="34"/>
    </row>
    <row r="104" spans="1:19" s="31" customFormat="1" ht="15.75" customHeight="1">
      <c r="A104" s="30"/>
      <c r="B104" s="34"/>
      <c r="C104" s="30"/>
      <c r="D104" s="30"/>
      <c r="E104" s="33"/>
      <c r="F104" s="33"/>
      <c r="G104" s="30"/>
      <c r="H104" s="30"/>
      <c r="I104" s="30"/>
      <c r="J104" s="30"/>
      <c r="K104" s="34"/>
      <c r="L104" s="30"/>
      <c r="M104" s="30"/>
      <c r="N104" s="30"/>
      <c r="O104" s="33"/>
      <c r="P104" s="33"/>
      <c r="Q104" s="33"/>
      <c r="R104" s="33"/>
      <c r="S104" s="34"/>
    </row>
    <row r="105" spans="1:19" s="31" customFormat="1" ht="15.75" customHeight="1">
      <c r="A105" s="30"/>
      <c r="B105" s="34"/>
      <c r="C105" s="30"/>
      <c r="D105" s="30"/>
      <c r="E105" s="33"/>
      <c r="F105" s="33"/>
      <c r="G105" s="30"/>
      <c r="H105" s="30"/>
      <c r="I105" s="30"/>
      <c r="J105" s="30"/>
      <c r="K105" s="34"/>
      <c r="L105" s="30"/>
      <c r="M105" s="30"/>
      <c r="N105" s="30"/>
      <c r="O105" s="33"/>
      <c r="P105" s="33"/>
      <c r="Q105" s="33"/>
      <c r="R105" s="33"/>
      <c r="S105" s="34"/>
    </row>
    <row r="106" spans="1:19" s="31" customFormat="1" ht="15.75" customHeight="1">
      <c r="A106" s="30"/>
      <c r="B106" s="34"/>
      <c r="C106" s="30"/>
      <c r="D106" s="30"/>
      <c r="E106" s="33"/>
      <c r="F106" s="33"/>
      <c r="G106" s="30"/>
      <c r="H106" s="30"/>
      <c r="I106" s="30"/>
      <c r="J106" s="30"/>
      <c r="K106" s="34"/>
      <c r="L106" s="30"/>
      <c r="M106" s="30"/>
      <c r="N106" s="30"/>
      <c r="O106" s="33"/>
      <c r="P106" s="33"/>
      <c r="Q106" s="33"/>
      <c r="R106" s="33"/>
      <c r="S106" s="34"/>
    </row>
    <row r="107" spans="1:19" s="31" customFormat="1" ht="15.75" customHeight="1">
      <c r="A107" s="30"/>
      <c r="B107" s="34"/>
      <c r="C107" s="30"/>
      <c r="D107" s="30"/>
      <c r="E107" s="33"/>
      <c r="F107" s="33"/>
      <c r="G107" s="30"/>
      <c r="H107" s="30"/>
      <c r="I107" s="30"/>
      <c r="J107" s="30"/>
      <c r="K107" s="34"/>
      <c r="L107" s="30"/>
      <c r="M107" s="30"/>
      <c r="N107" s="30"/>
      <c r="O107" s="33"/>
      <c r="P107" s="33"/>
      <c r="Q107" s="33"/>
      <c r="R107" s="33"/>
      <c r="S107" s="34"/>
    </row>
    <row r="108" spans="1:19" s="31" customFormat="1" ht="15.75" customHeight="1">
      <c r="A108" s="30"/>
      <c r="B108" s="34"/>
      <c r="C108" s="30"/>
      <c r="D108" s="30"/>
      <c r="E108" s="33"/>
      <c r="F108" s="33"/>
      <c r="G108" s="30"/>
      <c r="H108" s="30"/>
      <c r="I108" s="30"/>
      <c r="J108" s="30"/>
      <c r="K108" s="34"/>
      <c r="L108" s="30"/>
      <c r="M108" s="30"/>
      <c r="N108" s="30"/>
      <c r="O108" s="33"/>
      <c r="P108" s="33"/>
      <c r="Q108" s="33"/>
      <c r="R108" s="33"/>
      <c r="S108" s="34"/>
    </row>
    <row r="109" spans="1:19" s="31" customFormat="1" ht="15.75" customHeight="1">
      <c r="A109" s="30"/>
      <c r="B109" s="34"/>
      <c r="C109" s="30"/>
      <c r="D109" s="30"/>
      <c r="E109" s="33"/>
      <c r="F109" s="33"/>
      <c r="G109" s="30"/>
      <c r="H109" s="30"/>
      <c r="I109" s="30"/>
      <c r="J109" s="30"/>
      <c r="K109" s="34"/>
      <c r="L109" s="30"/>
      <c r="M109" s="30"/>
      <c r="N109" s="30"/>
      <c r="O109" s="33"/>
      <c r="P109" s="33"/>
      <c r="Q109" s="33"/>
      <c r="R109" s="33"/>
      <c r="S109" s="34"/>
    </row>
    <row r="110" spans="1:19" s="31" customFormat="1" ht="15.75" customHeight="1">
      <c r="A110" s="30"/>
      <c r="B110" s="34"/>
      <c r="C110" s="30"/>
      <c r="D110" s="30"/>
      <c r="E110" s="33"/>
      <c r="F110" s="33"/>
      <c r="G110" s="30"/>
      <c r="H110" s="30"/>
      <c r="I110" s="30"/>
      <c r="J110" s="30"/>
      <c r="K110" s="34"/>
      <c r="L110" s="30"/>
      <c r="M110" s="30"/>
      <c r="N110" s="30"/>
      <c r="O110" s="33"/>
      <c r="P110" s="33"/>
      <c r="Q110" s="33"/>
      <c r="R110" s="33"/>
      <c r="S110" s="34"/>
    </row>
    <row r="111" spans="1:19" s="31" customFormat="1" ht="15.75" customHeight="1">
      <c r="A111" s="30"/>
      <c r="B111" s="34"/>
      <c r="C111" s="30"/>
      <c r="D111" s="30"/>
      <c r="E111" s="33"/>
      <c r="F111" s="33"/>
      <c r="G111" s="30"/>
      <c r="H111" s="30"/>
      <c r="I111" s="30"/>
      <c r="J111" s="30"/>
      <c r="K111" s="34"/>
      <c r="L111" s="30"/>
      <c r="M111" s="30"/>
      <c r="N111" s="30"/>
      <c r="O111" s="33"/>
      <c r="P111" s="33"/>
      <c r="Q111" s="33"/>
      <c r="R111" s="33"/>
      <c r="S111" s="34"/>
    </row>
    <row r="112" spans="1:19" s="31" customFormat="1" ht="15.75" customHeight="1">
      <c r="A112" s="30"/>
      <c r="B112" s="34"/>
      <c r="C112" s="30"/>
      <c r="D112" s="30"/>
      <c r="E112" s="33"/>
      <c r="F112" s="33"/>
      <c r="G112" s="30"/>
      <c r="H112" s="30"/>
      <c r="I112" s="30"/>
      <c r="J112" s="30"/>
      <c r="K112" s="34"/>
      <c r="L112" s="30"/>
      <c r="M112" s="30"/>
      <c r="N112" s="30"/>
      <c r="O112" s="33"/>
      <c r="P112" s="33"/>
      <c r="Q112" s="33"/>
      <c r="R112" s="33"/>
      <c r="S112" s="34"/>
    </row>
    <row r="113" spans="1:19" s="31" customFormat="1" ht="15.75" customHeight="1">
      <c r="A113" s="30"/>
      <c r="B113" s="34"/>
      <c r="C113" s="30"/>
      <c r="D113" s="30"/>
      <c r="E113" s="33"/>
      <c r="F113" s="33"/>
      <c r="G113" s="30"/>
      <c r="H113" s="30"/>
      <c r="I113" s="30"/>
      <c r="J113" s="30"/>
      <c r="K113" s="34"/>
      <c r="L113" s="30"/>
      <c r="M113" s="30"/>
      <c r="N113" s="30"/>
      <c r="O113" s="33"/>
      <c r="P113" s="33"/>
      <c r="Q113" s="33"/>
      <c r="R113" s="33"/>
      <c r="S113" s="34"/>
    </row>
    <row r="114" spans="1:19" s="31" customFormat="1" ht="15.75" customHeight="1">
      <c r="A114" s="30"/>
      <c r="B114" s="34"/>
      <c r="C114" s="30"/>
      <c r="D114" s="30"/>
      <c r="E114" s="33"/>
      <c r="F114" s="33"/>
      <c r="G114" s="30"/>
      <c r="H114" s="30"/>
      <c r="I114" s="30"/>
      <c r="J114" s="30"/>
      <c r="K114" s="34"/>
      <c r="L114" s="30"/>
      <c r="M114" s="30"/>
      <c r="N114" s="30"/>
      <c r="O114" s="33"/>
      <c r="P114" s="33"/>
      <c r="Q114" s="33"/>
      <c r="R114" s="33"/>
      <c r="S114" s="34"/>
    </row>
    <row r="115" spans="1:19" s="31" customFormat="1" ht="15.75" customHeight="1">
      <c r="A115" s="30"/>
      <c r="B115" s="34"/>
      <c r="C115" s="30"/>
      <c r="D115" s="30"/>
      <c r="E115" s="33"/>
      <c r="F115" s="33"/>
      <c r="G115" s="30"/>
      <c r="H115" s="30"/>
      <c r="I115" s="30"/>
      <c r="J115" s="30"/>
      <c r="K115" s="34"/>
      <c r="L115" s="30"/>
      <c r="M115" s="30"/>
      <c r="N115" s="30"/>
      <c r="O115" s="33"/>
      <c r="P115" s="33"/>
      <c r="Q115" s="33"/>
      <c r="R115" s="33"/>
      <c r="S115" s="34"/>
    </row>
    <row r="116" spans="1:19" s="31" customFormat="1" ht="15.75" customHeight="1">
      <c r="A116" s="30"/>
      <c r="B116" s="34"/>
      <c r="C116" s="30"/>
      <c r="D116" s="30"/>
      <c r="E116" s="33"/>
      <c r="F116" s="33"/>
      <c r="G116" s="30"/>
      <c r="H116" s="30"/>
      <c r="I116" s="30"/>
      <c r="J116" s="30"/>
      <c r="K116" s="34"/>
      <c r="L116" s="30"/>
      <c r="M116" s="30"/>
      <c r="N116" s="30"/>
      <c r="O116" s="33"/>
      <c r="P116" s="33"/>
      <c r="Q116" s="33"/>
      <c r="R116" s="33"/>
      <c r="S116" s="34"/>
    </row>
    <row r="117" spans="1:19" s="31" customFormat="1" ht="15.75" customHeight="1">
      <c r="A117" s="30"/>
      <c r="B117" s="34"/>
      <c r="C117" s="30"/>
      <c r="D117" s="30"/>
      <c r="E117" s="33"/>
      <c r="F117" s="33"/>
      <c r="G117" s="30"/>
      <c r="H117" s="30"/>
      <c r="I117" s="30"/>
      <c r="J117" s="30"/>
      <c r="K117" s="34"/>
      <c r="L117" s="30"/>
      <c r="M117" s="30"/>
      <c r="N117" s="30"/>
      <c r="O117" s="33"/>
      <c r="P117" s="33"/>
      <c r="Q117" s="33"/>
      <c r="R117" s="33"/>
      <c r="S117" s="34"/>
    </row>
    <row r="118" spans="1:19" s="31" customFormat="1" ht="15.75" customHeight="1">
      <c r="A118" s="30"/>
      <c r="B118" s="34"/>
      <c r="C118" s="30"/>
      <c r="D118" s="30"/>
      <c r="E118" s="33"/>
      <c r="F118" s="33"/>
      <c r="G118" s="30"/>
      <c r="H118" s="30"/>
      <c r="I118" s="30"/>
      <c r="J118" s="30"/>
      <c r="K118" s="34"/>
      <c r="L118" s="30"/>
      <c r="M118" s="30"/>
      <c r="N118" s="30"/>
      <c r="O118" s="33"/>
      <c r="P118" s="33"/>
      <c r="Q118" s="33"/>
      <c r="R118" s="33"/>
      <c r="S118" s="34"/>
    </row>
    <row r="119" spans="1:19" s="31" customFormat="1" ht="15.75" customHeight="1">
      <c r="A119" s="30"/>
      <c r="B119" s="34"/>
      <c r="C119" s="30"/>
      <c r="D119" s="30"/>
      <c r="E119" s="33"/>
      <c r="F119" s="33"/>
      <c r="G119" s="30"/>
      <c r="H119" s="30"/>
      <c r="I119" s="30"/>
      <c r="J119" s="30"/>
      <c r="K119" s="34"/>
      <c r="L119" s="30"/>
      <c r="M119" s="30"/>
      <c r="N119" s="30"/>
      <c r="O119" s="33"/>
      <c r="P119" s="33"/>
      <c r="Q119" s="33"/>
      <c r="R119" s="33"/>
      <c r="S119" s="34"/>
    </row>
    <row r="120" spans="1:19" s="31" customFormat="1" ht="15.75" customHeight="1">
      <c r="A120" s="30"/>
      <c r="B120" s="34"/>
      <c r="C120" s="30"/>
      <c r="D120" s="30"/>
      <c r="E120" s="33"/>
      <c r="F120" s="33"/>
      <c r="G120" s="30"/>
      <c r="H120" s="30"/>
      <c r="I120" s="30"/>
      <c r="J120" s="30"/>
      <c r="K120" s="34"/>
      <c r="L120" s="30"/>
      <c r="M120" s="30"/>
      <c r="N120" s="30"/>
      <c r="O120" s="33"/>
      <c r="P120" s="33"/>
      <c r="Q120" s="33"/>
      <c r="R120" s="33"/>
      <c r="S120" s="34"/>
    </row>
    <row r="121" spans="1:19" s="31" customFormat="1" ht="15.75" customHeight="1">
      <c r="A121" s="30"/>
      <c r="B121" s="34"/>
      <c r="C121" s="30"/>
      <c r="D121" s="30"/>
      <c r="E121" s="33"/>
      <c r="F121" s="33"/>
      <c r="G121" s="30"/>
      <c r="H121" s="30"/>
      <c r="I121" s="30"/>
      <c r="J121" s="30"/>
      <c r="K121" s="34"/>
      <c r="L121" s="30"/>
      <c r="M121" s="30"/>
      <c r="N121" s="30"/>
      <c r="O121" s="33"/>
      <c r="P121" s="33"/>
      <c r="Q121" s="33"/>
      <c r="R121" s="33"/>
      <c r="S121" s="34"/>
    </row>
    <row r="122" spans="1:19" s="31" customFormat="1" ht="15.75" customHeight="1">
      <c r="A122" s="30"/>
      <c r="B122" s="34"/>
      <c r="C122" s="30"/>
      <c r="D122" s="30"/>
      <c r="E122" s="33"/>
      <c r="F122" s="33"/>
      <c r="G122" s="30"/>
      <c r="H122" s="30"/>
      <c r="I122" s="30"/>
      <c r="J122" s="30"/>
      <c r="K122" s="34"/>
      <c r="L122" s="30"/>
      <c r="M122" s="30"/>
      <c r="N122" s="30"/>
      <c r="O122" s="33"/>
      <c r="P122" s="33"/>
      <c r="Q122" s="33"/>
      <c r="R122" s="33"/>
      <c r="S122" s="34"/>
    </row>
    <row r="123" spans="1:19" s="31" customFormat="1" ht="15.75" customHeight="1">
      <c r="A123" s="30"/>
      <c r="B123" s="34"/>
      <c r="C123" s="30"/>
      <c r="D123" s="30"/>
      <c r="E123" s="33"/>
      <c r="F123" s="33"/>
      <c r="G123" s="30"/>
      <c r="H123" s="30"/>
      <c r="I123" s="30"/>
      <c r="J123" s="30"/>
      <c r="K123" s="34"/>
      <c r="L123" s="30"/>
      <c r="M123" s="30"/>
      <c r="N123" s="30"/>
      <c r="O123" s="33"/>
      <c r="P123" s="33"/>
      <c r="Q123" s="33"/>
      <c r="R123" s="33"/>
      <c r="S123" s="34"/>
    </row>
    <row r="124" spans="1:19" s="31" customFormat="1" ht="15.75" customHeight="1">
      <c r="A124" s="30"/>
      <c r="B124" s="34"/>
      <c r="C124" s="30"/>
      <c r="D124" s="30"/>
      <c r="E124" s="33"/>
      <c r="F124" s="33"/>
      <c r="G124" s="30"/>
      <c r="H124" s="30"/>
      <c r="I124" s="30"/>
      <c r="J124" s="30"/>
      <c r="K124" s="34"/>
      <c r="L124" s="30"/>
      <c r="M124" s="30"/>
      <c r="N124" s="30"/>
      <c r="O124" s="33"/>
      <c r="P124" s="33"/>
      <c r="Q124" s="33"/>
      <c r="R124" s="33"/>
      <c r="S124" s="34"/>
    </row>
    <row r="125" spans="1:19" s="31" customFormat="1" ht="15.75" customHeight="1">
      <c r="A125" s="30"/>
      <c r="B125" s="34"/>
      <c r="C125" s="30"/>
      <c r="D125" s="30"/>
      <c r="E125" s="33"/>
      <c r="F125" s="33"/>
      <c r="G125" s="30"/>
      <c r="H125" s="30"/>
      <c r="I125" s="30"/>
      <c r="J125" s="30"/>
      <c r="K125" s="34"/>
      <c r="L125" s="30"/>
      <c r="M125" s="30"/>
      <c r="N125" s="30"/>
      <c r="O125" s="33"/>
      <c r="P125" s="33"/>
      <c r="Q125" s="33"/>
      <c r="R125" s="33"/>
      <c r="S125" s="34"/>
    </row>
    <row r="126" spans="1:19" s="31" customFormat="1" ht="15.75" customHeight="1">
      <c r="A126" s="30"/>
      <c r="B126" s="34"/>
      <c r="C126" s="30"/>
      <c r="D126" s="30"/>
      <c r="E126" s="33"/>
      <c r="F126" s="33"/>
      <c r="G126" s="30"/>
      <c r="H126" s="30"/>
      <c r="I126" s="30"/>
      <c r="J126" s="30"/>
      <c r="K126" s="34"/>
      <c r="L126" s="30"/>
      <c r="M126" s="30"/>
      <c r="N126" s="30"/>
      <c r="O126" s="33"/>
      <c r="P126" s="33"/>
      <c r="Q126" s="33"/>
      <c r="R126" s="33"/>
      <c r="S126" s="34"/>
    </row>
    <row r="127" spans="1:19" s="31" customFormat="1" ht="15.75" customHeight="1">
      <c r="A127" s="30"/>
      <c r="B127" s="34"/>
      <c r="C127" s="30"/>
      <c r="D127" s="30"/>
      <c r="E127" s="33"/>
      <c r="F127" s="33"/>
      <c r="G127" s="30"/>
      <c r="H127" s="30"/>
      <c r="I127" s="30"/>
      <c r="J127" s="30"/>
      <c r="K127" s="34"/>
      <c r="L127" s="30"/>
      <c r="M127" s="30"/>
      <c r="N127" s="30"/>
      <c r="O127" s="33"/>
      <c r="P127" s="33"/>
      <c r="Q127" s="33"/>
      <c r="R127" s="33"/>
      <c r="S127" s="34"/>
    </row>
    <row r="128" spans="1:19" s="31" customFormat="1" ht="15.75" customHeight="1">
      <c r="A128" s="30"/>
      <c r="B128" s="34"/>
      <c r="C128" s="30"/>
      <c r="D128" s="30"/>
      <c r="E128" s="33"/>
      <c r="F128" s="33"/>
      <c r="G128" s="30"/>
      <c r="H128" s="30"/>
      <c r="I128" s="30"/>
      <c r="J128" s="30"/>
      <c r="K128" s="34"/>
      <c r="L128" s="30"/>
      <c r="M128" s="30"/>
      <c r="N128" s="30"/>
      <c r="O128" s="33"/>
      <c r="P128" s="33"/>
      <c r="Q128" s="33"/>
      <c r="R128" s="33"/>
      <c r="S128" s="34"/>
    </row>
    <row r="129" spans="1:19" s="31" customFormat="1" ht="15.75" customHeight="1">
      <c r="A129" s="30"/>
      <c r="B129" s="34"/>
      <c r="C129" s="30"/>
      <c r="D129" s="30"/>
      <c r="E129" s="33"/>
      <c r="F129" s="33"/>
      <c r="G129" s="30"/>
      <c r="H129" s="30"/>
      <c r="I129" s="30"/>
      <c r="J129" s="30"/>
      <c r="K129" s="34"/>
      <c r="L129" s="30"/>
      <c r="M129" s="30"/>
      <c r="N129" s="30"/>
      <c r="O129" s="33"/>
      <c r="P129" s="33"/>
      <c r="Q129" s="33"/>
      <c r="R129" s="33"/>
      <c r="S129" s="34"/>
    </row>
    <row r="130" spans="1:19" s="31" customFormat="1" ht="15.75" customHeight="1">
      <c r="A130" s="30"/>
      <c r="B130" s="34"/>
      <c r="C130" s="30"/>
      <c r="D130" s="30"/>
      <c r="E130" s="33"/>
      <c r="F130" s="33"/>
      <c r="G130" s="30"/>
      <c r="H130" s="30"/>
      <c r="I130" s="30"/>
      <c r="J130" s="30"/>
      <c r="K130" s="34"/>
      <c r="L130" s="30"/>
      <c r="M130" s="30"/>
      <c r="N130" s="30"/>
      <c r="O130" s="33"/>
      <c r="P130" s="33"/>
      <c r="Q130" s="33"/>
      <c r="R130" s="33"/>
      <c r="S130" s="34"/>
    </row>
    <row r="131" spans="1:19" s="31" customFormat="1" ht="15.75" customHeight="1">
      <c r="A131" s="30"/>
      <c r="B131" s="34"/>
      <c r="C131" s="30"/>
      <c r="D131" s="30"/>
      <c r="E131" s="33"/>
      <c r="F131" s="33"/>
      <c r="G131" s="30"/>
      <c r="H131" s="30"/>
      <c r="I131" s="30"/>
      <c r="J131" s="30"/>
      <c r="K131" s="34"/>
      <c r="L131" s="30"/>
      <c r="M131" s="30"/>
      <c r="N131" s="30"/>
      <c r="O131" s="33"/>
      <c r="P131" s="33"/>
      <c r="Q131" s="33"/>
      <c r="R131" s="33"/>
      <c r="S131" s="34"/>
    </row>
    <row r="132" spans="1:19" s="31" customFormat="1" ht="15.75" customHeight="1">
      <c r="A132" s="30"/>
      <c r="B132" s="34"/>
      <c r="C132" s="30"/>
      <c r="D132" s="30"/>
      <c r="E132" s="33"/>
      <c r="F132" s="33"/>
      <c r="G132" s="30"/>
      <c r="H132" s="30"/>
      <c r="I132" s="30"/>
      <c r="J132" s="30"/>
      <c r="K132" s="34"/>
      <c r="L132" s="30"/>
      <c r="M132" s="30"/>
      <c r="N132" s="30"/>
      <c r="O132" s="33"/>
      <c r="P132" s="33"/>
      <c r="Q132" s="33"/>
      <c r="R132" s="33"/>
      <c r="S132" s="34"/>
    </row>
    <row r="133" spans="1:19" s="31" customFormat="1" ht="15.75" customHeight="1">
      <c r="A133" s="30"/>
      <c r="B133" s="34"/>
      <c r="C133" s="30"/>
      <c r="D133" s="30"/>
      <c r="E133" s="33"/>
      <c r="F133" s="33"/>
      <c r="G133" s="30"/>
      <c r="H133" s="30"/>
      <c r="I133" s="30"/>
      <c r="J133" s="30"/>
      <c r="K133" s="34"/>
      <c r="L133" s="30"/>
      <c r="M133" s="30"/>
      <c r="N133" s="30"/>
      <c r="O133" s="33"/>
      <c r="P133" s="33"/>
      <c r="Q133" s="33"/>
      <c r="R133" s="33"/>
      <c r="S133" s="34"/>
    </row>
    <row r="134" spans="1:19" s="31" customFormat="1" ht="15.75" customHeight="1">
      <c r="A134" s="30"/>
      <c r="B134" s="34"/>
      <c r="C134" s="30"/>
      <c r="D134" s="30"/>
      <c r="E134" s="33"/>
      <c r="F134" s="33"/>
      <c r="G134" s="30"/>
      <c r="H134" s="30"/>
      <c r="I134" s="30"/>
      <c r="J134" s="30"/>
      <c r="K134" s="34"/>
      <c r="L134" s="30"/>
      <c r="M134" s="30"/>
      <c r="N134" s="30"/>
      <c r="O134" s="33"/>
      <c r="P134" s="33"/>
      <c r="Q134" s="33"/>
      <c r="R134" s="33"/>
      <c r="S134" s="34"/>
    </row>
    <row r="135" spans="1:19" s="31" customFormat="1" ht="15.75" customHeight="1">
      <c r="A135" s="30"/>
      <c r="B135" s="34"/>
      <c r="C135" s="30"/>
      <c r="D135" s="30"/>
      <c r="E135" s="33"/>
      <c r="F135" s="33"/>
      <c r="G135" s="30"/>
      <c r="H135" s="30"/>
      <c r="I135" s="30"/>
      <c r="J135" s="30"/>
      <c r="K135" s="34"/>
      <c r="L135" s="30"/>
      <c r="M135" s="30"/>
      <c r="N135" s="30"/>
      <c r="O135" s="33"/>
      <c r="P135" s="33"/>
      <c r="Q135" s="33"/>
      <c r="R135" s="33"/>
      <c r="S135" s="34"/>
    </row>
    <row r="136" spans="1:19" s="31" customFormat="1" ht="15.75" customHeight="1">
      <c r="A136" s="30"/>
      <c r="B136" s="34"/>
      <c r="C136" s="30"/>
      <c r="D136" s="30"/>
      <c r="E136" s="33"/>
      <c r="F136" s="33"/>
      <c r="G136" s="30"/>
      <c r="H136" s="30"/>
      <c r="I136" s="30"/>
      <c r="J136" s="30"/>
      <c r="K136" s="34"/>
      <c r="L136" s="30"/>
      <c r="M136" s="30"/>
      <c r="N136" s="30"/>
      <c r="O136" s="33"/>
      <c r="P136" s="33"/>
      <c r="Q136" s="33"/>
      <c r="R136" s="33"/>
      <c r="S136" s="34"/>
    </row>
    <row r="137" spans="1:19" s="31" customFormat="1" ht="15.75" customHeight="1">
      <c r="A137" s="30"/>
      <c r="B137" s="34"/>
      <c r="C137" s="30"/>
      <c r="D137" s="30"/>
      <c r="E137" s="33"/>
      <c r="F137" s="33"/>
      <c r="G137" s="30"/>
      <c r="H137" s="30"/>
      <c r="I137" s="30"/>
      <c r="J137" s="30"/>
      <c r="K137" s="34"/>
      <c r="L137" s="30"/>
      <c r="M137" s="30"/>
      <c r="N137" s="30"/>
      <c r="O137" s="33"/>
      <c r="P137" s="33"/>
      <c r="Q137" s="33"/>
      <c r="R137" s="33"/>
      <c r="S137" s="34"/>
    </row>
    <row r="138" spans="1:19" s="31" customFormat="1" ht="15.75" customHeight="1">
      <c r="A138" s="30"/>
      <c r="B138" s="34"/>
      <c r="C138" s="30"/>
      <c r="D138" s="30"/>
      <c r="E138" s="33"/>
      <c r="F138" s="33"/>
      <c r="G138" s="30"/>
      <c r="H138" s="30"/>
      <c r="I138" s="30"/>
      <c r="J138" s="30"/>
      <c r="K138" s="34"/>
      <c r="L138" s="30"/>
      <c r="M138" s="30"/>
      <c r="N138" s="30"/>
      <c r="O138" s="33"/>
      <c r="P138" s="33"/>
      <c r="Q138" s="33"/>
      <c r="R138" s="33"/>
      <c r="S138" s="34"/>
    </row>
    <row r="139" spans="1:19" s="31" customFormat="1" ht="15.75" customHeight="1">
      <c r="A139" s="30"/>
      <c r="B139" s="34"/>
      <c r="C139" s="30"/>
      <c r="D139" s="30"/>
      <c r="E139" s="33"/>
      <c r="F139" s="33"/>
      <c r="G139" s="30"/>
      <c r="H139" s="30"/>
      <c r="I139" s="30"/>
      <c r="J139" s="30"/>
      <c r="K139" s="34"/>
      <c r="L139" s="30"/>
      <c r="M139" s="30"/>
      <c r="N139" s="30"/>
      <c r="O139" s="33"/>
      <c r="P139" s="33"/>
      <c r="Q139" s="33"/>
      <c r="R139" s="33"/>
      <c r="S139" s="34"/>
    </row>
    <row r="140" spans="1:19" s="31" customFormat="1" ht="15.75" customHeight="1">
      <c r="A140" s="30"/>
      <c r="B140" s="34"/>
      <c r="C140" s="30"/>
      <c r="D140" s="30"/>
      <c r="E140" s="33"/>
      <c r="F140" s="33"/>
      <c r="G140" s="30"/>
      <c r="H140" s="30"/>
      <c r="I140" s="30"/>
      <c r="J140" s="30"/>
      <c r="K140" s="34"/>
      <c r="L140" s="30"/>
      <c r="M140" s="30"/>
      <c r="N140" s="30"/>
      <c r="O140" s="33"/>
      <c r="P140" s="33"/>
      <c r="Q140" s="33"/>
      <c r="R140" s="33"/>
      <c r="S140" s="34"/>
    </row>
    <row r="141" spans="1:19" s="31" customFormat="1" ht="15.75" customHeight="1">
      <c r="A141" s="30"/>
      <c r="B141" s="34"/>
      <c r="C141" s="30"/>
      <c r="D141" s="30"/>
      <c r="E141" s="33"/>
      <c r="F141" s="33"/>
      <c r="G141" s="30"/>
      <c r="H141" s="30"/>
      <c r="I141" s="30"/>
      <c r="J141" s="30"/>
      <c r="K141" s="34"/>
      <c r="L141" s="30"/>
      <c r="M141" s="30"/>
      <c r="N141" s="30"/>
      <c r="O141" s="33"/>
      <c r="P141" s="33"/>
      <c r="Q141" s="33"/>
      <c r="R141" s="33"/>
      <c r="S141" s="34"/>
    </row>
    <row r="142" spans="1:19" s="31" customFormat="1" ht="15.75" customHeight="1">
      <c r="A142" s="30"/>
      <c r="B142" s="34"/>
      <c r="C142" s="30"/>
      <c r="D142" s="30"/>
      <c r="E142" s="33"/>
      <c r="F142" s="33"/>
      <c r="G142" s="30"/>
      <c r="H142" s="30"/>
      <c r="I142" s="30"/>
      <c r="J142" s="30"/>
      <c r="K142" s="34"/>
      <c r="L142" s="30"/>
      <c r="M142" s="30"/>
      <c r="N142" s="30"/>
      <c r="O142" s="33"/>
      <c r="P142" s="33"/>
      <c r="Q142" s="33"/>
      <c r="R142" s="33"/>
      <c r="S142" s="34"/>
    </row>
    <row r="143" spans="1:19" s="31" customFormat="1" ht="15.75" customHeight="1">
      <c r="A143" s="30"/>
      <c r="B143" s="34"/>
      <c r="C143" s="30"/>
      <c r="D143" s="30"/>
      <c r="E143" s="33"/>
      <c r="F143" s="33"/>
      <c r="G143" s="30"/>
      <c r="H143" s="30"/>
      <c r="I143" s="30"/>
      <c r="J143" s="30"/>
      <c r="K143" s="34"/>
      <c r="L143" s="30"/>
      <c r="M143" s="30"/>
      <c r="N143" s="30"/>
      <c r="O143" s="33"/>
      <c r="P143" s="33"/>
      <c r="Q143" s="33"/>
      <c r="R143" s="33"/>
      <c r="S143" s="34"/>
    </row>
    <row r="144" spans="1:19" s="31" customFormat="1" ht="15.75" customHeight="1">
      <c r="A144" s="30"/>
      <c r="B144" s="34"/>
      <c r="C144" s="30"/>
      <c r="D144" s="30"/>
      <c r="E144" s="33"/>
      <c r="F144" s="33"/>
      <c r="G144" s="30"/>
      <c r="H144" s="30"/>
      <c r="I144" s="30"/>
      <c r="J144" s="30"/>
      <c r="K144" s="34"/>
      <c r="L144" s="30"/>
      <c r="M144" s="30"/>
      <c r="N144" s="30"/>
      <c r="O144" s="33"/>
      <c r="P144" s="33"/>
      <c r="Q144" s="33"/>
      <c r="R144" s="33"/>
      <c r="S144" s="34"/>
    </row>
    <row r="145" spans="1:19" s="31" customFormat="1" ht="15.75" customHeight="1">
      <c r="A145" s="30"/>
      <c r="B145" s="34"/>
      <c r="C145" s="30"/>
      <c r="D145" s="30"/>
      <c r="E145" s="33"/>
      <c r="F145" s="33"/>
      <c r="G145" s="30"/>
      <c r="H145" s="30"/>
      <c r="I145" s="30"/>
      <c r="J145" s="30"/>
      <c r="K145" s="34"/>
      <c r="L145" s="30"/>
      <c r="M145" s="30"/>
      <c r="N145" s="30"/>
      <c r="O145" s="33"/>
      <c r="P145" s="33"/>
      <c r="Q145" s="33"/>
      <c r="R145" s="33"/>
      <c r="S145" s="34"/>
    </row>
    <row r="146" spans="1:19" s="31" customFormat="1" ht="15.75" customHeight="1">
      <c r="A146" s="30"/>
      <c r="B146" s="34"/>
      <c r="C146" s="30"/>
      <c r="D146" s="30"/>
      <c r="E146" s="33"/>
      <c r="F146" s="33"/>
      <c r="G146" s="30"/>
      <c r="H146" s="30"/>
      <c r="I146" s="30"/>
      <c r="J146" s="30"/>
      <c r="K146" s="34"/>
      <c r="L146" s="30"/>
      <c r="M146" s="30"/>
      <c r="N146" s="30"/>
      <c r="O146" s="33"/>
      <c r="P146" s="33"/>
      <c r="Q146" s="33"/>
      <c r="R146" s="33"/>
      <c r="S146" s="34"/>
    </row>
    <row r="147" spans="1:19" s="31" customFormat="1" ht="15.75" customHeight="1">
      <c r="A147" s="30"/>
      <c r="B147" s="34"/>
      <c r="C147" s="30"/>
      <c r="D147" s="30"/>
      <c r="E147" s="33"/>
      <c r="F147" s="33"/>
      <c r="G147" s="30"/>
      <c r="H147" s="30"/>
      <c r="I147" s="30"/>
      <c r="J147" s="30"/>
      <c r="K147" s="34"/>
      <c r="L147" s="30"/>
      <c r="M147" s="30"/>
      <c r="N147" s="30"/>
      <c r="O147" s="33"/>
      <c r="P147" s="33"/>
      <c r="Q147" s="33"/>
      <c r="R147" s="33"/>
      <c r="S147" s="34"/>
    </row>
    <row r="148" spans="1:19" s="31" customFormat="1" ht="15.75" customHeight="1">
      <c r="A148" s="30"/>
      <c r="B148" s="34"/>
      <c r="C148" s="30"/>
      <c r="D148" s="30"/>
      <c r="E148" s="33"/>
      <c r="F148" s="33"/>
      <c r="G148" s="30"/>
      <c r="H148" s="30"/>
      <c r="I148" s="30"/>
      <c r="J148" s="30"/>
      <c r="K148" s="34"/>
      <c r="L148" s="30"/>
      <c r="M148" s="30"/>
      <c r="N148" s="30"/>
      <c r="O148" s="33"/>
      <c r="P148" s="33"/>
      <c r="Q148" s="33"/>
      <c r="R148" s="33"/>
      <c r="S148" s="34"/>
    </row>
    <row r="149" spans="1:19" s="31" customFormat="1" ht="15.75" customHeight="1">
      <c r="A149" s="30"/>
      <c r="B149" s="34"/>
      <c r="C149" s="30"/>
      <c r="D149" s="30"/>
      <c r="E149" s="33"/>
      <c r="F149" s="33"/>
      <c r="G149" s="30"/>
      <c r="H149" s="30"/>
      <c r="I149" s="30"/>
      <c r="J149" s="30"/>
      <c r="K149" s="34"/>
      <c r="L149" s="30"/>
      <c r="M149" s="30"/>
      <c r="N149" s="30"/>
      <c r="O149" s="33"/>
      <c r="P149" s="33"/>
      <c r="Q149" s="33"/>
      <c r="R149" s="33"/>
      <c r="S149" s="34"/>
    </row>
    <row r="150" spans="1:19" s="31" customFormat="1" ht="15.75" customHeight="1">
      <c r="A150" s="30"/>
      <c r="B150" s="34"/>
      <c r="C150" s="30"/>
      <c r="D150" s="30"/>
      <c r="E150" s="33"/>
      <c r="F150" s="33"/>
      <c r="G150" s="30"/>
      <c r="H150" s="30"/>
      <c r="I150" s="30"/>
      <c r="J150" s="30"/>
      <c r="K150" s="34"/>
      <c r="L150" s="30"/>
      <c r="M150" s="30"/>
      <c r="N150" s="30"/>
      <c r="O150" s="33"/>
      <c r="P150" s="33"/>
      <c r="Q150" s="33"/>
      <c r="R150" s="33"/>
      <c r="S150" s="34"/>
    </row>
    <row r="151" spans="1:19" s="31" customFormat="1" ht="15.75" customHeight="1">
      <c r="A151" s="30"/>
      <c r="B151" s="34"/>
      <c r="C151" s="30"/>
      <c r="D151" s="30"/>
      <c r="E151" s="33"/>
      <c r="F151" s="33"/>
      <c r="G151" s="30"/>
      <c r="H151" s="30"/>
      <c r="I151" s="30"/>
      <c r="J151" s="30"/>
      <c r="K151" s="34"/>
      <c r="L151" s="30"/>
      <c r="M151" s="30"/>
      <c r="N151" s="30"/>
      <c r="O151" s="33"/>
      <c r="P151" s="33"/>
      <c r="Q151" s="33"/>
      <c r="R151" s="33"/>
      <c r="S151" s="34"/>
    </row>
    <row r="152" spans="1:19" s="31" customFormat="1" ht="15.75" customHeight="1">
      <c r="A152" s="30"/>
      <c r="B152" s="34"/>
      <c r="C152" s="30"/>
      <c r="D152" s="30"/>
      <c r="E152" s="33"/>
      <c r="F152" s="33"/>
      <c r="G152" s="30"/>
      <c r="H152" s="30"/>
      <c r="I152" s="30"/>
      <c r="J152" s="30"/>
      <c r="K152" s="34"/>
      <c r="L152" s="30"/>
      <c r="M152" s="30"/>
      <c r="N152" s="30"/>
      <c r="O152" s="33"/>
      <c r="P152" s="33"/>
      <c r="Q152" s="33"/>
      <c r="R152" s="33"/>
      <c r="S152" s="34"/>
    </row>
    <row r="153" spans="1:19" s="31" customFormat="1" ht="15.75" customHeight="1">
      <c r="A153" s="30"/>
      <c r="B153" s="34"/>
      <c r="C153" s="30"/>
      <c r="D153" s="30"/>
      <c r="E153" s="33"/>
      <c r="F153" s="33"/>
      <c r="G153" s="30"/>
      <c r="H153" s="30"/>
      <c r="I153" s="30"/>
      <c r="J153" s="30"/>
      <c r="K153" s="34"/>
      <c r="L153" s="30"/>
      <c r="M153" s="30"/>
      <c r="N153" s="30"/>
      <c r="O153" s="33"/>
      <c r="P153" s="33"/>
      <c r="Q153" s="33"/>
      <c r="R153" s="33"/>
      <c r="S153" s="34"/>
    </row>
    <row r="154" spans="1:19" s="31" customFormat="1" ht="15.75" customHeight="1">
      <c r="A154" s="30"/>
      <c r="B154" s="34"/>
      <c r="C154" s="30"/>
      <c r="D154" s="30"/>
      <c r="E154" s="33"/>
      <c r="F154" s="33"/>
      <c r="G154" s="30"/>
      <c r="H154" s="30"/>
      <c r="I154" s="30"/>
      <c r="J154" s="30"/>
      <c r="K154" s="34"/>
      <c r="L154" s="30"/>
      <c r="M154" s="30"/>
      <c r="N154" s="30"/>
      <c r="O154" s="33"/>
      <c r="P154" s="33"/>
      <c r="Q154" s="33"/>
      <c r="R154" s="33"/>
      <c r="S154" s="34"/>
    </row>
    <row r="155" spans="1:19" s="31" customFormat="1" ht="15.75" customHeight="1">
      <c r="A155" s="30"/>
      <c r="B155" s="34"/>
      <c r="C155" s="30"/>
      <c r="D155" s="30"/>
      <c r="E155" s="33"/>
      <c r="F155" s="33"/>
      <c r="G155" s="30"/>
      <c r="H155" s="30"/>
      <c r="I155" s="30"/>
      <c r="J155" s="30"/>
      <c r="K155" s="34"/>
      <c r="L155" s="30"/>
      <c r="M155" s="30"/>
      <c r="N155" s="30"/>
      <c r="O155" s="33"/>
      <c r="P155" s="33"/>
      <c r="Q155" s="33"/>
      <c r="R155" s="33"/>
      <c r="S155" s="34"/>
    </row>
    <row r="156" spans="1:19" s="31" customFormat="1" ht="15.75" customHeight="1">
      <c r="A156" s="30"/>
      <c r="B156" s="34"/>
      <c r="C156" s="30"/>
      <c r="D156" s="30"/>
      <c r="E156" s="33"/>
      <c r="F156" s="33"/>
      <c r="G156" s="30"/>
      <c r="H156" s="30"/>
      <c r="I156" s="30"/>
      <c r="J156" s="30"/>
      <c r="K156" s="34"/>
      <c r="L156" s="30"/>
      <c r="M156" s="30"/>
      <c r="N156" s="30"/>
      <c r="O156" s="33"/>
      <c r="P156" s="33"/>
      <c r="Q156" s="33"/>
      <c r="R156" s="33"/>
      <c r="S156" s="34"/>
    </row>
    <row r="157" spans="1:19" s="31" customFormat="1" ht="15.75" customHeight="1">
      <c r="A157" s="30"/>
      <c r="B157" s="34"/>
      <c r="C157" s="30"/>
      <c r="D157" s="30"/>
      <c r="E157" s="33"/>
      <c r="F157" s="33"/>
      <c r="G157" s="30"/>
      <c r="H157" s="30"/>
      <c r="I157" s="30"/>
      <c r="J157" s="30"/>
      <c r="K157" s="34"/>
      <c r="L157" s="30"/>
      <c r="M157" s="30"/>
      <c r="N157" s="30"/>
      <c r="O157" s="33"/>
      <c r="P157" s="33"/>
      <c r="Q157" s="33"/>
      <c r="R157" s="33"/>
      <c r="S157" s="34"/>
    </row>
    <row r="158" spans="1:19" s="31" customFormat="1" ht="15.75" customHeight="1">
      <c r="A158" s="30"/>
      <c r="B158" s="34"/>
      <c r="C158" s="30"/>
      <c r="D158" s="30"/>
      <c r="E158" s="33"/>
      <c r="F158" s="33"/>
      <c r="G158" s="30"/>
      <c r="H158" s="30"/>
      <c r="I158" s="30"/>
      <c r="J158" s="30"/>
      <c r="K158" s="34"/>
      <c r="L158" s="30"/>
      <c r="M158" s="30"/>
      <c r="N158" s="30"/>
      <c r="O158" s="33"/>
      <c r="P158" s="33"/>
      <c r="Q158" s="33"/>
      <c r="R158" s="33"/>
      <c r="S158" s="34"/>
    </row>
    <row r="159" spans="1:19" s="31" customFormat="1" ht="15.75" customHeight="1">
      <c r="A159" s="30"/>
      <c r="B159" s="34"/>
      <c r="C159" s="30"/>
      <c r="D159" s="30"/>
      <c r="E159" s="33"/>
      <c r="F159" s="33"/>
      <c r="G159" s="30"/>
      <c r="H159" s="30"/>
      <c r="I159" s="30"/>
      <c r="J159" s="30"/>
      <c r="K159" s="34"/>
      <c r="L159" s="30"/>
      <c r="M159" s="30"/>
      <c r="N159" s="30"/>
      <c r="O159" s="33"/>
      <c r="P159" s="33"/>
      <c r="Q159" s="33"/>
      <c r="R159" s="33"/>
      <c r="S159" s="34"/>
    </row>
    <row r="160" spans="1:19" s="31" customFormat="1" ht="15.75" customHeight="1">
      <c r="A160" s="30"/>
      <c r="B160" s="34"/>
      <c r="C160" s="30"/>
      <c r="D160" s="30"/>
      <c r="E160" s="33"/>
      <c r="F160" s="33"/>
      <c r="G160" s="30"/>
      <c r="H160" s="30"/>
      <c r="I160" s="30"/>
      <c r="J160" s="30"/>
      <c r="K160" s="34"/>
      <c r="L160" s="30"/>
      <c r="M160" s="30"/>
      <c r="N160" s="30"/>
      <c r="O160" s="33"/>
      <c r="P160" s="33"/>
      <c r="Q160" s="33"/>
      <c r="R160" s="33"/>
      <c r="S160" s="34"/>
    </row>
    <row r="161" spans="1:19" s="31" customFormat="1" ht="15.75" customHeight="1">
      <c r="A161" s="30"/>
      <c r="B161" s="34"/>
      <c r="C161" s="30"/>
      <c r="D161" s="30"/>
      <c r="E161" s="33"/>
      <c r="F161" s="33"/>
      <c r="G161" s="30"/>
      <c r="H161" s="30"/>
      <c r="I161" s="30"/>
      <c r="J161" s="30"/>
      <c r="K161" s="34"/>
      <c r="L161" s="30"/>
      <c r="M161" s="30"/>
      <c r="N161" s="30"/>
      <c r="O161" s="33"/>
      <c r="P161" s="33"/>
      <c r="Q161" s="33"/>
      <c r="R161" s="33"/>
      <c r="S161" s="34"/>
    </row>
    <row r="162" spans="1:19" s="31" customFormat="1" ht="15.75" customHeight="1">
      <c r="A162" s="30"/>
      <c r="B162" s="34"/>
      <c r="C162" s="30"/>
      <c r="D162" s="30"/>
      <c r="E162" s="33"/>
      <c r="F162" s="33"/>
      <c r="G162" s="30"/>
      <c r="H162" s="30"/>
      <c r="I162" s="30"/>
      <c r="J162" s="30"/>
      <c r="K162" s="34"/>
      <c r="L162" s="30"/>
      <c r="M162" s="30"/>
      <c r="N162" s="30"/>
      <c r="O162" s="33"/>
      <c r="P162" s="33"/>
      <c r="Q162" s="33"/>
      <c r="R162" s="33"/>
      <c r="S162" s="34"/>
    </row>
    <row r="163" spans="1:19" s="31" customFormat="1" ht="15.75" customHeight="1">
      <c r="A163" s="30"/>
      <c r="B163" s="34"/>
      <c r="C163" s="30"/>
      <c r="D163" s="30"/>
      <c r="E163" s="33"/>
      <c r="F163" s="33"/>
      <c r="G163" s="30"/>
      <c r="H163" s="30"/>
      <c r="I163" s="30"/>
      <c r="J163" s="30"/>
      <c r="K163" s="34"/>
      <c r="L163" s="30"/>
      <c r="M163" s="30"/>
      <c r="N163" s="30"/>
      <c r="O163" s="33"/>
      <c r="P163" s="33"/>
      <c r="Q163" s="33"/>
      <c r="R163" s="33"/>
      <c r="S163" s="34"/>
    </row>
    <row r="164" spans="1:19" s="31" customFormat="1" ht="15.75" customHeight="1">
      <c r="A164" s="30"/>
      <c r="B164" s="34"/>
      <c r="C164" s="30"/>
      <c r="D164" s="30"/>
      <c r="E164" s="33"/>
      <c r="F164" s="33"/>
      <c r="G164" s="30"/>
      <c r="H164" s="30"/>
      <c r="I164" s="30"/>
      <c r="J164" s="30"/>
      <c r="K164" s="34"/>
      <c r="L164" s="30"/>
      <c r="M164" s="30"/>
      <c r="N164" s="30"/>
      <c r="O164" s="33"/>
      <c r="P164" s="33"/>
      <c r="Q164" s="33"/>
      <c r="R164" s="33"/>
      <c r="S164" s="34"/>
    </row>
    <row r="165" spans="1:19" s="31" customFormat="1" ht="15.75" customHeight="1">
      <c r="A165" s="30"/>
      <c r="B165" s="34"/>
      <c r="C165" s="30"/>
      <c r="D165" s="30"/>
      <c r="E165" s="33"/>
      <c r="F165" s="33"/>
      <c r="G165" s="30"/>
      <c r="H165" s="30"/>
      <c r="I165" s="30"/>
      <c r="J165" s="30"/>
      <c r="K165" s="34"/>
      <c r="L165" s="30"/>
      <c r="M165" s="30"/>
      <c r="N165" s="30"/>
      <c r="O165" s="33"/>
      <c r="P165" s="33"/>
      <c r="Q165" s="33"/>
      <c r="R165" s="33"/>
      <c r="S165" s="34"/>
    </row>
    <row r="166" spans="1:19" s="31" customFormat="1" ht="15.75" customHeight="1">
      <c r="A166" s="30"/>
      <c r="B166" s="34"/>
      <c r="C166" s="30"/>
      <c r="D166" s="30"/>
      <c r="E166" s="33"/>
      <c r="F166" s="33"/>
      <c r="G166" s="30"/>
      <c r="H166" s="30"/>
      <c r="I166" s="30"/>
      <c r="J166" s="30"/>
      <c r="K166" s="34"/>
      <c r="L166" s="30"/>
      <c r="M166" s="30"/>
      <c r="N166" s="30"/>
      <c r="O166" s="33"/>
      <c r="P166" s="33"/>
      <c r="Q166" s="33"/>
      <c r="R166" s="33"/>
      <c r="S166" s="34"/>
    </row>
    <row r="167" spans="1:19" s="31" customFormat="1" ht="15.75" customHeight="1">
      <c r="A167" s="30"/>
      <c r="B167" s="34"/>
      <c r="C167" s="30"/>
      <c r="D167" s="30"/>
      <c r="E167" s="33"/>
      <c r="F167" s="33"/>
      <c r="G167" s="30"/>
      <c r="H167" s="30"/>
      <c r="I167" s="30"/>
      <c r="J167" s="30"/>
      <c r="K167" s="34"/>
      <c r="L167" s="30"/>
      <c r="M167" s="30"/>
      <c r="N167" s="30"/>
      <c r="O167" s="33"/>
      <c r="P167" s="33"/>
      <c r="Q167" s="33"/>
      <c r="R167" s="33"/>
      <c r="S167" s="34"/>
    </row>
    <row r="168" spans="1:19" s="31" customFormat="1" ht="15.75" customHeight="1">
      <c r="A168" s="30"/>
      <c r="B168" s="34"/>
      <c r="C168" s="30"/>
      <c r="D168" s="30"/>
      <c r="E168" s="33"/>
      <c r="F168" s="33"/>
      <c r="G168" s="30"/>
      <c r="H168" s="30"/>
      <c r="I168" s="30"/>
      <c r="J168" s="30"/>
      <c r="K168" s="34"/>
      <c r="L168" s="30"/>
      <c r="M168" s="30"/>
      <c r="N168" s="30"/>
      <c r="O168" s="33"/>
      <c r="P168" s="33"/>
      <c r="Q168" s="33"/>
      <c r="R168" s="33"/>
      <c r="S168" s="34"/>
    </row>
    <row r="169" spans="1:19" s="31" customFormat="1" ht="15.75" customHeight="1">
      <c r="A169" s="30"/>
      <c r="B169" s="34"/>
      <c r="C169" s="30"/>
      <c r="D169" s="30"/>
      <c r="E169" s="33"/>
      <c r="F169" s="33"/>
      <c r="G169" s="30"/>
      <c r="H169" s="30"/>
      <c r="I169" s="30"/>
      <c r="J169" s="30"/>
      <c r="K169" s="34"/>
      <c r="L169" s="30"/>
      <c r="M169" s="30"/>
      <c r="N169" s="30"/>
      <c r="O169" s="33"/>
      <c r="P169" s="33"/>
      <c r="Q169" s="33"/>
      <c r="R169" s="33"/>
      <c r="S169" s="34"/>
    </row>
    <row r="170" spans="1:19" s="31" customFormat="1" ht="15.75" customHeight="1">
      <c r="A170" s="30"/>
      <c r="B170" s="34"/>
      <c r="C170" s="30"/>
      <c r="D170" s="30"/>
      <c r="E170" s="33"/>
      <c r="F170" s="33"/>
      <c r="G170" s="30"/>
      <c r="H170" s="30"/>
      <c r="I170" s="30"/>
      <c r="J170" s="30"/>
      <c r="K170" s="34"/>
      <c r="L170" s="30"/>
      <c r="M170" s="30"/>
      <c r="N170" s="30"/>
      <c r="O170" s="33"/>
      <c r="P170" s="33"/>
      <c r="Q170" s="33"/>
      <c r="R170" s="33"/>
      <c r="S170" s="34"/>
    </row>
    <row r="171" spans="1:19" s="31" customFormat="1" ht="15.75" customHeight="1">
      <c r="A171" s="30"/>
      <c r="B171" s="34"/>
      <c r="C171" s="30"/>
      <c r="D171" s="30"/>
      <c r="E171" s="33"/>
      <c r="F171" s="33"/>
      <c r="G171" s="30"/>
      <c r="H171" s="30"/>
      <c r="I171" s="30"/>
      <c r="J171" s="30"/>
      <c r="K171" s="34"/>
      <c r="L171" s="30"/>
      <c r="M171" s="30"/>
      <c r="N171" s="30"/>
      <c r="O171" s="33"/>
      <c r="P171" s="33"/>
      <c r="Q171" s="33"/>
      <c r="R171" s="33"/>
      <c r="S171" s="34"/>
    </row>
    <row r="172" spans="1:19" s="31" customFormat="1" ht="15.75" customHeight="1">
      <c r="A172" s="30"/>
      <c r="B172" s="34"/>
      <c r="C172" s="30"/>
      <c r="D172" s="30"/>
      <c r="E172" s="33"/>
      <c r="F172" s="33"/>
      <c r="G172" s="30"/>
      <c r="H172" s="30"/>
      <c r="I172" s="30"/>
      <c r="J172" s="30"/>
      <c r="K172" s="34"/>
      <c r="L172" s="30"/>
      <c r="M172" s="30"/>
      <c r="N172" s="30"/>
      <c r="O172" s="33"/>
      <c r="P172" s="33"/>
      <c r="Q172" s="33"/>
      <c r="R172" s="33"/>
      <c r="S172" s="34"/>
    </row>
    <row r="173" spans="1:19" s="31" customFormat="1" ht="15.75" customHeight="1">
      <c r="A173" s="30"/>
      <c r="B173" s="34"/>
      <c r="C173" s="30"/>
      <c r="D173" s="30"/>
      <c r="E173" s="33"/>
      <c r="F173" s="33"/>
      <c r="G173" s="30"/>
      <c r="H173" s="30"/>
      <c r="I173" s="30"/>
      <c r="J173" s="30"/>
      <c r="K173" s="34"/>
      <c r="L173" s="30"/>
      <c r="M173" s="30"/>
      <c r="N173" s="30"/>
      <c r="O173" s="33"/>
      <c r="P173" s="33"/>
      <c r="Q173" s="33"/>
      <c r="R173" s="33"/>
      <c r="S173" s="34"/>
    </row>
    <row r="174" spans="1:19" s="31" customFormat="1" ht="15.75" customHeight="1">
      <c r="A174" s="30"/>
      <c r="B174" s="34"/>
      <c r="C174" s="30"/>
      <c r="D174" s="30"/>
      <c r="E174" s="33"/>
      <c r="F174" s="33"/>
      <c r="G174" s="30"/>
      <c r="H174" s="30"/>
      <c r="I174" s="30"/>
      <c r="J174" s="30"/>
      <c r="K174" s="34"/>
      <c r="L174" s="30"/>
      <c r="M174" s="30"/>
      <c r="N174" s="30"/>
      <c r="O174" s="33"/>
      <c r="P174" s="33"/>
      <c r="Q174" s="33"/>
      <c r="R174" s="33"/>
      <c r="S174" s="34"/>
    </row>
    <row r="175" spans="1:19" s="31" customFormat="1" ht="15.75" customHeight="1">
      <c r="A175" s="30"/>
      <c r="B175" s="34"/>
      <c r="C175" s="30"/>
      <c r="D175" s="30"/>
      <c r="E175" s="33"/>
      <c r="F175" s="33"/>
      <c r="G175" s="30"/>
      <c r="H175" s="30"/>
      <c r="I175" s="30"/>
      <c r="J175" s="30"/>
      <c r="K175" s="34"/>
      <c r="L175" s="30"/>
      <c r="M175" s="30"/>
      <c r="N175" s="30"/>
      <c r="O175" s="33"/>
      <c r="P175" s="33"/>
      <c r="Q175" s="33"/>
      <c r="R175" s="33"/>
      <c r="S175" s="34"/>
    </row>
    <row r="176" spans="1:19" s="31" customFormat="1" ht="15.75" customHeight="1">
      <c r="A176" s="30"/>
      <c r="B176" s="34"/>
      <c r="C176" s="30"/>
      <c r="D176" s="30"/>
      <c r="E176" s="33"/>
      <c r="F176" s="33"/>
      <c r="G176" s="30"/>
      <c r="H176" s="30"/>
      <c r="I176" s="30"/>
      <c r="J176" s="30"/>
      <c r="K176" s="34"/>
      <c r="L176" s="30"/>
      <c r="M176" s="30"/>
      <c r="N176" s="30"/>
      <c r="O176" s="33"/>
      <c r="P176" s="33"/>
      <c r="Q176" s="33"/>
      <c r="R176" s="33"/>
      <c r="S176" s="34"/>
    </row>
    <row r="177" spans="1:19" s="31" customFormat="1" ht="15.75" customHeight="1">
      <c r="A177" s="30"/>
      <c r="B177" s="34"/>
      <c r="C177" s="30"/>
      <c r="D177" s="30"/>
      <c r="E177" s="33"/>
      <c r="F177" s="33"/>
      <c r="G177" s="30"/>
      <c r="H177" s="30"/>
      <c r="I177" s="30"/>
      <c r="J177" s="30"/>
      <c r="K177" s="34"/>
      <c r="L177" s="30"/>
      <c r="M177" s="30"/>
      <c r="N177" s="30"/>
      <c r="O177" s="33"/>
      <c r="P177" s="33"/>
      <c r="Q177" s="33"/>
      <c r="R177" s="33"/>
      <c r="S177" s="34"/>
    </row>
    <row r="178" spans="1:19" s="31" customFormat="1" ht="15.75" customHeight="1">
      <c r="A178" s="30"/>
      <c r="B178" s="34"/>
      <c r="C178" s="30"/>
      <c r="D178" s="30"/>
      <c r="E178" s="33"/>
      <c r="F178" s="33"/>
      <c r="G178" s="30"/>
      <c r="H178" s="30"/>
      <c r="I178" s="30"/>
      <c r="J178" s="30"/>
      <c r="K178" s="34"/>
      <c r="L178" s="30"/>
      <c r="M178" s="30"/>
      <c r="N178" s="30"/>
      <c r="O178" s="33"/>
      <c r="P178" s="33"/>
      <c r="Q178" s="33"/>
      <c r="R178" s="33"/>
      <c r="S178" s="34"/>
    </row>
    <row r="179" spans="1:19" s="31" customFormat="1" ht="15.75" customHeight="1">
      <c r="A179" s="30"/>
      <c r="B179" s="34"/>
      <c r="C179" s="30"/>
      <c r="D179" s="30"/>
      <c r="E179" s="33"/>
      <c r="F179" s="33"/>
      <c r="G179" s="30"/>
      <c r="H179" s="30"/>
      <c r="I179" s="30"/>
      <c r="J179" s="30"/>
      <c r="K179" s="34"/>
      <c r="L179" s="30"/>
      <c r="M179" s="30"/>
      <c r="N179" s="30"/>
      <c r="O179" s="33"/>
      <c r="P179" s="33"/>
      <c r="Q179" s="33"/>
      <c r="R179" s="33"/>
      <c r="S179" s="34"/>
    </row>
    <row r="180" spans="1:19" s="31" customFormat="1" ht="15.75" customHeight="1">
      <c r="A180" s="30"/>
      <c r="B180" s="34"/>
      <c r="C180" s="30"/>
      <c r="D180" s="30"/>
      <c r="E180" s="33"/>
      <c r="F180" s="33"/>
      <c r="G180" s="30"/>
      <c r="H180" s="30"/>
      <c r="I180" s="30"/>
      <c r="J180" s="30"/>
      <c r="K180" s="34"/>
      <c r="L180" s="30"/>
      <c r="M180" s="30"/>
      <c r="N180" s="30"/>
      <c r="O180" s="33"/>
      <c r="P180" s="33"/>
      <c r="Q180" s="33"/>
      <c r="R180" s="33"/>
      <c r="S180" s="34"/>
    </row>
    <row r="181" spans="1:19" s="31" customFormat="1" ht="15.75" customHeight="1">
      <c r="A181" s="30"/>
      <c r="B181" s="34"/>
      <c r="C181" s="30"/>
      <c r="D181" s="30"/>
      <c r="E181" s="33"/>
      <c r="F181" s="33"/>
      <c r="G181" s="30"/>
      <c r="H181" s="30"/>
      <c r="I181" s="30"/>
      <c r="J181" s="30"/>
      <c r="K181" s="34"/>
      <c r="L181" s="30"/>
      <c r="M181" s="30"/>
      <c r="N181" s="30"/>
      <c r="O181" s="33"/>
      <c r="P181" s="33"/>
      <c r="Q181" s="33"/>
      <c r="R181" s="33"/>
      <c r="S181" s="34"/>
    </row>
    <row r="182" spans="1:19" s="31" customFormat="1" ht="15.75" customHeight="1">
      <c r="A182" s="30"/>
      <c r="B182" s="34"/>
      <c r="C182" s="30"/>
      <c r="D182" s="30"/>
      <c r="E182" s="33"/>
      <c r="F182" s="33"/>
      <c r="G182" s="30"/>
      <c r="H182" s="30"/>
      <c r="I182" s="30"/>
      <c r="J182" s="30"/>
      <c r="K182" s="34"/>
      <c r="L182" s="30"/>
      <c r="M182" s="30"/>
      <c r="N182" s="30"/>
      <c r="O182" s="33"/>
      <c r="P182" s="33"/>
      <c r="Q182" s="33"/>
      <c r="R182" s="33"/>
      <c r="S182" s="34"/>
    </row>
    <row r="183" spans="1:19" s="31" customFormat="1" ht="15.75" customHeight="1">
      <c r="A183" s="30"/>
      <c r="B183" s="34"/>
      <c r="C183" s="30"/>
      <c r="D183" s="30"/>
      <c r="E183" s="33"/>
      <c r="F183" s="33"/>
      <c r="G183" s="30"/>
      <c r="H183" s="30"/>
      <c r="I183" s="30"/>
      <c r="J183" s="30"/>
      <c r="K183" s="34"/>
      <c r="L183" s="30"/>
      <c r="M183" s="30"/>
      <c r="N183" s="30"/>
      <c r="O183" s="33"/>
      <c r="P183" s="33"/>
      <c r="Q183" s="33"/>
      <c r="R183" s="33"/>
      <c r="S183" s="34"/>
    </row>
    <row r="184" spans="1:19" s="31" customFormat="1" ht="15.75" customHeight="1">
      <c r="A184" s="30"/>
      <c r="B184" s="34"/>
      <c r="C184" s="30"/>
      <c r="D184" s="30"/>
      <c r="E184" s="33"/>
      <c r="F184" s="33"/>
      <c r="G184" s="30"/>
      <c r="H184" s="30"/>
      <c r="I184" s="30"/>
      <c r="J184" s="30"/>
      <c r="K184" s="34"/>
      <c r="L184" s="30"/>
      <c r="M184" s="30"/>
      <c r="N184" s="30"/>
      <c r="O184" s="33"/>
      <c r="P184" s="33"/>
      <c r="Q184" s="33"/>
      <c r="R184" s="33"/>
      <c r="S184" s="34"/>
    </row>
    <row r="185" spans="1:19" s="31" customFormat="1" ht="15.75" customHeight="1">
      <c r="A185" s="30"/>
      <c r="B185" s="34"/>
      <c r="C185" s="30"/>
      <c r="D185" s="30"/>
      <c r="E185" s="33"/>
      <c r="F185" s="33"/>
      <c r="G185" s="30"/>
      <c r="H185" s="30"/>
      <c r="I185" s="30"/>
      <c r="J185" s="30"/>
      <c r="K185" s="34"/>
      <c r="L185" s="30"/>
      <c r="M185" s="30"/>
      <c r="N185" s="30"/>
      <c r="O185" s="33"/>
      <c r="P185" s="33"/>
      <c r="Q185" s="33"/>
      <c r="R185" s="33"/>
      <c r="S185" s="34"/>
    </row>
    <row r="186" spans="1:19" s="31" customFormat="1" ht="15.75" customHeight="1">
      <c r="A186" s="30"/>
      <c r="B186" s="34"/>
      <c r="C186" s="30"/>
      <c r="D186" s="30"/>
      <c r="E186" s="33"/>
      <c r="F186" s="33"/>
      <c r="G186" s="30"/>
      <c r="H186" s="30"/>
      <c r="I186" s="30"/>
      <c r="J186" s="30"/>
      <c r="K186" s="34"/>
      <c r="L186" s="30"/>
      <c r="M186" s="30"/>
      <c r="N186" s="30"/>
      <c r="O186" s="33"/>
      <c r="P186" s="33"/>
      <c r="Q186" s="33"/>
      <c r="R186" s="33"/>
      <c r="S186" s="34"/>
    </row>
    <row r="187" spans="1:19" s="31" customFormat="1" ht="15.75" customHeight="1">
      <c r="A187" s="30"/>
      <c r="B187" s="34"/>
      <c r="C187" s="30"/>
      <c r="D187" s="30"/>
      <c r="E187" s="33"/>
      <c r="F187" s="33"/>
      <c r="G187" s="30"/>
      <c r="H187" s="30"/>
      <c r="I187" s="30"/>
      <c r="J187" s="30"/>
      <c r="K187" s="34"/>
      <c r="L187" s="30"/>
      <c r="M187" s="30"/>
      <c r="N187" s="30"/>
      <c r="O187" s="33"/>
      <c r="P187" s="33"/>
      <c r="Q187" s="33"/>
      <c r="R187" s="33"/>
      <c r="S187" s="34"/>
    </row>
    <row r="188" spans="1:19" s="31" customFormat="1" ht="15.75" customHeight="1">
      <c r="A188" s="30"/>
      <c r="B188" s="34"/>
      <c r="C188" s="30"/>
      <c r="D188" s="30"/>
      <c r="E188" s="33"/>
      <c r="F188" s="33"/>
      <c r="G188" s="30"/>
      <c r="H188" s="30"/>
      <c r="I188" s="30"/>
      <c r="J188" s="30"/>
      <c r="K188" s="34"/>
      <c r="L188" s="30"/>
      <c r="M188" s="30"/>
      <c r="N188" s="30"/>
      <c r="O188" s="33"/>
      <c r="P188" s="33"/>
      <c r="Q188" s="33"/>
      <c r="R188" s="33"/>
      <c r="S188" s="34"/>
    </row>
    <row r="189" spans="1:19" s="31" customFormat="1" ht="15.75" customHeight="1">
      <c r="A189" s="30"/>
      <c r="B189" s="34"/>
      <c r="C189" s="30"/>
      <c r="D189" s="30"/>
      <c r="E189" s="33"/>
      <c r="F189" s="33"/>
      <c r="G189" s="30"/>
      <c r="H189" s="30"/>
      <c r="I189" s="30"/>
      <c r="J189" s="30"/>
      <c r="K189" s="34"/>
      <c r="L189" s="30"/>
      <c r="M189" s="30"/>
      <c r="N189" s="30"/>
      <c r="O189" s="33"/>
      <c r="P189" s="33"/>
      <c r="Q189" s="33"/>
      <c r="R189" s="33"/>
      <c r="S189" s="34"/>
    </row>
    <row r="190" spans="1:19" s="31" customFormat="1" ht="15.75" customHeight="1">
      <c r="A190" s="30"/>
      <c r="B190" s="34"/>
      <c r="C190" s="30"/>
      <c r="D190" s="30"/>
      <c r="E190" s="33"/>
      <c r="F190" s="33"/>
      <c r="G190" s="30"/>
      <c r="H190" s="30"/>
      <c r="I190" s="30"/>
      <c r="J190" s="30"/>
      <c r="K190" s="34"/>
      <c r="L190" s="30"/>
      <c r="M190" s="30"/>
      <c r="N190" s="30"/>
      <c r="O190" s="33"/>
      <c r="P190" s="33"/>
      <c r="Q190" s="33"/>
      <c r="R190" s="33"/>
      <c r="S190" s="34"/>
    </row>
    <row r="191" spans="1:19" s="31" customFormat="1" ht="15.75" customHeight="1">
      <c r="A191" s="30"/>
      <c r="B191" s="34"/>
      <c r="C191" s="30"/>
      <c r="D191" s="30"/>
      <c r="E191" s="33"/>
      <c r="F191" s="33"/>
      <c r="G191" s="30"/>
      <c r="H191" s="30"/>
      <c r="I191" s="30"/>
      <c r="J191" s="30"/>
      <c r="K191" s="34"/>
      <c r="L191" s="30"/>
      <c r="M191" s="30"/>
      <c r="N191" s="30"/>
      <c r="O191" s="33"/>
      <c r="P191" s="33"/>
      <c r="Q191" s="33"/>
      <c r="R191" s="33"/>
      <c r="S191" s="34"/>
    </row>
    <row r="192" spans="1:19" s="31" customFormat="1" ht="15.75" customHeight="1">
      <c r="A192" s="30"/>
      <c r="B192" s="34"/>
      <c r="C192" s="30"/>
      <c r="D192" s="30"/>
      <c r="E192" s="33"/>
      <c r="F192" s="33"/>
      <c r="G192" s="30"/>
      <c r="H192" s="30"/>
      <c r="I192" s="30"/>
      <c r="J192" s="30"/>
      <c r="K192" s="34"/>
      <c r="L192" s="30"/>
      <c r="M192" s="30"/>
      <c r="N192" s="30"/>
      <c r="O192" s="33"/>
      <c r="P192" s="33"/>
      <c r="Q192" s="33"/>
      <c r="R192" s="33"/>
      <c r="S192" s="34"/>
    </row>
    <row r="193" spans="1:19" s="31" customFormat="1" ht="15.75" customHeight="1">
      <c r="A193" s="30"/>
      <c r="B193" s="34"/>
      <c r="C193" s="30"/>
      <c r="D193" s="30"/>
      <c r="E193" s="33"/>
      <c r="F193" s="33"/>
      <c r="G193" s="30"/>
      <c r="H193" s="30"/>
      <c r="I193" s="30"/>
      <c r="J193" s="30"/>
      <c r="K193" s="34"/>
      <c r="L193" s="30"/>
      <c r="M193" s="30"/>
      <c r="N193" s="30"/>
      <c r="O193" s="33"/>
      <c r="P193" s="33"/>
      <c r="Q193" s="33"/>
      <c r="R193" s="33"/>
      <c r="S193" s="34"/>
    </row>
    <row r="194" spans="1:19" s="31" customFormat="1" ht="15.75" customHeight="1">
      <c r="A194" s="30"/>
      <c r="B194" s="34"/>
      <c r="C194" s="30"/>
      <c r="D194" s="30"/>
      <c r="E194" s="33"/>
      <c r="F194" s="33"/>
      <c r="G194" s="30"/>
      <c r="H194" s="30"/>
      <c r="I194" s="30"/>
      <c r="J194" s="30"/>
      <c r="K194" s="34"/>
      <c r="L194" s="30"/>
      <c r="M194" s="30"/>
      <c r="N194" s="30"/>
      <c r="O194" s="33"/>
      <c r="P194" s="33"/>
      <c r="Q194" s="33"/>
      <c r="R194" s="33"/>
      <c r="S194" s="34"/>
    </row>
    <row r="195" spans="1:19" s="31" customFormat="1" ht="15.75" customHeight="1">
      <c r="A195" s="30"/>
      <c r="B195" s="34"/>
      <c r="C195" s="30"/>
      <c r="D195" s="30"/>
      <c r="E195" s="33"/>
      <c r="F195" s="33"/>
      <c r="G195" s="30"/>
      <c r="H195" s="30"/>
      <c r="I195" s="30"/>
      <c r="J195" s="30"/>
      <c r="K195" s="34"/>
      <c r="L195" s="30"/>
      <c r="M195" s="30"/>
      <c r="N195" s="30"/>
      <c r="O195" s="33"/>
      <c r="P195" s="33"/>
      <c r="Q195" s="33"/>
      <c r="R195" s="33"/>
      <c r="S195" s="34"/>
    </row>
    <row r="196" spans="1:19" s="31" customFormat="1" ht="15.75" customHeight="1">
      <c r="A196" s="30"/>
      <c r="B196" s="34"/>
      <c r="C196" s="30"/>
      <c r="D196" s="30"/>
      <c r="E196" s="33"/>
      <c r="F196" s="33"/>
      <c r="G196" s="30"/>
      <c r="H196" s="30"/>
      <c r="I196" s="30"/>
      <c r="J196" s="30"/>
      <c r="K196" s="34"/>
      <c r="L196" s="30"/>
      <c r="M196" s="30"/>
      <c r="N196" s="30"/>
      <c r="O196" s="33"/>
      <c r="P196" s="33"/>
      <c r="Q196" s="33"/>
      <c r="R196" s="33"/>
      <c r="S196" s="34"/>
    </row>
    <row r="197" spans="1:19" s="31" customFormat="1" ht="15.75" customHeight="1">
      <c r="A197" s="30"/>
      <c r="B197" s="34"/>
      <c r="C197" s="30"/>
      <c r="D197" s="30"/>
      <c r="E197" s="33"/>
      <c r="F197" s="33"/>
      <c r="G197" s="30"/>
      <c r="H197" s="30"/>
      <c r="I197" s="30"/>
      <c r="J197" s="30"/>
      <c r="K197" s="34"/>
      <c r="L197" s="30"/>
      <c r="M197" s="30"/>
      <c r="N197" s="30"/>
      <c r="O197" s="33"/>
      <c r="P197" s="33"/>
      <c r="Q197" s="33"/>
      <c r="R197" s="33"/>
      <c r="S197" s="34"/>
    </row>
    <row r="198" spans="1:19" s="31" customFormat="1" ht="15.75" customHeight="1">
      <c r="A198" s="30"/>
      <c r="B198" s="34"/>
      <c r="C198" s="30"/>
      <c r="D198" s="30"/>
      <c r="E198" s="33"/>
      <c r="F198" s="33"/>
      <c r="G198" s="30"/>
      <c r="H198" s="30"/>
      <c r="I198" s="30"/>
      <c r="J198" s="30"/>
      <c r="K198" s="34"/>
      <c r="L198" s="30"/>
      <c r="M198" s="30"/>
      <c r="N198" s="30"/>
      <c r="O198" s="33"/>
      <c r="P198" s="33"/>
      <c r="Q198" s="33"/>
      <c r="R198" s="33"/>
      <c r="S198" s="34"/>
    </row>
    <row r="199" spans="1:19" s="31" customFormat="1" ht="15.75" customHeight="1">
      <c r="A199" s="30"/>
      <c r="B199" s="34"/>
      <c r="C199" s="30"/>
      <c r="D199" s="30"/>
      <c r="E199" s="33"/>
      <c r="F199" s="33"/>
      <c r="G199" s="30"/>
      <c r="H199" s="30"/>
      <c r="I199" s="30"/>
      <c r="J199" s="30"/>
      <c r="K199" s="34"/>
      <c r="L199" s="30"/>
      <c r="M199" s="30"/>
      <c r="N199" s="30"/>
      <c r="O199" s="33"/>
      <c r="P199" s="33"/>
      <c r="Q199" s="33"/>
      <c r="R199" s="33"/>
      <c r="S199" s="34"/>
    </row>
    <row r="200" spans="1:19" s="31" customFormat="1" ht="15.75" customHeight="1">
      <c r="A200" s="30"/>
      <c r="B200" s="34"/>
      <c r="C200" s="30"/>
      <c r="D200" s="30"/>
      <c r="E200" s="33"/>
      <c r="F200" s="33"/>
      <c r="G200" s="30"/>
      <c r="H200" s="30"/>
      <c r="I200" s="30"/>
      <c r="J200" s="30"/>
      <c r="K200" s="34"/>
      <c r="L200" s="30"/>
      <c r="M200" s="30"/>
      <c r="N200" s="30"/>
      <c r="O200" s="33"/>
      <c r="P200" s="33"/>
      <c r="Q200" s="33"/>
      <c r="R200" s="33"/>
      <c r="S200" s="34"/>
    </row>
    <row r="201" spans="1:19" s="31" customFormat="1" ht="15.75" customHeight="1">
      <c r="A201" s="30"/>
      <c r="B201" s="34"/>
      <c r="C201" s="30"/>
      <c r="D201" s="30"/>
      <c r="E201" s="33"/>
      <c r="F201" s="33"/>
      <c r="G201" s="30"/>
      <c r="H201" s="30"/>
      <c r="I201" s="30"/>
      <c r="J201" s="30"/>
      <c r="K201" s="34"/>
      <c r="L201" s="30"/>
      <c r="M201" s="30"/>
      <c r="N201" s="30"/>
      <c r="O201" s="33"/>
      <c r="P201" s="33"/>
      <c r="Q201" s="33"/>
      <c r="R201" s="33"/>
      <c r="S201" s="34"/>
    </row>
    <row r="202" spans="1:19" s="31" customFormat="1" ht="15.75" customHeight="1">
      <c r="A202" s="30"/>
      <c r="B202" s="34"/>
      <c r="C202" s="30"/>
      <c r="D202" s="30"/>
      <c r="E202" s="33"/>
      <c r="F202" s="33"/>
      <c r="G202" s="30"/>
      <c r="H202" s="30"/>
      <c r="I202" s="30"/>
      <c r="J202" s="30"/>
      <c r="K202" s="34"/>
      <c r="L202" s="30"/>
      <c r="M202" s="30"/>
      <c r="N202" s="30"/>
      <c r="O202" s="33"/>
      <c r="P202" s="33"/>
      <c r="Q202" s="33"/>
      <c r="R202" s="33"/>
      <c r="S202" s="34"/>
    </row>
    <row r="203" spans="1:19" s="31" customFormat="1" ht="15.75" customHeight="1">
      <c r="A203" s="30"/>
      <c r="B203" s="34"/>
      <c r="C203" s="30"/>
      <c r="D203" s="30"/>
      <c r="E203" s="33"/>
      <c r="F203" s="33"/>
      <c r="G203" s="30"/>
      <c r="H203" s="30"/>
      <c r="I203" s="30"/>
      <c r="J203" s="30"/>
      <c r="K203" s="34"/>
      <c r="L203" s="30"/>
      <c r="M203" s="30"/>
      <c r="N203" s="30"/>
      <c r="O203" s="33"/>
      <c r="P203" s="33"/>
      <c r="Q203" s="33"/>
      <c r="R203" s="33"/>
      <c r="S203" s="34"/>
    </row>
    <row r="204" spans="1:19" s="31" customFormat="1" ht="15.75" customHeight="1">
      <c r="A204" s="30"/>
      <c r="B204" s="34"/>
      <c r="C204" s="30"/>
      <c r="D204" s="30"/>
      <c r="E204" s="33"/>
      <c r="F204" s="33"/>
      <c r="G204" s="30"/>
      <c r="H204" s="30"/>
      <c r="I204" s="30"/>
      <c r="J204" s="30"/>
      <c r="K204" s="34"/>
      <c r="L204" s="30"/>
      <c r="M204" s="30"/>
      <c r="N204" s="30"/>
      <c r="O204" s="33"/>
      <c r="P204" s="33"/>
      <c r="Q204" s="33"/>
      <c r="R204" s="33"/>
      <c r="S204" s="34"/>
    </row>
    <row r="205" spans="1:19" s="31" customFormat="1" ht="15.75" customHeight="1">
      <c r="A205" s="30"/>
      <c r="B205" s="34"/>
      <c r="C205" s="30"/>
      <c r="D205" s="30"/>
      <c r="E205" s="33"/>
      <c r="F205" s="33"/>
      <c r="G205" s="30"/>
      <c r="H205" s="30"/>
      <c r="I205" s="30"/>
      <c r="J205" s="30"/>
      <c r="K205" s="34"/>
      <c r="L205" s="30"/>
      <c r="M205" s="30"/>
      <c r="N205" s="30"/>
      <c r="O205" s="33"/>
      <c r="P205" s="33"/>
      <c r="Q205" s="33"/>
      <c r="R205" s="33"/>
      <c r="S205" s="34"/>
    </row>
    <row r="206" spans="1:19" s="31" customFormat="1" ht="15.75" customHeight="1">
      <c r="A206" s="30"/>
      <c r="B206" s="34"/>
      <c r="C206" s="30"/>
      <c r="D206" s="30"/>
      <c r="E206" s="33"/>
      <c r="F206" s="33"/>
      <c r="G206" s="30"/>
      <c r="H206" s="30"/>
      <c r="I206" s="30"/>
      <c r="J206" s="30"/>
      <c r="K206" s="34"/>
      <c r="L206" s="30"/>
      <c r="M206" s="30"/>
      <c r="N206" s="30"/>
      <c r="O206" s="33"/>
      <c r="P206" s="33"/>
      <c r="Q206" s="33"/>
      <c r="R206" s="33"/>
      <c r="S206" s="34"/>
    </row>
    <row r="207" spans="1:19" s="31" customFormat="1" ht="15.75" customHeight="1">
      <c r="A207" s="30"/>
      <c r="B207" s="34"/>
      <c r="C207" s="30"/>
      <c r="D207" s="30"/>
      <c r="E207" s="33"/>
      <c r="F207" s="33"/>
      <c r="G207" s="30"/>
      <c r="H207" s="30"/>
      <c r="I207" s="30"/>
      <c r="J207" s="30"/>
      <c r="K207" s="34"/>
      <c r="L207" s="30"/>
      <c r="M207" s="30"/>
      <c r="N207" s="30"/>
      <c r="O207" s="33"/>
      <c r="P207" s="33"/>
      <c r="Q207" s="33"/>
      <c r="R207" s="33"/>
      <c r="S207" s="34"/>
    </row>
    <row r="208" spans="1:19" s="31" customFormat="1" ht="15.75" customHeight="1">
      <c r="A208" s="30"/>
      <c r="B208" s="34"/>
      <c r="C208" s="30"/>
      <c r="D208" s="30"/>
      <c r="E208" s="33"/>
      <c r="F208" s="33"/>
      <c r="G208" s="30"/>
      <c r="H208" s="30"/>
      <c r="I208" s="30"/>
      <c r="J208" s="30"/>
      <c r="K208" s="34"/>
      <c r="L208" s="30"/>
      <c r="M208" s="30"/>
      <c r="N208" s="30"/>
      <c r="O208" s="33"/>
      <c r="P208" s="33"/>
      <c r="Q208" s="33"/>
      <c r="R208" s="33"/>
      <c r="S208" s="34"/>
    </row>
    <row r="209" spans="1:19" s="31" customFormat="1" ht="15.75" customHeight="1">
      <c r="A209" s="30"/>
      <c r="B209" s="34"/>
      <c r="C209" s="30"/>
      <c r="D209" s="30"/>
      <c r="E209" s="33"/>
      <c r="F209" s="33"/>
      <c r="G209" s="30"/>
      <c r="H209" s="30"/>
      <c r="I209" s="30"/>
      <c r="J209" s="30"/>
      <c r="K209" s="34"/>
      <c r="L209" s="30"/>
      <c r="M209" s="30"/>
      <c r="N209" s="30"/>
      <c r="O209" s="33"/>
      <c r="P209" s="33"/>
      <c r="Q209" s="33"/>
      <c r="R209" s="33"/>
      <c r="S209" s="34"/>
    </row>
    <row r="210" spans="1:19" s="31" customFormat="1" ht="15.75" customHeight="1">
      <c r="A210" s="30"/>
      <c r="B210" s="34"/>
      <c r="C210" s="30"/>
      <c r="D210" s="30"/>
      <c r="E210" s="33"/>
      <c r="F210" s="33"/>
      <c r="G210" s="30"/>
      <c r="H210" s="30"/>
      <c r="I210" s="30"/>
      <c r="J210" s="30"/>
      <c r="K210" s="34"/>
      <c r="L210" s="30"/>
      <c r="M210" s="30"/>
      <c r="N210" s="30"/>
      <c r="O210" s="33"/>
      <c r="P210" s="33"/>
      <c r="Q210" s="33"/>
      <c r="R210" s="33"/>
      <c r="S210" s="34"/>
    </row>
    <row r="211" spans="1:19" s="31" customFormat="1" ht="15.75" customHeight="1">
      <c r="A211" s="30"/>
      <c r="B211" s="34"/>
      <c r="C211" s="30"/>
      <c r="D211" s="30"/>
      <c r="E211" s="33"/>
      <c r="F211" s="33"/>
      <c r="G211" s="30"/>
      <c r="H211" s="30"/>
      <c r="I211" s="30"/>
      <c r="J211" s="30"/>
      <c r="K211" s="34"/>
      <c r="L211" s="30"/>
      <c r="M211" s="30"/>
      <c r="N211" s="30"/>
      <c r="O211" s="33"/>
      <c r="P211" s="33"/>
      <c r="Q211" s="33"/>
      <c r="R211" s="33"/>
      <c r="S211" s="34"/>
    </row>
    <row r="212" spans="1:19" s="31" customFormat="1" ht="15.75" customHeight="1">
      <c r="A212" s="30"/>
      <c r="B212" s="34"/>
      <c r="C212" s="30"/>
      <c r="D212" s="30"/>
      <c r="E212" s="33"/>
      <c r="F212" s="33"/>
      <c r="G212" s="30"/>
      <c r="H212" s="30"/>
      <c r="I212" s="30"/>
      <c r="J212" s="30"/>
      <c r="K212" s="34"/>
      <c r="L212" s="30"/>
      <c r="M212" s="30"/>
      <c r="N212" s="30"/>
      <c r="O212" s="33"/>
      <c r="P212" s="33"/>
      <c r="Q212" s="33"/>
      <c r="R212" s="33"/>
      <c r="S212" s="34"/>
    </row>
    <row r="213" spans="1:19" s="31" customFormat="1" ht="15.75" customHeight="1">
      <c r="A213" s="30"/>
      <c r="B213" s="34"/>
      <c r="C213" s="30"/>
      <c r="D213" s="30"/>
      <c r="E213" s="33"/>
      <c r="F213" s="33"/>
      <c r="G213" s="30"/>
      <c r="H213" s="30"/>
      <c r="I213" s="30"/>
      <c r="J213" s="30"/>
      <c r="K213" s="34"/>
      <c r="L213" s="30"/>
      <c r="M213" s="30"/>
      <c r="N213" s="30"/>
      <c r="O213" s="33"/>
      <c r="P213" s="33"/>
      <c r="Q213" s="33"/>
      <c r="R213" s="33"/>
      <c r="S213" s="34"/>
    </row>
    <row r="214" spans="1:19" s="31" customFormat="1" ht="15.75" customHeight="1">
      <c r="A214" s="30"/>
      <c r="B214" s="34"/>
      <c r="C214" s="30"/>
      <c r="D214" s="30"/>
      <c r="E214" s="33"/>
      <c r="F214" s="33"/>
      <c r="G214" s="30"/>
      <c r="H214" s="30"/>
      <c r="I214" s="30"/>
      <c r="J214" s="30"/>
      <c r="K214" s="34"/>
      <c r="L214" s="30"/>
      <c r="M214" s="30"/>
      <c r="N214" s="30"/>
      <c r="O214" s="33"/>
      <c r="P214" s="33"/>
      <c r="Q214" s="33"/>
      <c r="R214" s="33"/>
      <c r="S214" s="34"/>
    </row>
    <row r="215" spans="1:19" s="31" customFormat="1" ht="15.75" customHeight="1">
      <c r="A215" s="30"/>
      <c r="B215" s="34"/>
      <c r="C215" s="30"/>
      <c r="D215" s="30"/>
      <c r="E215" s="33"/>
      <c r="F215" s="33"/>
      <c r="G215" s="30"/>
      <c r="H215" s="30"/>
      <c r="I215" s="30"/>
      <c r="J215" s="30"/>
      <c r="K215" s="34"/>
      <c r="L215" s="30"/>
      <c r="M215" s="30"/>
      <c r="N215" s="30"/>
      <c r="O215" s="33"/>
      <c r="P215" s="33"/>
      <c r="Q215" s="33"/>
      <c r="R215" s="33"/>
      <c r="S215" s="34"/>
    </row>
    <row r="216" spans="1:19" s="31" customFormat="1" ht="15.75" customHeight="1">
      <c r="A216" s="30"/>
      <c r="B216" s="34"/>
      <c r="C216" s="30"/>
      <c r="D216" s="30"/>
      <c r="E216" s="33"/>
      <c r="F216" s="33"/>
      <c r="G216" s="30"/>
      <c r="H216" s="30"/>
      <c r="I216" s="30"/>
      <c r="J216" s="30"/>
      <c r="K216" s="34"/>
      <c r="L216" s="30"/>
      <c r="M216" s="30"/>
      <c r="N216" s="30"/>
      <c r="O216" s="33"/>
      <c r="P216" s="33"/>
      <c r="Q216" s="33"/>
      <c r="R216" s="33"/>
      <c r="S216" s="34"/>
    </row>
    <row r="217" spans="1:19" s="31" customFormat="1" ht="15.75" customHeight="1">
      <c r="A217" s="30"/>
      <c r="B217" s="34"/>
      <c r="C217" s="30"/>
      <c r="D217" s="30"/>
      <c r="E217" s="33"/>
      <c r="F217" s="33"/>
      <c r="G217" s="30"/>
      <c r="H217" s="30"/>
      <c r="I217" s="30"/>
      <c r="J217" s="30"/>
      <c r="K217" s="34"/>
      <c r="L217" s="30"/>
      <c r="M217" s="30"/>
      <c r="N217" s="30"/>
      <c r="O217" s="33"/>
      <c r="P217" s="33"/>
      <c r="Q217" s="33"/>
      <c r="R217" s="33"/>
      <c r="S217" s="34"/>
    </row>
    <row r="218" spans="1:19" s="31" customFormat="1" ht="15.75" customHeight="1">
      <c r="A218" s="30"/>
      <c r="B218" s="34"/>
      <c r="C218" s="30"/>
      <c r="D218" s="30"/>
      <c r="E218" s="33"/>
      <c r="F218" s="33"/>
      <c r="G218" s="30"/>
      <c r="H218" s="30"/>
      <c r="I218" s="30"/>
      <c r="J218" s="30"/>
      <c r="K218" s="34"/>
      <c r="L218" s="30"/>
      <c r="M218" s="30"/>
      <c r="N218" s="30"/>
      <c r="O218" s="33"/>
      <c r="P218" s="33"/>
      <c r="Q218" s="33"/>
      <c r="R218" s="33"/>
      <c r="S218" s="34"/>
    </row>
    <row r="219" spans="1:19" s="31" customFormat="1" ht="15.75" customHeight="1">
      <c r="A219" s="30"/>
      <c r="B219" s="34"/>
      <c r="C219" s="30"/>
      <c r="D219" s="30"/>
      <c r="E219" s="33"/>
      <c r="F219" s="33"/>
      <c r="G219" s="30"/>
      <c r="H219" s="30"/>
      <c r="I219" s="30"/>
      <c r="J219" s="30"/>
      <c r="K219" s="34"/>
      <c r="L219" s="30"/>
      <c r="M219" s="30"/>
      <c r="N219" s="30"/>
      <c r="O219" s="33"/>
      <c r="P219" s="33"/>
      <c r="Q219" s="33"/>
      <c r="R219" s="33"/>
      <c r="S219" s="34"/>
    </row>
    <row r="220" spans="1:19" s="31" customFormat="1" ht="15.75" customHeight="1">
      <c r="A220" s="30"/>
      <c r="B220" s="34"/>
      <c r="C220" s="30"/>
      <c r="D220" s="30"/>
      <c r="E220" s="33"/>
      <c r="F220" s="33"/>
      <c r="G220" s="30"/>
      <c r="H220" s="30"/>
      <c r="I220" s="30"/>
      <c r="J220" s="30"/>
      <c r="K220" s="34"/>
      <c r="L220" s="30"/>
      <c r="M220" s="30"/>
      <c r="N220" s="30"/>
      <c r="O220" s="33"/>
      <c r="P220" s="33"/>
      <c r="Q220" s="33"/>
      <c r="R220" s="33"/>
      <c r="S220" s="34"/>
    </row>
    <row r="221" spans="1:19" s="31" customFormat="1" ht="15.75" customHeight="1">
      <c r="A221" s="30"/>
      <c r="B221" s="34"/>
      <c r="C221" s="30"/>
      <c r="D221" s="30"/>
      <c r="E221" s="33"/>
      <c r="F221" s="33"/>
      <c r="G221" s="30"/>
      <c r="H221" s="30"/>
      <c r="I221" s="30"/>
      <c r="J221" s="30"/>
      <c r="K221" s="34"/>
      <c r="L221" s="30"/>
      <c r="M221" s="30"/>
      <c r="N221" s="30"/>
      <c r="O221" s="33"/>
      <c r="P221" s="33"/>
      <c r="Q221" s="33"/>
      <c r="R221" s="33"/>
      <c r="S221" s="34"/>
    </row>
    <row r="222" spans="1:19" s="31" customFormat="1" ht="15.75" customHeight="1">
      <c r="A222" s="30"/>
      <c r="B222" s="34"/>
      <c r="C222" s="30"/>
      <c r="D222" s="30"/>
      <c r="E222" s="33"/>
      <c r="F222" s="33"/>
      <c r="G222" s="30"/>
      <c r="H222" s="30"/>
      <c r="I222" s="30"/>
      <c r="J222" s="30"/>
      <c r="K222" s="34"/>
      <c r="L222" s="30"/>
      <c r="M222" s="30"/>
      <c r="N222" s="30"/>
      <c r="O222" s="33"/>
      <c r="P222" s="33"/>
      <c r="Q222" s="33"/>
      <c r="R222" s="33"/>
      <c r="S222" s="34"/>
    </row>
    <row r="223" spans="1:19" s="31" customFormat="1" ht="15.75" customHeight="1">
      <c r="A223" s="30"/>
      <c r="B223" s="34"/>
      <c r="C223" s="30"/>
      <c r="D223" s="30"/>
      <c r="E223" s="33"/>
      <c r="F223" s="33"/>
      <c r="G223" s="30"/>
      <c r="H223" s="30"/>
      <c r="I223" s="30"/>
      <c r="J223" s="30"/>
      <c r="K223" s="34"/>
      <c r="L223" s="30"/>
      <c r="M223" s="30"/>
      <c r="N223" s="30"/>
      <c r="O223" s="33"/>
      <c r="P223" s="33"/>
      <c r="Q223" s="33"/>
      <c r="R223" s="33"/>
      <c r="S223" s="34"/>
    </row>
    <row r="224" spans="1:19" s="31" customFormat="1" ht="15.75" customHeight="1">
      <c r="A224" s="30"/>
      <c r="B224" s="34"/>
      <c r="C224" s="30"/>
      <c r="D224" s="30"/>
      <c r="E224" s="33"/>
      <c r="F224" s="33"/>
      <c r="G224" s="30"/>
      <c r="H224" s="30"/>
      <c r="I224" s="30"/>
      <c r="J224" s="30"/>
      <c r="K224" s="34"/>
      <c r="L224" s="30"/>
      <c r="M224" s="30"/>
      <c r="N224" s="30"/>
      <c r="O224" s="33"/>
      <c r="P224" s="33"/>
      <c r="Q224" s="33"/>
      <c r="R224" s="33"/>
      <c r="S224" s="34"/>
    </row>
    <row r="225" spans="1:19" s="31" customFormat="1" ht="15.75" customHeight="1">
      <c r="A225" s="30"/>
      <c r="B225" s="34"/>
      <c r="C225" s="30"/>
      <c r="D225" s="30"/>
      <c r="E225" s="33"/>
      <c r="F225" s="33"/>
      <c r="G225" s="30"/>
      <c r="H225" s="30"/>
      <c r="I225" s="30"/>
      <c r="J225" s="30"/>
      <c r="K225" s="34"/>
      <c r="L225" s="30"/>
      <c r="M225" s="30"/>
      <c r="N225" s="30"/>
      <c r="O225" s="33"/>
      <c r="P225" s="33"/>
      <c r="Q225" s="33"/>
      <c r="R225" s="33"/>
      <c r="S225" s="34"/>
    </row>
    <row r="226" spans="1:19" s="31" customFormat="1" ht="15.75" customHeight="1">
      <c r="A226" s="30"/>
      <c r="B226" s="34"/>
      <c r="C226" s="30"/>
      <c r="D226" s="30"/>
      <c r="E226" s="33"/>
      <c r="F226" s="33"/>
      <c r="G226" s="30"/>
      <c r="H226" s="30"/>
      <c r="I226" s="30"/>
      <c r="J226" s="30"/>
      <c r="K226" s="34"/>
      <c r="L226" s="30"/>
      <c r="M226" s="30"/>
      <c r="N226" s="30"/>
      <c r="O226" s="33"/>
      <c r="P226" s="33"/>
      <c r="Q226" s="33"/>
      <c r="R226" s="33"/>
      <c r="S226" s="34"/>
    </row>
    <row r="227" spans="1:19" s="31" customFormat="1" ht="15.75" customHeight="1">
      <c r="A227" s="30"/>
      <c r="B227" s="34"/>
      <c r="C227" s="30"/>
      <c r="D227" s="30"/>
      <c r="E227" s="33"/>
      <c r="F227" s="33"/>
      <c r="G227" s="30"/>
      <c r="H227" s="30"/>
      <c r="I227" s="30"/>
      <c r="J227" s="30"/>
      <c r="K227" s="34"/>
      <c r="L227" s="30"/>
      <c r="M227" s="30"/>
      <c r="N227" s="30"/>
      <c r="O227" s="33"/>
      <c r="P227" s="33"/>
      <c r="Q227" s="33"/>
      <c r="R227" s="33"/>
      <c r="S227" s="34"/>
    </row>
    <row r="228" spans="1:19" s="31" customFormat="1" ht="15.75" customHeight="1">
      <c r="A228" s="30"/>
      <c r="B228" s="34"/>
      <c r="C228" s="30"/>
      <c r="D228" s="30"/>
      <c r="E228" s="33"/>
      <c r="F228" s="33"/>
      <c r="G228" s="30"/>
      <c r="H228" s="30"/>
      <c r="I228" s="30"/>
      <c r="J228" s="30"/>
      <c r="K228" s="34"/>
      <c r="L228" s="30"/>
      <c r="M228" s="30"/>
      <c r="N228" s="30"/>
      <c r="O228" s="33"/>
      <c r="P228" s="33"/>
      <c r="Q228" s="33"/>
      <c r="R228" s="33"/>
      <c r="S228" s="34"/>
    </row>
    <row r="229" spans="1:19" s="31" customFormat="1" ht="15.75" customHeight="1">
      <c r="A229" s="30"/>
      <c r="B229" s="34"/>
      <c r="C229" s="30"/>
      <c r="D229" s="30"/>
      <c r="E229" s="33"/>
      <c r="F229" s="33"/>
      <c r="G229" s="30"/>
      <c r="H229" s="30"/>
      <c r="I229" s="30"/>
      <c r="J229" s="30"/>
      <c r="K229" s="34"/>
      <c r="L229" s="30"/>
      <c r="M229" s="30"/>
      <c r="N229" s="30"/>
      <c r="O229" s="33"/>
      <c r="P229" s="33"/>
      <c r="Q229" s="33"/>
      <c r="R229" s="33"/>
      <c r="S229" s="34"/>
    </row>
    <row r="230" spans="1:19" s="31" customFormat="1" ht="15.75" customHeight="1">
      <c r="A230" s="30"/>
      <c r="B230" s="34"/>
      <c r="C230" s="30"/>
      <c r="D230" s="30"/>
      <c r="E230" s="33"/>
      <c r="F230" s="33"/>
      <c r="G230" s="30"/>
      <c r="H230" s="30"/>
      <c r="I230" s="30"/>
      <c r="J230" s="30"/>
      <c r="K230" s="34"/>
      <c r="L230" s="30"/>
      <c r="M230" s="30"/>
      <c r="N230" s="30"/>
      <c r="O230" s="33"/>
      <c r="P230" s="33"/>
      <c r="Q230" s="33"/>
      <c r="R230" s="33"/>
      <c r="S230" s="34"/>
    </row>
    <row r="231" spans="1:19" s="31" customFormat="1" ht="15.75" customHeight="1">
      <c r="A231" s="30"/>
      <c r="B231" s="34"/>
      <c r="C231" s="30"/>
      <c r="D231" s="30"/>
      <c r="E231" s="33"/>
      <c r="F231" s="33"/>
      <c r="G231" s="30"/>
      <c r="H231" s="30"/>
      <c r="I231" s="30"/>
      <c r="J231" s="30"/>
      <c r="K231" s="34"/>
      <c r="L231" s="30"/>
      <c r="M231" s="30"/>
      <c r="N231" s="30"/>
      <c r="O231" s="33"/>
      <c r="P231" s="33"/>
      <c r="Q231" s="33"/>
      <c r="R231" s="33"/>
      <c r="S231" s="34"/>
    </row>
    <row r="232" spans="1:19" s="31" customFormat="1" ht="15.75" customHeight="1">
      <c r="A232" s="30"/>
      <c r="B232" s="34"/>
      <c r="C232" s="30"/>
      <c r="D232" s="30"/>
      <c r="E232" s="33"/>
      <c r="F232" s="33"/>
      <c r="G232" s="30"/>
      <c r="H232" s="30"/>
      <c r="I232" s="30"/>
      <c r="J232" s="30"/>
      <c r="K232" s="34"/>
      <c r="L232" s="30"/>
      <c r="M232" s="30"/>
      <c r="N232" s="30"/>
      <c r="O232" s="33"/>
      <c r="P232" s="33"/>
      <c r="Q232" s="33"/>
      <c r="R232" s="33"/>
      <c r="S232" s="34"/>
    </row>
    <row r="233" spans="1:19" s="31" customFormat="1" ht="15.75" customHeight="1">
      <c r="A233" s="30"/>
      <c r="B233" s="34"/>
      <c r="C233" s="30"/>
      <c r="D233" s="30"/>
      <c r="E233" s="33"/>
      <c r="F233" s="33"/>
      <c r="G233" s="30"/>
      <c r="H233" s="30"/>
      <c r="I233" s="30"/>
      <c r="J233" s="30"/>
      <c r="K233" s="34"/>
      <c r="L233" s="30"/>
      <c r="M233" s="30"/>
      <c r="N233" s="30"/>
      <c r="O233" s="33"/>
      <c r="P233" s="33"/>
      <c r="Q233" s="33"/>
      <c r="R233" s="33"/>
      <c r="S233" s="34"/>
    </row>
    <row r="234" spans="1:19" s="31" customFormat="1" ht="15.75" customHeight="1">
      <c r="A234" s="30"/>
      <c r="B234" s="34"/>
      <c r="C234" s="30"/>
      <c r="D234" s="30"/>
      <c r="E234" s="33"/>
      <c r="F234" s="33"/>
      <c r="G234" s="30"/>
      <c r="H234" s="30"/>
      <c r="I234" s="30"/>
      <c r="J234" s="30"/>
      <c r="K234" s="34"/>
      <c r="L234" s="30"/>
      <c r="M234" s="30"/>
      <c r="N234" s="30"/>
      <c r="O234" s="33"/>
      <c r="P234" s="33"/>
      <c r="Q234" s="33"/>
      <c r="R234" s="33"/>
      <c r="S234" s="34"/>
    </row>
    <row r="235" spans="1:19" s="31" customFormat="1" ht="15.75" customHeight="1">
      <c r="A235" s="30"/>
      <c r="B235" s="34"/>
      <c r="C235" s="30"/>
      <c r="D235" s="30"/>
      <c r="E235" s="33"/>
      <c r="F235" s="33"/>
      <c r="G235" s="30"/>
      <c r="H235" s="30"/>
      <c r="I235" s="30"/>
      <c r="J235" s="30"/>
      <c r="K235" s="34"/>
      <c r="L235" s="30"/>
      <c r="M235" s="30"/>
      <c r="N235" s="30"/>
      <c r="O235" s="33"/>
      <c r="P235" s="33"/>
      <c r="Q235" s="33"/>
      <c r="R235" s="33"/>
      <c r="S235" s="34"/>
    </row>
    <row r="236" spans="1:19" s="31" customFormat="1" ht="15.75" customHeight="1">
      <c r="A236" s="30"/>
      <c r="B236" s="34"/>
      <c r="C236" s="30"/>
      <c r="D236" s="30"/>
      <c r="E236" s="33"/>
      <c r="F236" s="33"/>
      <c r="G236" s="30"/>
      <c r="H236" s="30"/>
      <c r="I236" s="30"/>
      <c r="J236" s="30"/>
      <c r="K236" s="34"/>
      <c r="L236" s="30"/>
      <c r="M236" s="30"/>
      <c r="N236" s="30"/>
      <c r="O236" s="33"/>
      <c r="P236" s="33"/>
      <c r="Q236" s="33"/>
      <c r="R236" s="33"/>
      <c r="S236" s="34"/>
    </row>
    <row r="237" spans="1:19" s="31" customFormat="1" ht="15.75" customHeight="1">
      <c r="A237" s="30"/>
      <c r="B237" s="34"/>
      <c r="C237" s="30"/>
      <c r="D237" s="30"/>
      <c r="E237" s="33"/>
      <c r="F237" s="33"/>
      <c r="G237" s="30"/>
      <c r="H237" s="30"/>
      <c r="I237" s="30"/>
      <c r="J237" s="30"/>
      <c r="K237" s="34"/>
      <c r="L237" s="30"/>
      <c r="M237" s="30"/>
      <c r="N237" s="30"/>
      <c r="O237" s="33"/>
      <c r="P237" s="33"/>
      <c r="Q237" s="33"/>
      <c r="R237" s="33"/>
      <c r="S237" s="34"/>
    </row>
    <row r="238" spans="1:19" s="31" customFormat="1" ht="15.75" customHeight="1">
      <c r="A238" s="30"/>
      <c r="B238" s="34"/>
      <c r="C238" s="30"/>
      <c r="D238" s="30"/>
      <c r="E238" s="33"/>
      <c r="F238" s="33"/>
      <c r="G238" s="30"/>
      <c r="H238" s="30"/>
      <c r="I238" s="30"/>
      <c r="J238" s="30"/>
      <c r="K238" s="34"/>
      <c r="L238" s="30"/>
      <c r="M238" s="30"/>
      <c r="N238" s="30"/>
      <c r="O238" s="33"/>
      <c r="P238" s="33"/>
      <c r="Q238" s="33"/>
      <c r="R238" s="33"/>
      <c r="S238" s="34"/>
    </row>
    <row r="239" spans="1:19" s="31" customFormat="1" ht="15.75" customHeight="1">
      <c r="A239" s="30"/>
      <c r="B239" s="34"/>
      <c r="C239" s="30"/>
      <c r="D239" s="30"/>
      <c r="E239" s="33"/>
      <c r="F239" s="33"/>
      <c r="G239" s="30"/>
      <c r="H239" s="30"/>
      <c r="I239" s="30"/>
      <c r="J239" s="30"/>
      <c r="K239" s="34"/>
      <c r="L239" s="30"/>
      <c r="M239" s="30"/>
      <c r="N239" s="30"/>
      <c r="O239" s="33"/>
      <c r="P239" s="33"/>
      <c r="Q239" s="33"/>
      <c r="R239" s="33"/>
      <c r="S239" s="34"/>
    </row>
    <row r="240" spans="1:19" s="31" customFormat="1" ht="15.75" customHeight="1">
      <c r="A240" s="30"/>
      <c r="B240" s="34"/>
      <c r="C240" s="30"/>
      <c r="D240" s="30"/>
      <c r="E240" s="33"/>
      <c r="F240" s="33"/>
      <c r="G240" s="30"/>
      <c r="H240" s="30"/>
      <c r="I240" s="30"/>
      <c r="J240" s="30"/>
      <c r="K240" s="34"/>
      <c r="L240" s="30"/>
      <c r="M240" s="30"/>
      <c r="N240" s="30"/>
      <c r="O240" s="33"/>
      <c r="P240" s="33"/>
      <c r="Q240" s="33"/>
      <c r="R240" s="33"/>
      <c r="S240" s="34"/>
    </row>
    <row r="241" spans="1:19" s="31" customFormat="1" ht="15.75" customHeight="1">
      <c r="A241" s="30"/>
      <c r="B241" s="34"/>
      <c r="C241" s="30"/>
      <c r="D241" s="30"/>
      <c r="E241" s="33"/>
      <c r="F241" s="33"/>
      <c r="G241" s="30"/>
      <c r="H241" s="30"/>
      <c r="I241" s="30"/>
      <c r="J241" s="30"/>
      <c r="K241" s="34"/>
      <c r="L241" s="30"/>
      <c r="M241" s="30"/>
      <c r="N241" s="30"/>
      <c r="O241" s="33"/>
      <c r="P241" s="33"/>
      <c r="Q241" s="33"/>
      <c r="R241" s="33"/>
      <c r="S241" s="34"/>
    </row>
    <row r="242" spans="1:19" s="31" customFormat="1" ht="15.75" customHeight="1">
      <c r="A242" s="30"/>
      <c r="B242" s="34"/>
      <c r="C242" s="30"/>
      <c r="D242" s="30"/>
      <c r="E242" s="33"/>
      <c r="F242" s="33"/>
      <c r="G242" s="30"/>
      <c r="H242" s="30"/>
      <c r="I242" s="30"/>
      <c r="J242" s="30"/>
      <c r="K242" s="34"/>
      <c r="L242" s="30"/>
      <c r="M242" s="30"/>
      <c r="N242" s="30"/>
      <c r="O242" s="33"/>
      <c r="P242" s="33"/>
      <c r="Q242" s="33"/>
      <c r="R242" s="33"/>
      <c r="S242" s="34"/>
    </row>
    <row r="243" spans="1:19" s="31" customFormat="1" ht="15.75" customHeight="1">
      <c r="A243" s="30"/>
      <c r="B243" s="34"/>
      <c r="C243" s="30"/>
      <c r="D243" s="30"/>
      <c r="E243" s="33"/>
      <c r="F243" s="33"/>
      <c r="G243" s="30"/>
      <c r="H243" s="30"/>
      <c r="I243" s="30"/>
      <c r="J243" s="30"/>
      <c r="K243" s="34"/>
      <c r="L243" s="30"/>
      <c r="M243" s="30"/>
      <c r="N243" s="30"/>
      <c r="O243" s="33"/>
      <c r="P243" s="33"/>
      <c r="Q243" s="33"/>
      <c r="R243" s="33"/>
      <c r="S243" s="34"/>
    </row>
    <row r="244" spans="1:19" s="31" customFormat="1" ht="15.75" customHeight="1">
      <c r="A244" s="30"/>
      <c r="B244" s="34"/>
      <c r="C244" s="30"/>
      <c r="D244" s="30"/>
      <c r="E244" s="33"/>
      <c r="F244" s="33"/>
      <c r="G244" s="30"/>
      <c r="H244" s="30"/>
      <c r="I244" s="30"/>
      <c r="J244" s="30"/>
      <c r="K244" s="34"/>
      <c r="L244" s="30"/>
      <c r="M244" s="30"/>
      <c r="N244" s="30"/>
      <c r="O244" s="33"/>
      <c r="P244" s="33"/>
      <c r="Q244" s="33"/>
      <c r="R244" s="33"/>
      <c r="S244" s="34"/>
    </row>
    <row r="245" spans="1:19" s="31" customFormat="1" ht="15.75" customHeight="1">
      <c r="A245" s="30"/>
      <c r="B245" s="34"/>
      <c r="C245" s="30"/>
      <c r="D245" s="30"/>
      <c r="E245" s="33"/>
      <c r="F245" s="33"/>
      <c r="G245" s="30"/>
      <c r="H245" s="30"/>
      <c r="I245" s="30"/>
      <c r="J245" s="30"/>
      <c r="K245" s="34"/>
      <c r="L245" s="30"/>
      <c r="M245" s="30"/>
      <c r="N245" s="30"/>
      <c r="O245" s="33"/>
      <c r="P245" s="33"/>
      <c r="Q245" s="33"/>
      <c r="R245" s="33"/>
      <c r="S245" s="34"/>
    </row>
    <row r="246" spans="1:19" s="31" customFormat="1" ht="15.75" customHeight="1">
      <c r="A246" s="30"/>
      <c r="B246" s="34"/>
      <c r="C246" s="30"/>
      <c r="D246" s="30"/>
      <c r="E246" s="33"/>
      <c r="F246" s="33"/>
      <c r="G246" s="30"/>
      <c r="H246" s="30"/>
      <c r="I246" s="30"/>
      <c r="J246" s="30"/>
      <c r="K246" s="34"/>
      <c r="L246" s="30"/>
      <c r="M246" s="30"/>
      <c r="N246" s="30"/>
      <c r="O246" s="33"/>
      <c r="P246" s="33"/>
      <c r="Q246" s="33"/>
      <c r="R246" s="33"/>
      <c r="S246" s="34"/>
    </row>
    <row r="247" spans="1:19" s="31" customFormat="1" ht="15.75" customHeight="1">
      <c r="A247" s="30"/>
      <c r="B247" s="34"/>
      <c r="C247" s="30"/>
      <c r="D247" s="30"/>
      <c r="E247" s="33"/>
      <c r="F247" s="33"/>
      <c r="G247" s="30"/>
      <c r="H247" s="30"/>
      <c r="I247" s="30"/>
      <c r="J247" s="30"/>
      <c r="K247" s="34"/>
      <c r="L247" s="30"/>
      <c r="M247" s="30"/>
      <c r="N247" s="30"/>
      <c r="O247" s="33"/>
      <c r="P247" s="33"/>
      <c r="Q247" s="33"/>
      <c r="R247" s="33"/>
      <c r="S247" s="34"/>
    </row>
    <row r="248" spans="1:19" s="31" customFormat="1" ht="15.75" customHeight="1">
      <c r="A248" s="30"/>
      <c r="B248" s="34"/>
      <c r="C248" s="30"/>
      <c r="D248" s="30"/>
      <c r="E248" s="33"/>
      <c r="F248" s="33"/>
      <c r="G248" s="30"/>
      <c r="H248" s="30"/>
      <c r="I248" s="30"/>
      <c r="J248" s="30"/>
      <c r="K248" s="34"/>
      <c r="L248" s="30"/>
      <c r="M248" s="30"/>
      <c r="N248" s="30"/>
      <c r="O248" s="33"/>
      <c r="P248" s="33"/>
      <c r="Q248" s="33"/>
      <c r="R248" s="33"/>
      <c r="S248" s="34"/>
    </row>
    <row r="249" spans="1:19" s="31" customFormat="1" ht="15.75" customHeight="1">
      <c r="A249" s="30"/>
      <c r="B249" s="34"/>
      <c r="C249" s="30"/>
      <c r="D249" s="30"/>
      <c r="E249" s="33"/>
      <c r="F249" s="33"/>
      <c r="G249" s="30"/>
      <c r="H249" s="30"/>
      <c r="I249" s="30"/>
      <c r="J249" s="30"/>
      <c r="K249" s="34"/>
      <c r="L249" s="30"/>
      <c r="M249" s="30"/>
      <c r="N249" s="30"/>
      <c r="O249" s="33"/>
      <c r="P249" s="33"/>
      <c r="Q249" s="33"/>
      <c r="R249" s="33"/>
      <c r="S249" s="34"/>
    </row>
    <row r="250" spans="1:19" s="31" customFormat="1" ht="15.75" customHeight="1">
      <c r="A250" s="30"/>
      <c r="B250" s="34"/>
      <c r="C250" s="30"/>
      <c r="D250" s="30"/>
      <c r="E250" s="33"/>
      <c r="F250" s="33"/>
      <c r="G250" s="30"/>
      <c r="H250" s="30"/>
      <c r="I250" s="30"/>
      <c r="J250" s="30"/>
      <c r="K250" s="34"/>
      <c r="L250" s="30"/>
      <c r="M250" s="30"/>
      <c r="N250" s="30"/>
      <c r="O250" s="33"/>
      <c r="P250" s="33"/>
      <c r="Q250" s="33"/>
      <c r="R250" s="33"/>
      <c r="S250" s="34"/>
    </row>
    <row r="251" spans="1:19" s="31" customFormat="1" ht="15.75" customHeight="1">
      <c r="A251" s="30"/>
      <c r="B251" s="34"/>
      <c r="C251" s="30"/>
      <c r="D251" s="30"/>
      <c r="E251" s="33"/>
      <c r="F251" s="33"/>
      <c r="G251" s="30"/>
      <c r="H251" s="30"/>
      <c r="I251" s="30"/>
      <c r="J251" s="30"/>
      <c r="K251" s="34"/>
      <c r="L251" s="30"/>
      <c r="M251" s="30"/>
      <c r="N251" s="30"/>
      <c r="O251" s="33"/>
      <c r="P251" s="33"/>
      <c r="Q251" s="33"/>
      <c r="R251" s="33"/>
      <c r="S251" s="34"/>
    </row>
    <row r="252" spans="1:19" s="31" customFormat="1" ht="15.75" customHeight="1">
      <c r="A252" s="30"/>
      <c r="B252" s="34"/>
      <c r="C252" s="30"/>
      <c r="D252" s="30"/>
      <c r="E252" s="33"/>
      <c r="F252" s="33"/>
      <c r="G252" s="30"/>
      <c r="H252" s="30"/>
      <c r="I252" s="30"/>
      <c r="J252" s="30"/>
      <c r="K252" s="34"/>
      <c r="L252" s="30"/>
      <c r="M252" s="30"/>
      <c r="N252" s="30"/>
      <c r="O252" s="33"/>
      <c r="P252" s="33"/>
      <c r="Q252" s="33"/>
      <c r="R252" s="33"/>
      <c r="S252" s="34"/>
    </row>
    <row r="253" spans="1:19" s="31" customFormat="1" ht="15.75" customHeight="1">
      <c r="A253" s="30"/>
      <c r="B253" s="34"/>
      <c r="C253" s="30"/>
      <c r="D253" s="30"/>
      <c r="E253" s="33"/>
      <c r="F253" s="33"/>
      <c r="G253" s="30"/>
      <c r="H253" s="30"/>
      <c r="I253" s="30"/>
      <c r="J253" s="30"/>
      <c r="K253" s="34"/>
      <c r="L253" s="30"/>
      <c r="M253" s="30"/>
      <c r="N253" s="30"/>
      <c r="O253" s="33"/>
      <c r="P253" s="33"/>
      <c r="Q253" s="33"/>
      <c r="R253" s="33"/>
      <c r="S253" s="34"/>
    </row>
    <row r="254" spans="1:19" s="31" customFormat="1" ht="15.75" customHeight="1">
      <c r="A254" s="30"/>
      <c r="B254" s="34"/>
      <c r="C254" s="30"/>
      <c r="D254" s="30"/>
      <c r="E254" s="33"/>
      <c r="F254" s="33"/>
      <c r="G254" s="30"/>
      <c r="H254" s="30"/>
      <c r="I254" s="30"/>
      <c r="J254" s="30"/>
      <c r="K254" s="34"/>
      <c r="L254" s="30"/>
      <c r="M254" s="30"/>
      <c r="N254" s="30"/>
      <c r="O254" s="33"/>
      <c r="P254" s="33"/>
      <c r="Q254" s="33"/>
      <c r="R254" s="33"/>
      <c r="S254" s="34"/>
    </row>
    <row r="255" spans="1:19" s="31" customFormat="1" ht="15.75" customHeight="1">
      <c r="A255" s="30"/>
      <c r="B255" s="34"/>
      <c r="C255" s="30"/>
      <c r="D255" s="30"/>
      <c r="E255" s="33"/>
      <c r="F255" s="33"/>
      <c r="G255" s="30"/>
      <c r="H255" s="30"/>
      <c r="I255" s="30"/>
      <c r="J255" s="30"/>
      <c r="K255" s="34"/>
      <c r="L255" s="30"/>
      <c r="M255" s="30"/>
      <c r="N255" s="30"/>
      <c r="O255" s="33"/>
      <c r="P255" s="33"/>
      <c r="Q255" s="33"/>
      <c r="R255" s="33"/>
      <c r="S255" s="34"/>
    </row>
    <row r="256" spans="1:19" s="31" customFormat="1" ht="15.75" customHeight="1">
      <c r="A256" s="30"/>
      <c r="B256" s="34"/>
      <c r="C256" s="30"/>
      <c r="D256" s="30"/>
      <c r="E256" s="33"/>
      <c r="F256" s="33"/>
      <c r="G256" s="30"/>
      <c r="H256" s="30"/>
      <c r="I256" s="30"/>
      <c r="J256" s="30"/>
      <c r="K256" s="34"/>
      <c r="L256" s="30"/>
      <c r="M256" s="30"/>
      <c r="N256" s="30"/>
      <c r="O256" s="33"/>
      <c r="P256" s="33"/>
      <c r="Q256" s="33"/>
      <c r="R256" s="33"/>
      <c r="S256" s="34"/>
    </row>
    <row r="257" spans="1:19" s="31" customFormat="1" ht="15.75" customHeight="1">
      <c r="A257" s="30"/>
      <c r="B257" s="34"/>
      <c r="C257" s="30"/>
      <c r="D257" s="30"/>
      <c r="E257" s="33"/>
      <c r="F257" s="33"/>
      <c r="G257" s="30"/>
      <c r="H257" s="30"/>
      <c r="I257" s="30"/>
      <c r="J257" s="30"/>
      <c r="K257" s="34"/>
      <c r="L257" s="30"/>
      <c r="M257" s="30"/>
      <c r="N257" s="30"/>
      <c r="O257" s="33"/>
      <c r="P257" s="33"/>
      <c r="Q257" s="33"/>
      <c r="R257" s="33"/>
      <c r="S257" s="34"/>
    </row>
    <row r="258" spans="1:19" s="31" customFormat="1" ht="15.75" customHeight="1">
      <c r="A258" s="30"/>
      <c r="B258" s="34"/>
      <c r="C258" s="30"/>
      <c r="D258" s="30"/>
      <c r="E258" s="33"/>
      <c r="F258" s="33"/>
      <c r="G258" s="30"/>
      <c r="H258" s="30"/>
      <c r="I258" s="30"/>
      <c r="J258" s="30"/>
      <c r="K258" s="34"/>
      <c r="L258" s="30"/>
      <c r="M258" s="30"/>
      <c r="N258" s="30"/>
      <c r="O258" s="33"/>
      <c r="P258" s="33"/>
      <c r="Q258" s="33"/>
      <c r="R258" s="33"/>
      <c r="S258" s="34"/>
    </row>
    <row r="259" spans="1:19" s="31" customFormat="1" ht="15.75" customHeight="1">
      <c r="A259" s="30"/>
      <c r="B259" s="34"/>
      <c r="C259" s="30"/>
      <c r="D259" s="30"/>
      <c r="E259" s="33"/>
      <c r="F259" s="33"/>
      <c r="G259" s="30"/>
      <c r="H259" s="30"/>
      <c r="I259" s="30"/>
      <c r="J259" s="30"/>
      <c r="K259" s="34"/>
      <c r="L259" s="30"/>
      <c r="M259" s="30"/>
      <c r="N259" s="30"/>
      <c r="O259" s="33"/>
      <c r="P259" s="33"/>
      <c r="Q259" s="33"/>
      <c r="R259" s="33"/>
      <c r="S259" s="34"/>
    </row>
    <row r="260" spans="1:19" s="31" customFormat="1" ht="15.75" customHeight="1">
      <c r="A260" s="30"/>
      <c r="B260" s="34"/>
      <c r="C260" s="30"/>
      <c r="D260" s="30"/>
      <c r="E260" s="33"/>
      <c r="F260" s="33"/>
      <c r="G260" s="30"/>
      <c r="H260" s="30"/>
      <c r="I260" s="30"/>
      <c r="J260" s="30"/>
      <c r="K260" s="34"/>
      <c r="L260" s="30"/>
      <c r="M260" s="30"/>
      <c r="N260" s="30"/>
      <c r="O260" s="33"/>
      <c r="P260" s="33"/>
      <c r="Q260" s="33"/>
      <c r="R260" s="33"/>
      <c r="S260" s="34"/>
    </row>
    <row r="261" spans="1:19" s="31" customFormat="1" ht="15.75" customHeight="1">
      <c r="A261" s="30"/>
      <c r="B261" s="34"/>
      <c r="C261" s="30"/>
      <c r="D261" s="30"/>
      <c r="E261" s="33"/>
      <c r="F261" s="33"/>
      <c r="G261" s="30"/>
      <c r="H261" s="30"/>
      <c r="I261" s="30"/>
      <c r="J261" s="30"/>
      <c r="K261" s="34"/>
      <c r="L261" s="30"/>
      <c r="M261" s="30"/>
      <c r="N261" s="30"/>
      <c r="O261" s="33"/>
      <c r="P261" s="33"/>
      <c r="Q261" s="33"/>
      <c r="R261" s="33"/>
      <c r="S261" s="34"/>
    </row>
    <row r="262" spans="1:19" s="31" customFormat="1" ht="15.75" customHeight="1">
      <c r="A262" s="30"/>
      <c r="B262" s="34"/>
      <c r="C262" s="30"/>
      <c r="D262" s="30"/>
      <c r="E262" s="33"/>
      <c r="F262" s="33"/>
      <c r="G262" s="30"/>
      <c r="H262" s="30"/>
      <c r="I262" s="30"/>
      <c r="J262" s="30"/>
      <c r="K262" s="34"/>
      <c r="L262" s="30"/>
      <c r="M262" s="30"/>
      <c r="N262" s="30"/>
      <c r="O262" s="33"/>
      <c r="P262" s="33"/>
      <c r="Q262" s="33"/>
      <c r="R262" s="33"/>
      <c r="S262" s="34"/>
    </row>
    <row r="263" spans="1:19" s="31" customFormat="1" ht="15.75" customHeight="1">
      <c r="A263" s="30"/>
      <c r="B263" s="34"/>
      <c r="C263" s="30"/>
      <c r="D263" s="30"/>
      <c r="E263" s="33"/>
      <c r="F263" s="33"/>
      <c r="G263" s="30"/>
      <c r="H263" s="30"/>
      <c r="I263" s="30"/>
      <c r="J263" s="30"/>
      <c r="K263" s="34"/>
      <c r="L263" s="30"/>
      <c r="M263" s="30"/>
      <c r="N263" s="30"/>
      <c r="O263" s="33"/>
      <c r="P263" s="33"/>
      <c r="Q263" s="33"/>
      <c r="R263" s="33"/>
      <c r="S263" s="34"/>
    </row>
    <row r="264" spans="1:19" s="31" customFormat="1" ht="15.75" customHeight="1">
      <c r="A264" s="30"/>
      <c r="B264" s="34"/>
      <c r="C264" s="30"/>
      <c r="D264" s="30"/>
      <c r="E264" s="33"/>
      <c r="F264" s="33"/>
      <c r="G264" s="30"/>
      <c r="H264" s="30"/>
      <c r="I264" s="30"/>
      <c r="J264" s="30"/>
      <c r="K264" s="34"/>
      <c r="L264" s="30"/>
      <c r="M264" s="30"/>
      <c r="N264" s="30"/>
      <c r="O264" s="33"/>
      <c r="P264" s="33"/>
      <c r="Q264" s="33"/>
      <c r="R264" s="33"/>
      <c r="S264" s="34"/>
    </row>
    <row r="265" spans="1:19" s="31" customFormat="1" ht="15.75" customHeight="1">
      <c r="A265" s="30"/>
      <c r="B265" s="34"/>
      <c r="C265" s="30"/>
      <c r="D265" s="30"/>
      <c r="E265" s="33"/>
      <c r="F265" s="33"/>
      <c r="G265" s="30"/>
      <c r="H265" s="30"/>
      <c r="I265" s="30"/>
      <c r="J265" s="30"/>
      <c r="K265" s="34"/>
      <c r="L265" s="30"/>
      <c r="M265" s="30"/>
      <c r="N265" s="30"/>
      <c r="O265" s="33"/>
      <c r="P265" s="33"/>
      <c r="Q265" s="33"/>
      <c r="R265" s="33"/>
      <c r="S265" s="34"/>
    </row>
    <row r="266" spans="1:19" s="31" customFormat="1" ht="15.75" customHeight="1">
      <c r="A266" s="30"/>
      <c r="B266" s="34"/>
      <c r="C266" s="30"/>
      <c r="D266" s="30"/>
      <c r="E266" s="33"/>
      <c r="F266" s="33"/>
      <c r="G266" s="30"/>
      <c r="H266" s="30"/>
      <c r="I266" s="30"/>
      <c r="J266" s="30"/>
      <c r="K266" s="34"/>
      <c r="L266" s="30"/>
      <c r="M266" s="30"/>
      <c r="N266" s="30"/>
      <c r="O266" s="33"/>
      <c r="P266" s="33"/>
      <c r="Q266" s="33"/>
      <c r="R266" s="33"/>
      <c r="S266" s="34"/>
    </row>
    <row r="267" spans="1:19" s="31" customFormat="1" ht="15.75" customHeight="1">
      <c r="A267" s="30"/>
      <c r="B267" s="34"/>
      <c r="C267" s="30"/>
      <c r="D267" s="30"/>
      <c r="E267" s="33"/>
      <c r="F267" s="33"/>
      <c r="G267" s="30"/>
      <c r="H267" s="30"/>
      <c r="I267" s="30"/>
      <c r="J267" s="30"/>
      <c r="K267" s="34"/>
      <c r="L267" s="30"/>
      <c r="M267" s="30"/>
      <c r="N267" s="30"/>
      <c r="O267" s="33"/>
      <c r="P267" s="33"/>
      <c r="Q267" s="33"/>
      <c r="R267" s="33"/>
      <c r="S267" s="34"/>
    </row>
    <row r="268" spans="1:19" s="31" customFormat="1" ht="15.75" customHeight="1">
      <c r="A268" s="30"/>
      <c r="B268" s="34"/>
      <c r="C268" s="30"/>
      <c r="D268" s="30"/>
      <c r="E268" s="33"/>
      <c r="F268" s="33"/>
      <c r="G268" s="30"/>
      <c r="H268" s="30"/>
      <c r="I268" s="30"/>
      <c r="J268" s="30"/>
      <c r="K268" s="34"/>
      <c r="L268" s="30"/>
      <c r="M268" s="30"/>
      <c r="N268" s="30"/>
      <c r="O268" s="33"/>
      <c r="P268" s="33"/>
      <c r="Q268" s="33"/>
      <c r="R268" s="33"/>
      <c r="S268" s="34"/>
    </row>
    <row r="269" spans="1:19" s="31" customFormat="1" ht="15.75" customHeight="1">
      <c r="A269" s="30"/>
      <c r="B269" s="34"/>
      <c r="C269" s="30"/>
      <c r="D269" s="30"/>
      <c r="E269" s="33"/>
      <c r="F269" s="33"/>
      <c r="G269" s="30"/>
      <c r="H269" s="30"/>
      <c r="I269" s="30"/>
      <c r="J269" s="30"/>
      <c r="K269" s="34"/>
      <c r="L269" s="30"/>
      <c r="M269" s="30"/>
      <c r="N269" s="30"/>
      <c r="O269" s="33"/>
      <c r="P269" s="33"/>
      <c r="Q269" s="33"/>
      <c r="R269" s="33"/>
      <c r="S269" s="34"/>
    </row>
    <row r="270" spans="1:19" s="31" customFormat="1" ht="15.75" customHeight="1">
      <c r="A270" s="30"/>
      <c r="B270" s="34"/>
      <c r="C270" s="30"/>
      <c r="D270" s="30"/>
      <c r="E270" s="33"/>
      <c r="F270" s="33"/>
      <c r="G270" s="30"/>
      <c r="H270" s="30"/>
      <c r="I270" s="30"/>
      <c r="J270" s="30"/>
      <c r="K270" s="34"/>
      <c r="L270" s="30"/>
      <c r="M270" s="30"/>
      <c r="N270" s="30"/>
      <c r="O270" s="33"/>
      <c r="P270" s="33"/>
      <c r="Q270" s="33"/>
      <c r="R270" s="33"/>
      <c r="S270" s="34"/>
    </row>
    <row r="271" spans="1:19" s="31" customFormat="1" ht="15.75" customHeight="1">
      <c r="A271" s="30"/>
      <c r="B271" s="34"/>
      <c r="C271" s="30"/>
      <c r="D271" s="30"/>
      <c r="E271" s="33"/>
      <c r="F271" s="33"/>
      <c r="G271" s="30"/>
      <c r="H271" s="30"/>
      <c r="I271" s="30"/>
      <c r="J271" s="30"/>
      <c r="K271" s="34"/>
      <c r="L271" s="30"/>
      <c r="M271" s="30"/>
      <c r="N271" s="30"/>
      <c r="O271" s="33"/>
      <c r="P271" s="33"/>
      <c r="Q271" s="33"/>
      <c r="R271" s="33"/>
      <c r="S271" s="34"/>
    </row>
    <row r="272" spans="1:19" s="31" customFormat="1" ht="15.75" customHeight="1">
      <c r="A272" s="30"/>
      <c r="B272" s="34"/>
      <c r="C272" s="30"/>
      <c r="D272" s="30"/>
      <c r="E272" s="33"/>
      <c r="F272" s="33"/>
      <c r="G272" s="30"/>
      <c r="H272" s="30"/>
      <c r="I272" s="30"/>
      <c r="J272" s="30"/>
      <c r="K272" s="34"/>
      <c r="L272" s="30"/>
      <c r="M272" s="30"/>
      <c r="N272" s="30"/>
      <c r="O272" s="33"/>
      <c r="P272" s="33"/>
      <c r="Q272" s="33"/>
      <c r="R272" s="33"/>
      <c r="S272" s="34"/>
    </row>
    <row r="273" spans="1:19" s="31" customFormat="1" ht="15.75" customHeight="1">
      <c r="A273" s="30"/>
      <c r="B273" s="34"/>
      <c r="C273" s="30"/>
      <c r="D273" s="30"/>
      <c r="E273" s="33"/>
      <c r="F273" s="33"/>
      <c r="G273" s="30"/>
      <c r="H273" s="30"/>
      <c r="I273" s="30"/>
      <c r="J273" s="30"/>
      <c r="K273" s="34"/>
      <c r="L273" s="30"/>
      <c r="M273" s="30"/>
      <c r="N273" s="30"/>
      <c r="O273" s="33"/>
      <c r="P273" s="33"/>
      <c r="Q273" s="33"/>
      <c r="R273" s="33"/>
      <c r="S273" s="34"/>
    </row>
    <row r="274" spans="1:19" s="31" customFormat="1" ht="15.75" customHeight="1">
      <c r="A274" s="30"/>
      <c r="B274" s="34"/>
      <c r="C274" s="30"/>
      <c r="D274" s="30"/>
      <c r="E274" s="33"/>
      <c r="F274" s="33"/>
      <c r="G274" s="30"/>
      <c r="H274" s="30"/>
      <c r="I274" s="30"/>
      <c r="J274" s="30"/>
      <c r="K274" s="34"/>
      <c r="L274" s="30"/>
      <c r="M274" s="30"/>
      <c r="N274" s="30"/>
      <c r="O274" s="33"/>
      <c r="P274" s="33"/>
      <c r="Q274" s="33"/>
      <c r="R274" s="33"/>
      <c r="S274" s="34"/>
    </row>
    <row r="275" spans="1:19" s="31" customFormat="1" ht="15.75" customHeight="1">
      <c r="A275" s="30"/>
      <c r="B275" s="34"/>
      <c r="C275" s="30"/>
      <c r="D275" s="30"/>
      <c r="E275" s="33"/>
      <c r="F275" s="33"/>
      <c r="G275" s="30"/>
      <c r="H275" s="30"/>
      <c r="I275" s="30"/>
      <c r="J275" s="30"/>
      <c r="K275" s="34"/>
      <c r="L275" s="30"/>
      <c r="M275" s="30"/>
      <c r="N275" s="30"/>
      <c r="O275" s="33"/>
      <c r="P275" s="33"/>
      <c r="Q275" s="33"/>
      <c r="R275" s="33"/>
      <c r="S275" s="34"/>
    </row>
    <row r="276" spans="1:19" s="31" customFormat="1" ht="15.75" customHeight="1">
      <c r="A276" s="30"/>
      <c r="B276" s="34"/>
      <c r="C276" s="30"/>
      <c r="D276" s="30"/>
      <c r="E276" s="33"/>
      <c r="F276" s="33"/>
      <c r="G276" s="30"/>
      <c r="H276" s="30"/>
      <c r="I276" s="30"/>
      <c r="J276" s="30"/>
      <c r="K276" s="34"/>
      <c r="L276" s="30"/>
      <c r="M276" s="30"/>
      <c r="N276" s="30"/>
      <c r="O276" s="33"/>
      <c r="P276" s="33"/>
      <c r="Q276" s="33"/>
      <c r="R276" s="33"/>
      <c r="S276" s="34"/>
    </row>
    <row r="277" spans="1:19" s="31" customFormat="1" ht="15.75" customHeight="1">
      <c r="A277" s="30"/>
      <c r="B277" s="34"/>
      <c r="C277" s="30"/>
      <c r="D277" s="30"/>
      <c r="E277" s="33"/>
      <c r="F277" s="33"/>
      <c r="G277" s="30"/>
      <c r="H277" s="30"/>
      <c r="I277" s="30"/>
      <c r="J277" s="30"/>
      <c r="K277" s="34"/>
      <c r="L277" s="30"/>
      <c r="M277" s="30"/>
      <c r="N277" s="30"/>
      <c r="O277" s="33"/>
      <c r="P277" s="33"/>
      <c r="Q277" s="33"/>
      <c r="R277" s="33"/>
      <c r="S277" s="34"/>
    </row>
    <row r="278" spans="1:19" s="31" customFormat="1" ht="15.75" customHeight="1">
      <c r="A278" s="30"/>
      <c r="B278" s="34"/>
      <c r="C278" s="30"/>
      <c r="D278" s="30"/>
      <c r="E278" s="33"/>
      <c r="F278" s="33"/>
      <c r="G278" s="30"/>
      <c r="H278" s="30"/>
      <c r="I278" s="30"/>
      <c r="J278" s="30"/>
      <c r="K278" s="34"/>
      <c r="L278" s="30"/>
      <c r="M278" s="30"/>
      <c r="N278" s="30"/>
      <c r="O278" s="33"/>
      <c r="P278" s="33"/>
      <c r="Q278" s="33"/>
      <c r="R278" s="33"/>
      <c r="S278" s="34"/>
    </row>
    <row r="279" spans="1:19" s="31" customFormat="1" ht="15.75" customHeight="1">
      <c r="A279" s="30"/>
      <c r="B279" s="34"/>
      <c r="C279" s="30"/>
      <c r="D279" s="30"/>
      <c r="E279" s="33"/>
      <c r="F279" s="33"/>
      <c r="G279" s="30"/>
      <c r="H279" s="30"/>
      <c r="I279" s="30"/>
      <c r="J279" s="30"/>
      <c r="K279" s="34"/>
      <c r="L279" s="30"/>
      <c r="M279" s="30"/>
      <c r="N279" s="30"/>
      <c r="O279" s="33"/>
      <c r="P279" s="33"/>
      <c r="Q279" s="33"/>
      <c r="R279" s="33"/>
      <c r="S279" s="34"/>
    </row>
    <row r="280" spans="1:19" s="31" customFormat="1" ht="15.75" customHeight="1">
      <c r="A280" s="30"/>
      <c r="B280" s="34"/>
      <c r="C280" s="30"/>
      <c r="D280" s="30"/>
      <c r="E280" s="33"/>
      <c r="F280" s="33"/>
      <c r="G280" s="30"/>
      <c r="H280" s="30"/>
      <c r="I280" s="30"/>
      <c r="J280" s="30"/>
      <c r="K280" s="34"/>
      <c r="L280" s="30"/>
      <c r="M280" s="30"/>
      <c r="N280" s="30"/>
      <c r="O280" s="33"/>
      <c r="P280" s="33"/>
      <c r="Q280" s="33"/>
      <c r="R280" s="33"/>
      <c r="S280" s="34"/>
    </row>
    <row r="281" spans="1:19" s="31" customFormat="1" ht="15.75" customHeight="1">
      <c r="A281" s="30"/>
      <c r="B281" s="34"/>
      <c r="C281" s="30"/>
      <c r="D281" s="30"/>
      <c r="E281" s="33"/>
      <c r="F281" s="33"/>
      <c r="G281" s="30"/>
      <c r="H281" s="30"/>
      <c r="I281" s="30"/>
      <c r="J281" s="30"/>
      <c r="K281" s="34"/>
      <c r="L281" s="30"/>
      <c r="M281" s="30"/>
      <c r="N281" s="30"/>
      <c r="O281" s="33"/>
      <c r="P281" s="33"/>
      <c r="Q281" s="33"/>
      <c r="R281" s="33"/>
      <c r="S281" s="34"/>
    </row>
    <row r="282" spans="1:19" s="31" customFormat="1" ht="15.75" customHeight="1">
      <c r="A282" s="30"/>
      <c r="B282" s="34"/>
      <c r="C282" s="30"/>
      <c r="D282" s="30"/>
      <c r="E282" s="33"/>
      <c r="F282" s="33"/>
      <c r="G282" s="30"/>
      <c r="H282" s="30"/>
      <c r="I282" s="30"/>
      <c r="J282" s="30"/>
      <c r="K282" s="34"/>
      <c r="L282" s="30"/>
      <c r="M282" s="30"/>
      <c r="N282" s="30"/>
      <c r="O282" s="33"/>
      <c r="P282" s="33"/>
      <c r="Q282" s="33"/>
      <c r="R282" s="33"/>
      <c r="S282" s="34"/>
    </row>
    <row r="283" spans="1:19" s="31" customFormat="1" ht="15.75" customHeight="1">
      <c r="A283" s="30"/>
      <c r="B283" s="34"/>
      <c r="C283" s="30"/>
      <c r="D283" s="30"/>
      <c r="E283" s="33"/>
      <c r="F283" s="33"/>
      <c r="G283" s="30"/>
      <c r="H283" s="30"/>
      <c r="I283" s="30"/>
      <c r="J283" s="30"/>
      <c r="K283" s="34"/>
      <c r="L283" s="30"/>
      <c r="M283" s="30"/>
      <c r="N283" s="30"/>
      <c r="O283" s="33"/>
      <c r="P283" s="33"/>
      <c r="Q283" s="33"/>
      <c r="R283" s="33"/>
      <c r="S283" s="34"/>
    </row>
    <row r="284" spans="1:19" s="31" customFormat="1" ht="15.75" customHeight="1">
      <c r="A284" s="30"/>
      <c r="B284" s="34"/>
      <c r="C284" s="30"/>
      <c r="D284" s="30"/>
      <c r="E284" s="33"/>
      <c r="F284" s="33"/>
      <c r="G284" s="30"/>
      <c r="H284" s="30"/>
      <c r="I284" s="30"/>
      <c r="J284" s="30"/>
      <c r="K284" s="34"/>
      <c r="L284" s="30"/>
      <c r="M284" s="30"/>
      <c r="N284" s="30"/>
      <c r="O284" s="33"/>
      <c r="P284" s="33"/>
      <c r="Q284" s="33"/>
      <c r="R284" s="33"/>
      <c r="S284" s="34"/>
    </row>
    <row r="285" spans="1:19" s="31" customFormat="1" ht="15.75" customHeight="1">
      <c r="A285" s="30"/>
      <c r="B285" s="34"/>
      <c r="C285" s="30"/>
      <c r="D285" s="30"/>
      <c r="E285" s="33"/>
      <c r="F285" s="33"/>
      <c r="G285" s="30"/>
      <c r="H285" s="30"/>
      <c r="I285" s="30"/>
      <c r="J285" s="30"/>
      <c r="K285" s="34"/>
      <c r="L285" s="30"/>
      <c r="M285" s="30"/>
      <c r="N285" s="30"/>
      <c r="O285" s="33"/>
      <c r="P285" s="33"/>
      <c r="Q285" s="33"/>
      <c r="R285" s="33"/>
      <c r="S285" s="34"/>
    </row>
    <row r="286" spans="1:19" s="31" customFormat="1" ht="15.75" customHeight="1">
      <c r="A286" s="30"/>
      <c r="B286" s="34"/>
      <c r="C286" s="30"/>
      <c r="D286" s="30"/>
      <c r="E286" s="33"/>
      <c r="F286" s="33"/>
      <c r="G286" s="30"/>
      <c r="H286" s="30"/>
      <c r="I286" s="30"/>
      <c r="J286" s="30"/>
      <c r="K286" s="34"/>
      <c r="L286" s="30"/>
      <c r="M286" s="30"/>
      <c r="N286" s="30"/>
      <c r="O286" s="33"/>
      <c r="P286" s="33"/>
      <c r="Q286" s="33"/>
      <c r="R286" s="33"/>
      <c r="S286" s="34"/>
    </row>
    <row r="287" spans="1:19" s="31" customFormat="1" ht="15.75" customHeight="1">
      <c r="A287" s="30"/>
      <c r="B287" s="34"/>
      <c r="C287" s="30"/>
      <c r="D287" s="30"/>
      <c r="E287" s="33"/>
      <c r="F287" s="33"/>
      <c r="G287" s="30"/>
      <c r="H287" s="30"/>
      <c r="I287" s="30"/>
      <c r="J287" s="30"/>
      <c r="K287" s="34"/>
      <c r="L287" s="30"/>
      <c r="M287" s="30"/>
      <c r="N287" s="30"/>
      <c r="O287" s="33"/>
      <c r="P287" s="33"/>
      <c r="Q287" s="33"/>
      <c r="R287" s="33"/>
      <c r="S287" s="34"/>
    </row>
    <row r="288" spans="1:19" s="31" customFormat="1" ht="15.75" customHeight="1">
      <c r="A288" s="30"/>
      <c r="B288" s="34"/>
      <c r="C288" s="30"/>
      <c r="D288" s="30"/>
      <c r="E288" s="33"/>
      <c r="F288" s="33"/>
      <c r="G288" s="30"/>
      <c r="H288" s="30"/>
      <c r="I288" s="30"/>
      <c r="J288" s="30"/>
      <c r="K288" s="34"/>
      <c r="L288" s="30"/>
      <c r="M288" s="30"/>
      <c r="N288" s="30"/>
      <c r="O288" s="33"/>
      <c r="P288" s="33"/>
      <c r="Q288" s="33"/>
      <c r="R288" s="33"/>
      <c r="S288" s="34"/>
    </row>
    <row r="289" spans="1:19" s="31" customFormat="1" ht="15.75" customHeight="1">
      <c r="A289" s="30"/>
      <c r="B289" s="34"/>
      <c r="C289" s="30"/>
      <c r="D289" s="30"/>
      <c r="E289" s="33"/>
      <c r="F289" s="33"/>
      <c r="G289" s="30"/>
      <c r="H289" s="30"/>
      <c r="I289" s="30"/>
      <c r="J289" s="30"/>
      <c r="K289" s="34"/>
      <c r="L289" s="30"/>
      <c r="M289" s="30"/>
      <c r="N289" s="30"/>
      <c r="O289" s="33"/>
      <c r="P289" s="33"/>
      <c r="Q289" s="33"/>
      <c r="R289" s="33"/>
      <c r="S289" s="34"/>
    </row>
    <row r="290" spans="1:19" s="31" customFormat="1" ht="15.75" customHeight="1">
      <c r="A290" s="30"/>
      <c r="B290" s="34"/>
      <c r="C290" s="30"/>
      <c r="D290" s="30"/>
      <c r="E290" s="33"/>
      <c r="F290" s="33"/>
      <c r="G290" s="30"/>
      <c r="H290" s="30"/>
      <c r="I290" s="30"/>
      <c r="J290" s="30"/>
      <c r="K290" s="34"/>
      <c r="L290" s="30"/>
      <c r="M290" s="30"/>
      <c r="N290" s="30"/>
      <c r="O290" s="33"/>
      <c r="P290" s="33"/>
      <c r="Q290" s="33"/>
      <c r="R290" s="33"/>
      <c r="S290" s="34"/>
    </row>
    <row r="291" spans="1:19" s="31" customFormat="1" ht="15.75" customHeight="1">
      <c r="A291" s="30"/>
      <c r="B291" s="34"/>
      <c r="C291" s="30"/>
      <c r="D291" s="30"/>
      <c r="E291" s="33"/>
      <c r="F291" s="33"/>
      <c r="G291" s="30"/>
      <c r="H291" s="30"/>
      <c r="I291" s="30"/>
      <c r="J291" s="30"/>
      <c r="K291" s="34"/>
      <c r="L291" s="30"/>
      <c r="M291" s="30"/>
      <c r="N291" s="30"/>
      <c r="O291" s="33"/>
      <c r="P291" s="33"/>
      <c r="Q291" s="33"/>
      <c r="R291" s="33"/>
      <c r="S291" s="34"/>
    </row>
    <row r="292" spans="1:19" s="31" customFormat="1" ht="15.75" customHeight="1">
      <c r="A292" s="30"/>
      <c r="B292" s="34"/>
      <c r="C292" s="30"/>
      <c r="D292" s="30"/>
      <c r="E292" s="33"/>
      <c r="F292" s="33"/>
      <c r="G292" s="30"/>
      <c r="H292" s="30"/>
      <c r="I292" s="30"/>
      <c r="J292" s="30"/>
      <c r="K292" s="34"/>
      <c r="L292" s="30"/>
      <c r="M292" s="30"/>
      <c r="N292" s="30"/>
      <c r="O292" s="33"/>
      <c r="P292" s="33"/>
      <c r="Q292" s="33"/>
      <c r="R292" s="33"/>
      <c r="S292" s="34"/>
    </row>
    <row r="293" spans="1:19" s="31" customFormat="1" ht="15.75" customHeight="1">
      <c r="A293" s="30"/>
      <c r="B293" s="34"/>
      <c r="C293" s="30"/>
      <c r="D293" s="30"/>
      <c r="E293" s="33"/>
      <c r="F293" s="33"/>
      <c r="G293" s="30"/>
      <c r="H293" s="30"/>
      <c r="I293" s="30"/>
      <c r="J293" s="30"/>
      <c r="K293" s="34"/>
      <c r="L293" s="30"/>
      <c r="M293" s="30"/>
      <c r="N293" s="30"/>
      <c r="O293" s="33"/>
      <c r="P293" s="33"/>
      <c r="Q293" s="33"/>
      <c r="R293" s="33"/>
      <c r="S293" s="34"/>
    </row>
    <row r="294" spans="1:19" s="31" customFormat="1" ht="15.75" customHeight="1">
      <c r="A294" s="30"/>
      <c r="B294" s="34"/>
      <c r="C294" s="30"/>
      <c r="D294" s="30"/>
      <c r="E294" s="33"/>
      <c r="F294" s="33"/>
      <c r="G294" s="30"/>
      <c r="H294" s="30"/>
      <c r="I294" s="30"/>
      <c r="J294" s="30"/>
      <c r="K294" s="34"/>
      <c r="L294" s="30"/>
      <c r="M294" s="30"/>
      <c r="N294" s="30"/>
      <c r="O294" s="33"/>
      <c r="P294" s="33"/>
      <c r="Q294" s="33"/>
      <c r="R294" s="33"/>
      <c r="S294" s="34"/>
    </row>
    <row r="295" spans="1:19" s="31" customFormat="1" ht="15.75" customHeight="1">
      <c r="A295" s="30"/>
      <c r="B295" s="34"/>
      <c r="C295" s="30"/>
      <c r="D295" s="30"/>
      <c r="E295" s="33"/>
      <c r="F295" s="33"/>
      <c r="G295" s="30"/>
      <c r="H295" s="30"/>
      <c r="I295" s="30"/>
      <c r="J295" s="30"/>
      <c r="K295" s="34"/>
      <c r="L295" s="30"/>
      <c r="M295" s="30"/>
      <c r="N295" s="30"/>
      <c r="O295" s="33"/>
      <c r="P295" s="33"/>
      <c r="Q295" s="33"/>
      <c r="R295" s="33"/>
      <c r="S295" s="34"/>
    </row>
    <row r="296" spans="1:19" s="31" customFormat="1" ht="15.75" customHeight="1">
      <c r="A296" s="30"/>
      <c r="B296" s="34"/>
      <c r="C296" s="30"/>
      <c r="D296" s="30"/>
      <c r="E296" s="33"/>
      <c r="F296" s="33"/>
      <c r="G296" s="30"/>
      <c r="H296" s="30"/>
      <c r="I296" s="30"/>
      <c r="J296" s="30"/>
      <c r="K296" s="34"/>
      <c r="L296" s="30"/>
      <c r="M296" s="30"/>
      <c r="N296" s="30"/>
      <c r="O296" s="33"/>
      <c r="P296" s="33"/>
      <c r="Q296" s="33"/>
      <c r="R296" s="33"/>
      <c r="S296" s="34"/>
    </row>
    <row r="297" spans="1:19" s="31" customFormat="1" ht="15.75" customHeight="1">
      <c r="A297" s="30"/>
      <c r="B297" s="34"/>
      <c r="C297" s="30"/>
      <c r="D297" s="30"/>
      <c r="E297" s="33"/>
      <c r="F297" s="33"/>
      <c r="G297" s="30"/>
      <c r="H297" s="30"/>
      <c r="I297" s="30"/>
      <c r="J297" s="30"/>
      <c r="K297" s="34"/>
      <c r="L297" s="30"/>
      <c r="M297" s="30"/>
      <c r="N297" s="30"/>
      <c r="O297" s="33"/>
      <c r="P297" s="33"/>
      <c r="Q297" s="33"/>
      <c r="R297" s="33"/>
      <c r="S297" s="34"/>
    </row>
    <row r="298" spans="1:19" s="31" customFormat="1" ht="15.75" customHeight="1">
      <c r="A298" s="30"/>
      <c r="B298" s="34"/>
      <c r="C298" s="30"/>
      <c r="D298" s="30"/>
      <c r="E298" s="33"/>
      <c r="F298" s="33"/>
      <c r="G298" s="30"/>
      <c r="H298" s="30"/>
      <c r="I298" s="30"/>
      <c r="J298" s="30"/>
      <c r="K298" s="34"/>
      <c r="L298" s="30"/>
      <c r="M298" s="30"/>
      <c r="N298" s="30"/>
      <c r="O298" s="33"/>
      <c r="P298" s="33"/>
      <c r="Q298" s="33"/>
      <c r="R298" s="33"/>
      <c r="S298" s="34"/>
    </row>
    <row r="299" spans="1:19" s="31" customFormat="1" ht="15.75" customHeight="1">
      <c r="A299" s="30"/>
      <c r="B299" s="34"/>
      <c r="C299" s="30"/>
      <c r="D299" s="30"/>
      <c r="E299" s="33"/>
      <c r="F299" s="33"/>
      <c r="G299" s="30"/>
      <c r="H299" s="30"/>
      <c r="I299" s="30"/>
      <c r="J299" s="30"/>
      <c r="K299" s="34"/>
      <c r="L299" s="30"/>
      <c r="M299" s="30"/>
      <c r="N299" s="30"/>
      <c r="O299" s="33"/>
      <c r="P299" s="33"/>
      <c r="Q299" s="33"/>
      <c r="R299" s="33"/>
      <c r="S299" s="34"/>
    </row>
    <row r="300" spans="1:19" s="31" customFormat="1" ht="15.75" customHeight="1">
      <c r="A300" s="30"/>
      <c r="B300" s="34"/>
      <c r="C300" s="30"/>
      <c r="D300" s="30"/>
      <c r="E300" s="33"/>
      <c r="F300" s="33"/>
      <c r="G300" s="30"/>
      <c r="H300" s="30"/>
      <c r="I300" s="30"/>
      <c r="J300" s="30"/>
      <c r="K300" s="34"/>
      <c r="L300" s="30"/>
      <c r="M300" s="30"/>
      <c r="N300" s="30"/>
      <c r="O300" s="33"/>
      <c r="P300" s="33"/>
      <c r="Q300" s="33"/>
      <c r="R300" s="33"/>
      <c r="S300" s="34"/>
    </row>
    <row r="301" spans="1:19" s="31" customFormat="1" ht="15.75" customHeight="1">
      <c r="A301" s="30"/>
      <c r="B301" s="34"/>
      <c r="C301" s="30"/>
      <c r="D301" s="30"/>
      <c r="E301" s="33"/>
      <c r="F301" s="33"/>
      <c r="G301" s="30"/>
      <c r="H301" s="30"/>
      <c r="I301" s="30"/>
      <c r="J301" s="30"/>
      <c r="K301" s="34"/>
      <c r="L301" s="30"/>
      <c r="M301" s="30"/>
      <c r="N301" s="30"/>
      <c r="O301" s="33"/>
      <c r="P301" s="33"/>
      <c r="Q301" s="33"/>
      <c r="R301" s="33"/>
      <c r="S301" s="34"/>
    </row>
    <row r="302" spans="1:19" s="31" customFormat="1" ht="15.75" customHeight="1">
      <c r="A302" s="30"/>
      <c r="B302" s="34"/>
      <c r="C302" s="30"/>
      <c r="D302" s="30"/>
      <c r="E302" s="33"/>
      <c r="F302" s="33"/>
      <c r="G302" s="30"/>
      <c r="H302" s="30"/>
      <c r="I302" s="30"/>
      <c r="J302" s="30"/>
      <c r="K302" s="34"/>
      <c r="L302" s="30"/>
      <c r="M302" s="30"/>
      <c r="N302" s="30"/>
      <c r="O302" s="33"/>
      <c r="P302" s="33"/>
      <c r="Q302" s="33"/>
      <c r="R302" s="33"/>
      <c r="S302" s="34"/>
    </row>
    <row r="303" spans="1:19" s="31" customFormat="1" ht="15.75" customHeight="1">
      <c r="A303" s="30"/>
      <c r="B303" s="34"/>
      <c r="C303" s="30"/>
      <c r="D303" s="30"/>
      <c r="E303" s="33"/>
      <c r="F303" s="33"/>
      <c r="G303" s="30"/>
      <c r="H303" s="30"/>
      <c r="I303" s="30"/>
      <c r="J303" s="30"/>
      <c r="K303" s="34"/>
      <c r="L303" s="30"/>
      <c r="M303" s="30"/>
      <c r="N303" s="30"/>
      <c r="O303" s="33"/>
      <c r="P303" s="33"/>
      <c r="Q303" s="33"/>
      <c r="R303" s="33"/>
      <c r="S303" s="34"/>
    </row>
    <row r="304" spans="1:19" s="31" customFormat="1" ht="15.75" customHeight="1">
      <c r="A304" s="30"/>
      <c r="B304" s="34"/>
      <c r="C304" s="30"/>
      <c r="D304" s="30"/>
      <c r="E304" s="33"/>
      <c r="F304" s="33"/>
      <c r="G304" s="30"/>
      <c r="H304" s="30"/>
      <c r="I304" s="30"/>
      <c r="J304" s="30"/>
      <c r="K304" s="34"/>
      <c r="L304" s="30"/>
      <c r="M304" s="30"/>
      <c r="N304" s="30"/>
      <c r="O304" s="33"/>
      <c r="P304" s="33"/>
      <c r="Q304" s="33"/>
      <c r="R304" s="33"/>
      <c r="S304" s="34"/>
    </row>
    <row r="305" spans="1:19" s="31" customFormat="1" ht="15.75" customHeight="1">
      <c r="A305" s="30"/>
      <c r="B305" s="34"/>
      <c r="C305" s="30"/>
      <c r="D305" s="30"/>
      <c r="E305" s="33"/>
      <c r="F305" s="33"/>
      <c r="G305" s="30"/>
      <c r="H305" s="30"/>
      <c r="I305" s="30"/>
      <c r="J305" s="30"/>
      <c r="K305" s="34"/>
      <c r="L305" s="30"/>
      <c r="M305" s="30"/>
      <c r="N305" s="30"/>
      <c r="O305" s="33"/>
      <c r="P305" s="33"/>
      <c r="Q305" s="33"/>
      <c r="R305" s="33"/>
      <c r="S305" s="34"/>
    </row>
    <row r="306" spans="1:19" s="31" customFormat="1" ht="15.75" customHeight="1">
      <c r="A306" s="30"/>
      <c r="B306" s="34"/>
      <c r="C306" s="30"/>
      <c r="D306" s="30"/>
      <c r="E306" s="33"/>
      <c r="F306" s="33"/>
      <c r="G306" s="30"/>
      <c r="H306" s="30"/>
      <c r="I306" s="30"/>
      <c r="J306" s="30"/>
      <c r="K306" s="34"/>
      <c r="L306" s="30"/>
      <c r="M306" s="30"/>
      <c r="N306" s="30"/>
      <c r="O306" s="33"/>
      <c r="P306" s="33"/>
      <c r="Q306" s="33"/>
      <c r="R306" s="33"/>
      <c r="S306" s="34"/>
    </row>
    <row r="307" spans="1:19" s="31" customFormat="1" ht="15.75" customHeight="1">
      <c r="A307" s="30"/>
      <c r="B307" s="34"/>
      <c r="C307" s="30"/>
      <c r="D307" s="30"/>
      <c r="E307" s="33"/>
      <c r="F307" s="33"/>
      <c r="G307" s="30"/>
      <c r="H307" s="30"/>
      <c r="I307" s="30"/>
      <c r="J307" s="30"/>
      <c r="K307" s="34"/>
      <c r="L307" s="30"/>
      <c r="M307" s="30"/>
      <c r="N307" s="30"/>
      <c r="O307" s="33"/>
      <c r="P307" s="33"/>
      <c r="Q307" s="33"/>
      <c r="R307" s="33"/>
      <c r="S307" s="34"/>
    </row>
    <row r="308" spans="1:19" s="31" customFormat="1" ht="15.75" customHeight="1">
      <c r="A308" s="30"/>
      <c r="B308" s="34"/>
      <c r="C308" s="30"/>
      <c r="D308" s="30"/>
      <c r="E308" s="33"/>
      <c r="F308" s="33"/>
      <c r="G308" s="30"/>
      <c r="H308" s="30"/>
      <c r="I308" s="30"/>
      <c r="J308" s="30"/>
      <c r="K308" s="34"/>
      <c r="L308" s="30"/>
      <c r="M308" s="30"/>
      <c r="N308" s="30"/>
      <c r="O308" s="33"/>
      <c r="P308" s="33"/>
      <c r="Q308" s="33"/>
      <c r="R308" s="33"/>
      <c r="S308" s="34"/>
    </row>
    <row r="309" spans="1:19" s="31" customFormat="1" ht="15.75" customHeight="1">
      <c r="A309" s="30"/>
      <c r="B309" s="34"/>
      <c r="C309" s="30"/>
      <c r="D309" s="30"/>
      <c r="E309" s="33"/>
      <c r="F309" s="33"/>
      <c r="G309" s="30"/>
      <c r="H309" s="30"/>
      <c r="I309" s="30"/>
      <c r="J309" s="30"/>
      <c r="K309" s="34"/>
      <c r="L309" s="30"/>
      <c r="M309" s="30"/>
      <c r="N309" s="30"/>
      <c r="O309" s="33"/>
      <c r="P309" s="33"/>
      <c r="Q309" s="33"/>
      <c r="R309" s="33"/>
      <c r="S309" s="34"/>
    </row>
    <row r="310" spans="1:19" s="31" customFormat="1" ht="15.75" customHeight="1">
      <c r="A310" s="30"/>
      <c r="B310" s="34"/>
      <c r="C310" s="30"/>
      <c r="D310" s="30"/>
      <c r="E310" s="33"/>
      <c r="F310" s="33"/>
      <c r="G310" s="30"/>
      <c r="H310" s="30"/>
      <c r="I310" s="30"/>
      <c r="J310" s="30"/>
      <c r="K310" s="34"/>
      <c r="L310" s="30"/>
      <c r="M310" s="30"/>
      <c r="N310" s="30"/>
      <c r="O310" s="33"/>
      <c r="P310" s="33"/>
      <c r="Q310" s="33"/>
      <c r="R310" s="33"/>
      <c r="S310" s="34"/>
    </row>
    <row r="311" spans="1:19" s="31" customFormat="1" ht="15.75" customHeight="1">
      <c r="A311" s="30"/>
      <c r="B311" s="34"/>
      <c r="C311" s="30"/>
      <c r="D311" s="30"/>
      <c r="E311" s="33"/>
      <c r="F311" s="33"/>
      <c r="G311" s="30"/>
      <c r="H311" s="30"/>
      <c r="I311" s="30"/>
      <c r="J311" s="30"/>
      <c r="K311" s="34"/>
      <c r="L311" s="30"/>
      <c r="M311" s="30"/>
      <c r="N311" s="30"/>
      <c r="O311" s="33"/>
      <c r="P311" s="33"/>
      <c r="Q311" s="33"/>
      <c r="R311" s="33"/>
      <c r="S311" s="34"/>
    </row>
    <row r="312" spans="1:19" s="31" customFormat="1" ht="15.75" customHeight="1">
      <c r="A312" s="30"/>
      <c r="B312" s="34"/>
      <c r="C312" s="30"/>
      <c r="D312" s="30"/>
      <c r="E312" s="33"/>
      <c r="F312" s="33"/>
      <c r="G312" s="30"/>
      <c r="H312" s="30"/>
      <c r="I312" s="30"/>
      <c r="J312" s="30"/>
      <c r="K312" s="34"/>
      <c r="L312" s="30"/>
      <c r="M312" s="30"/>
      <c r="N312" s="30"/>
      <c r="O312" s="33"/>
      <c r="P312" s="33"/>
      <c r="Q312" s="33"/>
      <c r="R312" s="33"/>
      <c r="S312" s="34"/>
    </row>
    <row r="313" spans="1:19" s="31" customFormat="1" ht="15.75" customHeight="1">
      <c r="A313" s="30"/>
      <c r="B313" s="34"/>
      <c r="C313" s="30"/>
      <c r="D313" s="30"/>
      <c r="E313" s="33"/>
      <c r="F313" s="33"/>
      <c r="G313" s="30"/>
      <c r="H313" s="30"/>
      <c r="I313" s="30"/>
      <c r="J313" s="30"/>
      <c r="K313" s="34"/>
      <c r="L313" s="30"/>
      <c r="M313" s="30"/>
      <c r="N313" s="30"/>
      <c r="O313" s="33"/>
      <c r="P313" s="33"/>
      <c r="Q313" s="33"/>
      <c r="R313" s="33"/>
      <c r="S313" s="34"/>
    </row>
    <row r="314" spans="1:19" s="31" customFormat="1" ht="15.75" customHeight="1">
      <c r="A314" s="30"/>
      <c r="B314" s="34"/>
      <c r="C314" s="30"/>
      <c r="D314" s="30"/>
      <c r="E314" s="33"/>
      <c r="F314" s="33"/>
      <c r="G314" s="30"/>
      <c r="H314" s="30"/>
      <c r="I314" s="30"/>
      <c r="J314" s="30"/>
      <c r="K314" s="34"/>
      <c r="L314" s="30"/>
      <c r="M314" s="30"/>
      <c r="N314" s="30"/>
      <c r="O314" s="33"/>
      <c r="P314" s="33"/>
      <c r="Q314" s="33"/>
      <c r="R314" s="33"/>
      <c r="S314" s="34"/>
    </row>
    <row r="315" spans="1:19" s="31" customFormat="1" ht="15.75" customHeight="1">
      <c r="A315" s="30"/>
      <c r="B315" s="34"/>
      <c r="C315" s="30"/>
      <c r="D315" s="30"/>
      <c r="E315" s="33"/>
      <c r="F315" s="33"/>
      <c r="G315" s="30"/>
      <c r="H315" s="30"/>
      <c r="I315" s="30"/>
      <c r="J315" s="30"/>
      <c r="K315" s="34"/>
      <c r="L315" s="30"/>
      <c r="M315" s="30"/>
      <c r="N315" s="30"/>
      <c r="O315" s="33"/>
      <c r="P315" s="33"/>
      <c r="Q315" s="33"/>
      <c r="R315" s="33"/>
      <c r="S315" s="34"/>
    </row>
    <row r="316" spans="1:19" s="31" customFormat="1" ht="15.75" customHeight="1">
      <c r="A316" s="30"/>
      <c r="B316" s="34"/>
      <c r="C316" s="30"/>
      <c r="D316" s="30"/>
      <c r="E316" s="33"/>
      <c r="F316" s="33"/>
      <c r="G316" s="30"/>
      <c r="H316" s="30"/>
      <c r="I316" s="30"/>
      <c r="J316" s="30"/>
      <c r="K316" s="34"/>
      <c r="L316" s="30"/>
      <c r="M316" s="30"/>
      <c r="N316" s="30"/>
      <c r="O316" s="33"/>
      <c r="P316" s="33"/>
      <c r="Q316" s="33"/>
      <c r="R316" s="33"/>
      <c r="S316" s="34"/>
    </row>
    <row r="317" spans="1:19" s="31" customFormat="1" ht="15.75" customHeight="1">
      <c r="A317" s="30"/>
      <c r="B317" s="34"/>
      <c r="C317" s="30"/>
      <c r="D317" s="30"/>
      <c r="E317" s="33"/>
      <c r="F317" s="33"/>
      <c r="G317" s="30"/>
      <c r="H317" s="30"/>
      <c r="I317" s="30"/>
      <c r="J317" s="30"/>
      <c r="K317" s="34"/>
      <c r="L317" s="30"/>
      <c r="M317" s="30"/>
      <c r="N317" s="30"/>
      <c r="O317" s="33"/>
      <c r="P317" s="33"/>
      <c r="Q317" s="33"/>
      <c r="R317" s="33"/>
      <c r="S317" s="34"/>
    </row>
    <row r="318" spans="1:19" s="31" customFormat="1" ht="15.75" customHeight="1">
      <c r="A318" s="30"/>
      <c r="B318" s="34"/>
      <c r="C318" s="30"/>
      <c r="D318" s="30"/>
      <c r="E318" s="33"/>
      <c r="F318" s="33"/>
      <c r="G318" s="30"/>
      <c r="H318" s="30"/>
      <c r="I318" s="30"/>
      <c r="J318" s="30"/>
      <c r="K318" s="34"/>
      <c r="L318" s="30"/>
      <c r="M318" s="30"/>
      <c r="N318" s="30"/>
      <c r="O318" s="33"/>
      <c r="P318" s="33"/>
      <c r="Q318" s="33"/>
      <c r="R318" s="33"/>
      <c r="S318" s="34"/>
    </row>
    <row r="319" spans="1:19" s="31" customFormat="1" ht="15.75" customHeight="1">
      <c r="A319" s="30"/>
      <c r="B319" s="34"/>
      <c r="C319" s="30"/>
      <c r="D319" s="30"/>
      <c r="E319" s="33"/>
      <c r="F319" s="33"/>
      <c r="G319" s="30"/>
      <c r="H319" s="30"/>
      <c r="I319" s="30"/>
      <c r="J319" s="30"/>
      <c r="K319" s="34"/>
      <c r="L319" s="30"/>
      <c r="M319" s="30"/>
      <c r="N319" s="30"/>
      <c r="O319" s="33"/>
      <c r="P319" s="33"/>
      <c r="Q319" s="33"/>
      <c r="R319" s="33"/>
      <c r="S319" s="34"/>
    </row>
    <row r="320" spans="1:19" s="31" customFormat="1" ht="15.75" customHeight="1">
      <c r="A320" s="30"/>
      <c r="B320" s="34"/>
      <c r="C320" s="30"/>
      <c r="D320" s="30"/>
      <c r="E320" s="33"/>
      <c r="F320" s="33"/>
      <c r="G320" s="30"/>
      <c r="H320" s="30"/>
      <c r="I320" s="30"/>
      <c r="J320" s="30"/>
      <c r="K320" s="34"/>
      <c r="L320" s="30"/>
      <c r="M320" s="30"/>
      <c r="N320" s="30"/>
      <c r="O320" s="33"/>
      <c r="P320" s="33"/>
      <c r="Q320" s="33"/>
      <c r="R320" s="33"/>
      <c r="S320" s="34"/>
    </row>
    <row r="321" spans="1:19" s="31" customFormat="1" ht="15.75" customHeight="1">
      <c r="A321" s="30"/>
      <c r="B321" s="34"/>
      <c r="C321" s="30"/>
      <c r="D321" s="30"/>
      <c r="E321" s="33"/>
      <c r="F321" s="33"/>
      <c r="G321" s="30"/>
      <c r="H321" s="30"/>
      <c r="I321" s="30"/>
      <c r="J321" s="30"/>
      <c r="K321" s="34"/>
      <c r="L321" s="30"/>
      <c r="M321" s="30"/>
      <c r="N321" s="30"/>
      <c r="O321" s="33"/>
      <c r="P321" s="33"/>
      <c r="Q321" s="33"/>
      <c r="R321" s="33"/>
      <c r="S321" s="34"/>
    </row>
    <row r="322" spans="1:19" s="31" customFormat="1" ht="15.75" customHeight="1">
      <c r="A322" s="30"/>
      <c r="B322" s="34"/>
      <c r="C322" s="30"/>
      <c r="D322" s="30"/>
      <c r="E322" s="33"/>
      <c r="F322" s="33"/>
      <c r="G322" s="30"/>
      <c r="H322" s="30"/>
      <c r="I322" s="30"/>
      <c r="J322" s="30"/>
      <c r="K322" s="34"/>
      <c r="L322" s="30"/>
      <c r="M322" s="30"/>
      <c r="N322" s="30"/>
      <c r="O322" s="33"/>
      <c r="P322" s="33"/>
      <c r="Q322" s="33"/>
      <c r="R322" s="33"/>
      <c r="S322" s="34"/>
    </row>
    <row r="323" spans="1:19" s="31" customFormat="1" ht="15.75" customHeight="1">
      <c r="A323" s="30"/>
      <c r="B323" s="34"/>
      <c r="C323" s="30"/>
      <c r="D323" s="30"/>
      <c r="E323" s="33"/>
      <c r="F323" s="33"/>
      <c r="G323" s="30"/>
      <c r="H323" s="30"/>
      <c r="I323" s="30"/>
      <c r="J323" s="30"/>
      <c r="K323" s="34"/>
      <c r="L323" s="30"/>
      <c r="M323" s="30"/>
      <c r="N323" s="30"/>
      <c r="O323" s="33"/>
      <c r="P323" s="33"/>
      <c r="Q323" s="33"/>
      <c r="R323" s="33"/>
      <c r="S323" s="34"/>
    </row>
    <row r="324" spans="1:19" s="31" customFormat="1" ht="15.75" customHeight="1">
      <c r="A324" s="30"/>
      <c r="B324" s="34"/>
      <c r="C324" s="30"/>
      <c r="D324" s="30"/>
      <c r="E324" s="33"/>
      <c r="F324" s="33"/>
      <c r="G324" s="30"/>
      <c r="H324" s="30"/>
      <c r="I324" s="30"/>
      <c r="J324" s="30"/>
      <c r="K324" s="34"/>
      <c r="L324" s="30"/>
      <c r="M324" s="30"/>
      <c r="N324" s="30"/>
      <c r="O324" s="33"/>
      <c r="P324" s="33"/>
      <c r="Q324" s="33"/>
      <c r="R324" s="33"/>
      <c r="S324" s="34"/>
    </row>
    <row r="325" spans="1:19" s="31" customFormat="1" ht="15.75" customHeight="1">
      <c r="A325" s="30"/>
      <c r="B325" s="34"/>
      <c r="C325" s="30"/>
      <c r="D325" s="30"/>
      <c r="E325" s="33"/>
      <c r="F325" s="33"/>
      <c r="G325" s="30"/>
      <c r="H325" s="30"/>
      <c r="I325" s="30"/>
      <c r="J325" s="30"/>
      <c r="K325" s="34"/>
      <c r="L325" s="30"/>
      <c r="M325" s="30"/>
      <c r="N325" s="30"/>
      <c r="O325" s="33"/>
      <c r="P325" s="33"/>
      <c r="Q325" s="33"/>
      <c r="R325" s="33"/>
      <c r="S325" s="34"/>
    </row>
    <row r="326" spans="1:19" s="31" customFormat="1" ht="15.75" customHeight="1">
      <c r="A326" s="30"/>
      <c r="B326" s="34"/>
      <c r="C326" s="30"/>
      <c r="D326" s="30"/>
      <c r="E326" s="33"/>
      <c r="F326" s="33"/>
      <c r="G326" s="30"/>
      <c r="H326" s="30"/>
      <c r="I326" s="30"/>
      <c r="J326" s="30"/>
      <c r="K326" s="34"/>
      <c r="L326" s="30"/>
      <c r="M326" s="30"/>
      <c r="N326" s="30"/>
      <c r="O326" s="33"/>
      <c r="P326" s="33"/>
      <c r="Q326" s="33"/>
      <c r="R326" s="33"/>
      <c r="S326" s="34"/>
    </row>
    <row r="327" spans="1:19" s="31" customFormat="1" ht="15.75" customHeight="1">
      <c r="A327" s="30"/>
      <c r="B327" s="34"/>
      <c r="C327" s="30"/>
      <c r="D327" s="30"/>
      <c r="E327" s="33"/>
      <c r="F327" s="33"/>
      <c r="G327" s="30"/>
      <c r="H327" s="30"/>
      <c r="I327" s="30"/>
      <c r="J327" s="30"/>
      <c r="K327" s="34"/>
      <c r="L327" s="30"/>
      <c r="M327" s="30"/>
      <c r="N327" s="30"/>
      <c r="O327" s="33"/>
      <c r="P327" s="33"/>
      <c r="Q327" s="33"/>
      <c r="R327" s="33"/>
      <c r="S327" s="34"/>
    </row>
    <row r="328" spans="1:19" s="31" customFormat="1" ht="15.75" customHeight="1">
      <c r="A328" s="30"/>
      <c r="B328" s="34"/>
      <c r="C328" s="30"/>
      <c r="D328" s="30"/>
      <c r="E328" s="33"/>
      <c r="F328" s="33"/>
      <c r="G328" s="30"/>
      <c r="H328" s="30"/>
      <c r="I328" s="30"/>
      <c r="J328" s="30"/>
      <c r="K328" s="34"/>
      <c r="L328" s="30"/>
      <c r="M328" s="30"/>
      <c r="N328" s="30"/>
      <c r="O328" s="33"/>
      <c r="P328" s="33"/>
      <c r="Q328" s="33"/>
      <c r="R328" s="33"/>
      <c r="S328" s="34"/>
    </row>
    <row r="329" spans="1:19" s="31" customFormat="1" ht="15.75" customHeight="1">
      <c r="A329" s="30"/>
      <c r="B329" s="34"/>
      <c r="C329" s="30"/>
      <c r="D329" s="30"/>
      <c r="E329" s="33"/>
      <c r="F329" s="33"/>
      <c r="G329" s="30"/>
      <c r="H329" s="30"/>
      <c r="I329" s="30"/>
      <c r="J329" s="30"/>
      <c r="K329" s="34"/>
      <c r="L329" s="30"/>
      <c r="M329" s="30"/>
      <c r="N329" s="30"/>
      <c r="O329" s="33"/>
      <c r="P329" s="33"/>
      <c r="Q329" s="33"/>
      <c r="R329" s="33"/>
      <c r="S329" s="34"/>
    </row>
    <row r="330" spans="1:19" s="31" customFormat="1" ht="15.75" customHeight="1">
      <c r="A330" s="30"/>
      <c r="B330" s="34"/>
      <c r="C330" s="30"/>
      <c r="D330" s="30"/>
      <c r="E330" s="33"/>
      <c r="F330" s="33"/>
      <c r="G330" s="30"/>
      <c r="H330" s="30"/>
      <c r="I330" s="30"/>
      <c r="J330" s="30"/>
      <c r="K330" s="34"/>
      <c r="L330" s="30"/>
      <c r="M330" s="30"/>
      <c r="N330" s="30"/>
      <c r="O330" s="33"/>
      <c r="P330" s="33"/>
      <c r="Q330" s="33"/>
      <c r="R330" s="33"/>
      <c r="S330" s="34"/>
    </row>
    <row r="331" spans="1:19" s="31" customFormat="1" ht="15.75" customHeight="1">
      <c r="A331" s="30"/>
      <c r="B331" s="34"/>
      <c r="C331" s="30"/>
      <c r="D331" s="30"/>
      <c r="E331" s="33"/>
      <c r="F331" s="33"/>
      <c r="G331" s="30"/>
      <c r="H331" s="30"/>
      <c r="I331" s="30"/>
      <c r="J331" s="30"/>
      <c r="K331" s="34"/>
      <c r="L331" s="30"/>
      <c r="M331" s="30"/>
      <c r="N331" s="30"/>
      <c r="O331" s="33"/>
      <c r="P331" s="33"/>
      <c r="Q331" s="33"/>
      <c r="R331" s="33"/>
      <c r="S331" s="34"/>
    </row>
    <row r="332" spans="1:19" s="31" customFormat="1" ht="15.75" customHeight="1">
      <c r="A332" s="30"/>
      <c r="B332" s="34"/>
      <c r="C332" s="30"/>
      <c r="D332" s="30"/>
      <c r="E332" s="33"/>
      <c r="F332" s="33"/>
      <c r="G332" s="30"/>
      <c r="H332" s="30"/>
      <c r="I332" s="30"/>
      <c r="J332" s="30"/>
      <c r="K332" s="34"/>
      <c r="L332" s="30"/>
      <c r="M332" s="30"/>
      <c r="N332" s="30"/>
      <c r="O332" s="33"/>
      <c r="P332" s="33"/>
      <c r="Q332" s="33"/>
      <c r="R332" s="33"/>
      <c r="S332" s="34"/>
    </row>
    <row r="333" spans="1:19" s="31" customFormat="1" ht="15.75" customHeight="1">
      <c r="A333" s="30"/>
      <c r="B333" s="34"/>
      <c r="C333" s="30"/>
      <c r="D333" s="30"/>
      <c r="E333" s="33"/>
      <c r="F333" s="33"/>
      <c r="G333" s="30"/>
      <c r="H333" s="30"/>
      <c r="I333" s="30"/>
      <c r="J333" s="30"/>
      <c r="K333" s="34"/>
      <c r="L333" s="30"/>
      <c r="M333" s="30"/>
      <c r="N333" s="30"/>
      <c r="O333" s="33"/>
      <c r="P333" s="33"/>
      <c r="Q333" s="33"/>
      <c r="R333" s="33"/>
      <c r="S333" s="34"/>
    </row>
    <row r="334" spans="1:19" s="31" customFormat="1" ht="15.75" customHeight="1">
      <c r="A334" s="30"/>
      <c r="B334" s="34"/>
      <c r="C334" s="30"/>
      <c r="D334" s="30"/>
      <c r="E334" s="33"/>
      <c r="F334" s="33"/>
      <c r="G334" s="30"/>
      <c r="H334" s="30"/>
      <c r="I334" s="30"/>
      <c r="J334" s="30"/>
      <c r="K334" s="34"/>
      <c r="L334" s="30"/>
      <c r="M334" s="30"/>
      <c r="N334" s="30"/>
      <c r="O334" s="33"/>
      <c r="P334" s="33"/>
      <c r="Q334" s="33"/>
      <c r="R334" s="33"/>
      <c r="S334" s="34"/>
    </row>
    <row r="335" spans="1:19" s="31" customFormat="1" ht="15.75" customHeight="1">
      <c r="A335" s="30"/>
      <c r="B335" s="34"/>
      <c r="C335" s="30"/>
      <c r="D335" s="30"/>
      <c r="E335" s="33"/>
      <c r="F335" s="33"/>
      <c r="G335" s="30"/>
      <c r="H335" s="30"/>
      <c r="I335" s="30"/>
      <c r="J335" s="30"/>
      <c r="K335" s="34"/>
      <c r="L335" s="30"/>
      <c r="M335" s="30"/>
      <c r="N335" s="30"/>
      <c r="O335" s="33"/>
      <c r="P335" s="33"/>
      <c r="Q335" s="33"/>
      <c r="R335" s="33"/>
      <c r="S335" s="34"/>
    </row>
    <row r="336" spans="1:19" s="31" customFormat="1" ht="15.75" customHeight="1">
      <c r="A336" s="30"/>
      <c r="B336" s="34"/>
      <c r="C336" s="30"/>
      <c r="D336" s="30"/>
      <c r="E336" s="33"/>
      <c r="F336" s="33"/>
      <c r="G336" s="30"/>
      <c r="H336" s="30"/>
      <c r="I336" s="30"/>
      <c r="J336" s="30"/>
      <c r="K336" s="34"/>
      <c r="L336" s="30"/>
      <c r="M336" s="30"/>
      <c r="N336" s="30"/>
      <c r="O336" s="33"/>
      <c r="P336" s="33"/>
      <c r="Q336" s="33"/>
      <c r="R336" s="33"/>
      <c r="S336" s="34"/>
    </row>
    <row r="337" spans="1:19" s="31" customFormat="1" ht="15.75" customHeight="1">
      <c r="A337" s="30"/>
      <c r="B337" s="34"/>
      <c r="C337" s="30"/>
      <c r="D337" s="30"/>
      <c r="E337" s="33"/>
      <c r="F337" s="33"/>
      <c r="G337" s="30"/>
      <c r="H337" s="30"/>
      <c r="I337" s="30"/>
      <c r="J337" s="30"/>
      <c r="K337" s="34"/>
      <c r="L337" s="30"/>
      <c r="M337" s="30"/>
      <c r="N337" s="30"/>
      <c r="O337" s="33"/>
      <c r="P337" s="33"/>
      <c r="Q337" s="33"/>
      <c r="R337" s="33"/>
      <c r="S337" s="34"/>
    </row>
    <row r="338" spans="1:19" s="31" customFormat="1" ht="15.75" customHeight="1">
      <c r="A338" s="30"/>
      <c r="B338" s="34"/>
      <c r="C338" s="30"/>
      <c r="D338" s="30"/>
      <c r="E338" s="33"/>
      <c r="F338" s="33"/>
      <c r="G338" s="30"/>
      <c r="H338" s="30"/>
      <c r="I338" s="30"/>
      <c r="J338" s="30"/>
      <c r="K338" s="34"/>
      <c r="L338" s="30"/>
      <c r="M338" s="30"/>
      <c r="N338" s="30"/>
      <c r="O338" s="33"/>
      <c r="P338" s="33"/>
      <c r="Q338" s="33"/>
      <c r="R338" s="33"/>
      <c r="S338" s="34"/>
    </row>
  </sheetData>
  <mergeCells count="29">
    <mergeCell ref="B30:C30"/>
    <mergeCell ref="E7:F7"/>
    <mergeCell ref="B15:C15"/>
    <mergeCell ref="B2:S2"/>
    <mergeCell ref="B3:S3"/>
    <mergeCell ref="B4:S4"/>
    <mergeCell ref="R5:S5"/>
    <mergeCell ref="B6:B9"/>
    <mergeCell ref="C6:F6"/>
    <mergeCell ref="S6:S9"/>
    <mergeCell ref="G6:R6"/>
    <mergeCell ref="Q7:Q9"/>
    <mergeCell ref="R7:R9"/>
    <mergeCell ref="O7:P7"/>
    <mergeCell ref="E8:E9"/>
    <mergeCell ref="G7:G9"/>
    <mergeCell ref="I7:I9"/>
    <mergeCell ref="F8:F9"/>
    <mergeCell ref="P8:P9"/>
    <mergeCell ref="C7:C9"/>
    <mergeCell ref="H7:H9"/>
    <mergeCell ref="K7:K9"/>
    <mergeCell ref="L7:N7"/>
    <mergeCell ref="L8:L9"/>
    <mergeCell ref="N8:N9"/>
    <mergeCell ref="M8:M9"/>
    <mergeCell ref="D7:D9"/>
    <mergeCell ref="O8:O9"/>
    <mergeCell ref="J7:J9"/>
  </mergeCells>
  <conditionalFormatting sqref="C11">
    <cfRule type="duplicateValues" dxfId="34" priority="35"/>
  </conditionalFormatting>
  <conditionalFormatting sqref="G33">
    <cfRule type="duplicateValues" dxfId="33" priority="34" stopIfTrue="1"/>
  </conditionalFormatting>
  <conditionalFormatting sqref="G37">
    <cfRule type="duplicateValues" dxfId="32" priority="33" stopIfTrue="1"/>
  </conditionalFormatting>
  <conditionalFormatting sqref="C21">
    <cfRule type="duplicateValues" dxfId="31" priority="31"/>
  </conditionalFormatting>
  <conditionalFormatting sqref="G21">
    <cfRule type="duplicateValues" dxfId="30" priority="30"/>
  </conditionalFormatting>
  <conditionalFormatting sqref="C20">
    <cfRule type="duplicateValues" dxfId="29" priority="29"/>
  </conditionalFormatting>
  <conditionalFormatting sqref="C22">
    <cfRule type="duplicateValues" dxfId="28" priority="28"/>
  </conditionalFormatting>
  <conditionalFormatting sqref="C24">
    <cfRule type="duplicateValues" dxfId="27" priority="27"/>
  </conditionalFormatting>
  <conditionalFormatting sqref="G25">
    <cfRule type="duplicateValues" dxfId="26" priority="26"/>
  </conditionalFormatting>
  <conditionalFormatting sqref="G26">
    <cfRule type="duplicateValues" dxfId="25" priority="25"/>
  </conditionalFormatting>
  <conditionalFormatting sqref="G27">
    <cfRule type="duplicateValues" dxfId="24" priority="24"/>
  </conditionalFormatting>
  <conditionalFormatting sqref="C48">
    <cfRule type="duplicateValues" dxfId="23" priority="23"/>
  </conditionalFormatting>
  <conditionalFormatting sqref="C49">
    <cfRule type="duplicateValues" dxfId="22" priority="22"/>
  </conditionalFormatting>
  <conditionalFormatting sqref="C50">
    <cfRule type="duplicateValues" dxfId="21" priority="21"/>
  </conditionalFormatting>
  <conditionalFormatting sqref="C54">
    <cfRule type="duplicateValues" dxfId="20" priority="19"/>
  </conditionalFormatting>
  <conditionalFormatting sqref="C56">
    <cfRule type="duplicateValues" dxfId="19" priority="18"/>
  </conditionalFormatting>
  <conditionalFormatting sqref="G24">
    <cfRule type="duplicateValues" dxfId="18" priority="17"/>
  </conditionalFormatting>
  <conditionalFormatting sqref="G11">
    <cfRule type="duplicateValues" dxfId="17" priority="16"/>
  </conditionalFormatting>
  <conditionalFormatting sqref="G56">
    <cfRule type="duplicateValues" dxfId="16" priority="15"/>
  </conditionalFormatting>
  <conditionalFormatting sqref="C53">
    <cfRule type="duplicateValues" dxfId="15" priority="14"/>
  </conditionalFormatting>
  <conditionalFormatting sqref="G53">
    <cfRule type="duplicateValues" dxfId="14" priority="13"/>
  </conditionalFormatting>
  <conditionalFormatting sqref="C55">
    <cfRule type="duplicateValues" dxfId="13" priority="11"/>
  </conditionalFormatting>
  <conditionalFormatting sqref="G55">
    <cfRule type="duplicateValues" dxfId="12" priority="10"/>
  </conditionalFormatting>
  <conditionalFormatting sqref="C57">
    <cfRule type="duplicateValues" dxfId="11" priority="9"/>
  </conditionalFormatting>
  <conditionalFormatting sqref="G57">
    <cfRule type="duplicateValues" dxfId="10" priority="8"/>
  </conditionalFormatting>
  <conditionalFormatting sqref="C58">
    <cfRule type="duplicateValues" dxfId="9" priority="7"/>
  </conditionalFormatting>
  <conditionalFormatting sqref="G58">
    <cfRule type="duplicateValues" dxfId="8" priority="6"/>
  </conditionalFormatting>
  <conditionalFormatting sqref="C51">
    <cfRule type="duplicateValues" dxfId="7" priority="4"/>
  </conditionalFormatting>
  <conditionalFormatting sqref="G41">
    <cfRule type="duplicateValues" dxfId="6" priority="3" stopIfTrue="1"/>
  </conditionalFormatting>
  <pageMargins left="0.15" right="0.15" top="0.55000000000000004" bottom="0.35" header="0.31496062992126" footer="0.25"/>
  <pageSetup paperSize="9" scale="54" fitToHeight="0" orientation="landscape" r:id="rId1"/>
  <headerFooter>
    <oddFooter>Page &amp;P</oddFooter>
    <evenFooter>Page &amp;P</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97"/>
  <sheetViews>
    <sheetView zoomScale="82" zoomScaleNormal="82" workbookViewId="0">
      <pane ySplit="11" topLeftCell="A172" activePane="bottomLeft" state="frozen"/>
      <selection pane="bottomLeft" activeCell="F175" sqref="F175"/>
    </sheetView>
  </sheetViews>
  <sheetFormatPr defaultColWidth="11.42578125" defaultRowHeight="15"/>
  <cols>
    <col min="1" max="1" width="7.85546875" style="40" customWidth="1"/>
    <col min="2" max="2" width="8" style="40" hidden="1" customWidth="1"/>
    <col min="3" max="3" width="47.28515625" style="40" customWidth="1"/>
    <col min="4" max="4" width="13.42578125" style="179" customWidth="1"/>
    <col min="5" max="5" width="14.28515625" style="40" customWidth="1"/>
    <col min="6" max="6" width="20.85546875" style="40" customWidth="1"/>
    <col min="7" max="7" width="11.85546875" style="179" customWidth="1"/>
    <col min="8" max="8" width="12.5703125" style="40" customWidth="1"/>
    <col min="9" max="9" width="12.28515625" style="180" customWidth="1"/>
    <col min="10" max="10" width="12" style="40" customWidth="1"/>
    <col min="11" max="12" width="11.85546875" style="40" customWidth="1"/>
    <col min="13" max="13" width="12.5703125" style="180" customWidth="1"/>
    <col min="14" max="14" width="12" style="180" customWidth="1"/>
    <col min="15" max="15" width="12.5703125" style="40" customWidth="1"/>
    <col min="16" max="16" width="13" style="40" customWidth="1"/>
    <col min="17" max="17" width="26.28515625" style="179" customWidth="1"/>
    <col min="18" max="16384" width="11.42578125" style="40"/>
  </cols>
  <sheetData>
    <row r="1" spans="1:17" ht="21.75" customHeight="1">
      <c r="B1" s="322" t="s">
        <v>58</v>
      </c>
      <c r="C1" s="322"/>
      <c r="D1" s="322"/>
      <c r="E1" s="322"/>
      <c r="F1" s="322"/>
      <c r="G1" s="322"/>
      <c r="H1" s="322"/>
      <c r="I1" s="322"/>
      <c r="J1" s="322"/>
      <c r="K1" s="322"/>
      <c r="L1" s="322"/>
      <c r="M1" s="322"/>
      <c r="N1" s="322"/>
      <c r="O1" s="322"/>
      <c r="P1" s="322"/>
      <c r="Q1" s="322"/>
    </row>
    <row r="2" spans="1:17" ht="37.5" customHeight="1">
      <c r="B2" s="323" t="s">
        <v>59</v>
      </c>
      <c r="C2" s="323"/>
      <c r="D2" s="323"/>
      <c r="E2" s="323"/>
      <c r="F2" s="323"/>
      <c r="G2" s="323"/>
      <c r="H2" s="323"/>
      <c r="I2" s="323"/>
      <c r="J2" s="323"/>
      <c r="K2" s="323"/>
      <c r="L2" s="323"/>
      <c r="M2" s="323"/>
      <c r="N2" s="323"/>
      <c r="O2" s="323"/>
      <c r="P2" s="323"/>
      <c r="Q2" s="323"/>
    </row>
    <row r="3" spans="1:17" ht="19.5" customHeight="1">
      <c r="B3" s="324" t="s">
        <v>60</v>
      </c>
      <c r="C3" s="325"/>
      <c r="D3" s="325"/>
      <c r="E3" s="325"/>
      <c r="F3" s="325"/>
      <c r="G3" s="325"/>
      <c r="H3" s="325"/>
      <c r="I3" s="325"/>
      <c r="J3" s="325"/>
      <c r="K3" s="325"/>
      <c r="L3" s="325"/>
      <c r="M3" s="325"/>
      <c r="N3" s="325"/>
      <c r="O3" s="325"/>
      <c r="P3" s="325"/>
      <c r="Q3" s="325"/>
    </row>
    <row r="4" spans="1:17" ht="24.75" customHeight="1">
      <c r="A4" s="41"/>
      <c r="B4" s="41"/>
      <c r="C4" s="42"/>
      <c r="D4" s="43"/>
      <c r="E4" s="41"/>
      <c r="F4" s="41"/>
      <c r="G4" s="41"/>
      <c r="H4" s="42"/>
      <c r="I4" s="44"/>
      <c r="J4" s="42"/>
      <c r="K4" s="45"/>
      <c r="L4" s="45"/>
      <c r="M4" s="46"/>
      <c r="N4" s="46"/>
      <c r="O4" s="45"/>
      <c r="P4" s="326" t="s">
        <v>61</v>
      </c>
      <c r="Q4" s="326"/>
    </row>
    <row r="5" spans="1:17" ht="15.75" customHeight="1">
      <c r="A5" s="316" t="s">
        <v>13</v>
      </c>
      <c r="B5" s="316" t="s">
        <v>62</v>
      </c>
      <c r="C5" s="316" t="s">
        <v>63</v>
      </c>
      <c r="D5" s="316" t="s">
        <v>36</v>
      </c>
      <c r="E5" s="316" t="s">
        <v>64</v>
      </c>
      <c r="F5" s="316" t="s">
        <v>26</v>
      </c>
      <c r="G5" s="316" t="s">
        <v>65</v>
      </c>
      <c r="H5" s="328" t="s">
        <v>66</v>
      </c>
      <c r="I5" s="329"/>
      <c r="J5" s="330"/>
      <c r="K5" s="334" t="s">
        <v>67</v>
      </c>
      <c r="L5" s="335"/>
      <c r="M5" s="334" t="s">
        <v>68</v>
      </c>
      <c r="N5" s="338"/>
      <c r="O5" s="338"/>
      <c r="P5" s="338"/>
      <c r="Q5" s="316" t="s">
        <v>2</v>
      </c>
    </row>
    <row r="6" spans="1:17" ht="15.75" customHeight="1">
      <c r="A6" s="327"/>
      <c r="B6" s="327"/>
      <c r="C6" s="327"/>
      <c r="D6" s="327"/>
      <c r="E6" s="327"/>
      <c r="F6" s="327"/>
      <c r="G6" s="327"/>
      <c r="H6" s="331"/>
      <c r="I6" s="332"/>
      <c r="J6" s="333"/>
      <c r="K6" s="336"/>
      <c r="L6" s="337"/>
      <c r="M6" s="336"/>
      <c r="N6" s="339"/>
      <c r="O6" s="339"/>
      <c r="P6" s="339"/>
      <c r="Q6" s="327"/>
    </row>
    <row r="7" spans="1:17" ht="18" customHeight="1">
      <c r="A7" s="327"/>
      <c r="B7" s="327"/>
      <c r="C7" s="327"/>
      <c r="D7" s="327"/>
      <c r="E7" s="327"/>
      <c r="F7" s="327"/>
      <c r="G7" s="327"/>
      <c r="H7" s="316" t="s">
        <v>69</v>
      </c>
      <c r="I7" s="303" t="s">
        <v>70</v>
      </c>
      <c r="J7" s="303"/>
      <c r="K7" s="304" t="s">
        <v>16</v>
      </c>
      <c r="L7" s="304" t="s">
        <v>71</v>
      </c>
      <c r="M7" s="307" t="s">
        <v>16</v>
      </c>
      <c r="N7" s="312" t="s">
        <v>17</v>
      </c>
      <c r="O7" s="313"/>
      <c r="P7" s="313"/>
      <c r="Q7" s="327"/>
    </row>
    <row r="8" spans="1:17" ht="18" customHeight="1">
      <c r="A8" s="327"/>
      <c r="B8" s="327"/>
      <c r="C8" s="327"/>
      <c r="D8" s="327"/>
      <c r="E8" s="327"/>
      <c r="F8" s="327"/>
      <c r="G8" s="327"/>
      <c r="H8" s="327"/>
      <c r="I8" s="314" t="s">
        <v>16</v>
      </c>
      <c r="J8" s="316" t="s">
        <v>72</v>
      </c>
      <c r="K8" s="305"/>
      <c r="L8" s="305"/>
      <c r="M8" s="308"/>
      <c r="N8" s="314" t="s">
        <v>73</v>
      </c>
      <c r="O8" s="318" t="s">
        <v>74</v>
      </c>
      <c r="P8" s="319"/>
      <c r="Q8" s="327"/>
    </row>
    <row r="9" spans="1:17" ht="46.5" customHeight="1">
      <c r="A9" s="317"/>
      <c r="B9" s="317"/>
      <c r="C9" s="317"/>
      <c r="D9" s="317"/>
      <c r="E9" s="317"/>
      <c r="F9" s="317"/>
      <c r="G9" s="317"/>
      <c r="H9" s="317"/>
      <c r="I9" s="315"/>
      <c r="J9" s="317"/>
      <c r="K9" s="306"/>
      <c r="L9" s="306"/>
      <c r="M9" s="308"/>
      <c r="N9" s="315"/>
      <c r="O9" s="47" t="s">
        <v>75</v>
      </c>
      <c r="P9" s="48" t="s">
        <v>76</v>
      </c>
      <c r="Q9" s="317"/>
    </row>
    <row r="10" spans="1:17" s="50" customFormat="1" ht="18.75" customHeight="1">
      <c r="A10" s="49">
        <v>1</v>
      </c>
      <c r="B10" s="49">
        <v>1</v>
      </c>
      <c r="C10" s="49">
        <v>2</v>
      </c>
      <c r="D10" s="49">
        <v>3</v>
      </c>
      <c r="E10" s="49">
        <v>4</v>
      </c>
      <c r="F10" s="49">
        <v>5</v>
      </c>
      <c r="G10" s="49">
        <v>6</v>
      </c>
      <c r="H10" s="49">
        <v>7</v>
      </c>
      <c r="I10" s="49">
        <v>8</v>
      </c>
      <c r="J10" s="49">
        <v>9</v>
      </c>
      <c r="K10" s="49">
        <v>10</v>
      </c>
      <c r="L10" s="49">
        <v>11</v>
      </c>
      <c r="M10" s="49">
        <v>12</v>
      </c>
      <c r="N10" s="49">
        <v>13</v>
      </c>
      <c r="O10" s="49">
        <v>14</v>
      </c>
      <c r="P10" s="49">
        <v>15</v>
      </c>
      <c r="Q10" s="49">
        <v>16</v>
      </c>
    </row>
    <row r="11" spans="1:17" s="50" customFormat="1" ht="27" customHeight="1">
      <c r="A11" s="51">
        <f>A21+A85+A151+A154+A160+A171+A175+A177+A192+A194</f>
        <v>170</v>
      </c>
      <c r="B11" s="52"/>
      <c r="C11" s="53" t="s">
        <v>77</v>
      </c>
      <c r="D11" s="53"/>
      <c r="E11" s="54"/>
      <c r="F11" s="55"/>
      <c r="G11" s="55"/>
      <c r="H11" s="52"/>
      <c r="I11" s="56">
        <f t="shared" ref="I11:P11" si="0">I12+I193</f>
        <v>1084312.5074959998</v>
      </c>
      <c r="J11" s="56">
        <f t="shared" si="0"/>
        <v>1015157.874496</v>
      </c>
      <c r="K11" s="56">
        <f t="shared" si="0"/>
        <v>14540</v>
      </c>
      <c r="L11" s="56">
        <f t="shared" si="0"/>
        <v>14540</v>
      </c>
      <c r="M11" s="56">
        <f t="shared" si="0"/>
        <v>902686.04449599993</v>
      </c>
      <c r="N11" s="56">
        <f t="shared" si="0"/>
        <v>830866.41149600002</v>
      </c>
      <c r="O11" s="56">
        <f t="shared" si="0"/>
        <v>0</v>
      </c>
      <c r="P11" s="56">
        <f t="shared" si="0"/>
        <v>32992.591</v>
      </c>
      <c r="Q11" s="57"/>
    </row>
    <row r="12" spans="1:17" s="50" customFormat="1" ht="24.75" customHeight="1">
      <c r="A12" s="58" t="s">
        <v>78</v>
      </c>
      <c r="B12" s="58" t="s">
        <v>78</v>
      </c>
      <c r="C12" s="59" t="s">
        <v>79</v>
      </c>
      <c r="D12" s="60"/>
      <c r="E12" s="61"/>
      <c r="F12" s="62"/>
      <c r="G12" s="62"/>
      <c r="H12" s="58"/>
      <c r="I12" s="63">
        <f t="shared" ref="I12:P12" si="1">I13+I22+I95+I152+I155+I161+I172+I176+I178</f>
        <v>1079312.5074959998</v>
      </c>
      <c r="J12" s="63">
        <f t="shared" si="1"/>
        <v>1010157.874496</v>
      </c>
      <c r="K12" s="63">
        <f t="shared" si="1"/>
        <v>14540</v>
      </c>
      <c r="L12" s="63">
        <f t="shared" si="1"/>
        <v>14540</v>
      </c>
      <c r="M12" s="63">
        <f t="shared" si="1"/>
        <v>897686.04449599993</v>
      </c>
      <c r="N12" s="63">
        <f t="shared" si="1"/>
        <v>825866.41149600002</v>
      </c>
      <c r="O12" s="63">
        <f t="shared" si="1"/>
        <v>0</v>
      </c>
      <c r="P12" s="63">
        <f t="shared" si="1"/>
        <v>32992.591</v>
      </c>
      <c r="Q12" s="64"/>
    </row>
    <row r="13" spans="1:17" s="72" customFormat="1" ht="46.5" customHeight="1">
      <c r="A13" s="65" t="s">
        <v>18</v>
      </c>
      <c r="B13" s="65" t="s">
        <v>18</v>
      </c>
      <c r="C13" s="66" t="s">
        <v>80</v>
      </c>
      <c r="D13" s="67"/>
      <c r="E13" s="68"/>
      <c r="F13" s="69"/>
      <c r="G13" s="69"/>
      <c r="H13" s="65"/>
      <c r="I13" s="70">
        <f>SUM(I14:I21)</f>
        <v>43600</v>
      </c>
      <c r="J13" s="70">
        <f t="shared" ref="J13:P13" si="2">SUM(J14:J21)</f>
        <v>42150</v>
      </c>
      <c r="K13" s="70">
        <f t="shared" si="2"/>
        <v>0</v>
      </c>
      <c r="L13" s="70">
        <f t="shared" si="2"/>
        <v>0</v>
      </c>
      <c r="M13" s="70">
        <f t="shared" si="2"/>
        <v>43600</v>
      </c>
      <c r="N13" s="70">
        <f>SUM(N14:N21)</f>
        <v>35125</v>
      </c>
      <c r="O13" s="70">
        <f t="shared" si="2"/>
        <v>0</v>
      </c>
      <c r="P13" s="70">
        <f t="shared" si="2"/>
        <v>6725</v>
      </c>
      <c r="Q13" s="71" t="s">
        <v>81</v>
      </c>
    </row>
    <row r="14" spans="1:17" ht="35.25" customHeight="1">
      <c r="A14" s="73">
        <v>1</v>
      </c>
      <c r="B14" s="73">
        <v>1</v>
      </c>
      <c r="C14" s="74" t="s">
        <v>82</v>
      </c>
      <c r="D14" s="75" t="s">
        <v>83</v>
      </c>
      <c r="E14" s="76" t="s">
        <v>84</v>
      </c>
      <c r="F14" s="77" t="s">
        <v>85</v>
      </c>
      <c r="G14" s="75" t="s">
        <v>86</v>
      </c>
      <c r="H14" s="78" t="s">
        <v>87</v>
      </c>
      <c r="I14" s="79">
        <v>6725</v>
      </c>
      <c r="J14" s="80">
        <v>6725</v>
      </c>
      <c r="K14" s="81"/>
      <c r="L14" s="81"/>
      <c r="M14" s="79">
        <v>6725</v>
      </c>
      <c r="N14" s="79">
        <v>6725</v>
      </c>
      <c r="O14" s="81"/>
      <c r="P14" s="80">
        <v>6725</v>
      </c>
      <c r="Q14" s="82"/>
    </row>
    <row r="15" spans="1:17" ht="37.5" customHeight="1">
      <c r="A15" s="73">
        <v>2</v>
      </c>
      <c r="B15" s="73">
        <v>2</v>
      </c>
      <c r="C15" s="83" t="s">
        <v>88</v>
      </c>
      <c r="D15" s="84" t="s">
        <v>83</v>
      </c>
      <c r="E15" s="73" t="s">
        <v>89</v>
      </c>
      <c r="F15" s="78" t="s">
        <v>90</v>
      </c>
      <c r="G15" s="78" t="s">
        <v>91</v>
      </c>
      <c r="H15" s="84" t="s">
        <v>92</v>
      </c>
      <c r="I15" s="85">
        <v>5525</v>
      </c>
      <c r="J15" s="85">
        <v>5525</v>
      </c>
      <c r="K15" s="81"/>
      <c r="L15" s="81"/>
      <c r="M15" s="85">
        <v>5525</v>
      </c>
      <c r="N15" s="85">
        <v>5525</v>
      </c>
      <c r="O15" s="81"/>
      <c r="P15" s="80"/>
      <c r="Q15" s="82"/>
    </row>
    <row r="16" spans="1:17" s="72" customFormat="1" ht="67.5" customHeight="1">
      <c r="A16" s="73">
        <v>3</v>
      </c>
      <c r="B16" s="73">
        <v>3</v>
      </c>
      <c r="C16" s="86" t="s">
        <v>93</v>
      </c>
      <c r="D16" s="75" t="s">
        <v>94</v>
      </c>
      <c r="E16" s="76" t="s">
        <v>27</v>
      </c>
      <c r="F16" s="87" t="s">
        <v>95</v>
      </c>
      <c r="G16" s="75" t="s">
        <v>91</v>
      </c>
      <c r="H16" s="73" t="s">
        <v>96</v>
      </c>
      <c r="I16" s="88">
        <f>J16</f>
        <v>1800</v>
      </c>
      <c r="J16" s="81">
        <v>1800</v>
      </c>
      <c r="K16" s="81"/>
      <c r="L16" s="81"/>
      <c r="M16" s="88">
        <f>N16</f>
        <v>1800</v>
      </c>
      <c r="N16" s="88">
        <f>J16</f>
        <v>1800</v>
      </c>
      <c r="O16" s="81"/>
      <c r="P16" s="81"/>
      <c r="Q16" s="84" t="s">
        <v>97</v>
      </c>
    </row>
    <row r="17" spans="1:17" s="72" customFormat="1" ht="82.5" customHeight="1">
      <c r="A17" s="73">
        <v>4</v>
      </c>
      <c r="B17" s="73">
        <v>4</v>
      </c>
      <c r="C17" s="89" t="s">
        <v>98</v>
      </c>
      <c r="D17" s="90"/>
      <c r="E17" s="76" t="s">
        <v>99</v>
      </c>
      <c r="F17" s="90" t="s">
        <v>100</v>
      </c>
      <c r="G17" s="75" t="s">
        <v>101</v>
      </c>
      <c r="H17" s="91"/>
      <c r="I17" s="88">
        <f>J17</f>
        <v>11997</v>
      </c>
      <c r="J17" s="81">
        <v>11997</v>
      </c>
      <c r="K17" s="92"/>
      <c r="L17" s="92"/>
      <c r="M17" s="88">
        <v>11997</v>
      </c>
      <c r="N17" s="88">
        <v>4972</v>
      </c>
      <c r="O17" s="92"/>
      <c r="P17" s="92"/>
      <c r="Q17" s="84" t="s">
        <v>102</v>
      </c>
    </row>
    <row r="18" spans="1:17" s="50" customFormat="1" ht="66" customHeight="1">
      <c r="A18" s="73">
        <v>5</v>
      </c>
      <c r="B18" s="73">
        <v>5</v>
      </c>
      <c r="C18" s="93" t="s">
        <v>103</v>
      </c>
      <c r="D18" s="90" t="s">
        <v>83</v>
      </c>
      <c r="E18" s="76" t="s">
        <v>99</v>
      </c>
      <c r="F18" s="90" t="s">
        <v>104</v>
      </c>
      <c r="G18" s="75" t="s">
        <v>101</v>
      </c>
      <c r="H18" s="94" t="s">
        <v>105</v>
      </c>
      <c r="I18" s="88">
        <v>7228</v>
      </c>
      <c r="J18" s="81">
        <v>5778</v>
      </c>
      <c r="K18" s="92"/>
      <c r="L18" s="92"/>
      <c r="M18" s="88">
        <v>7228</v>
      </c>
      <c r="N18" s="88">
        <v>5778</v>
      </c>
      <c r="O18" s="92"/>
      <c r="P18" s="92"/>
      <c r="Q18" s="84" t="s">
        <v>106</v>
      </c>
    </row>
    <row r="19" spans="1:17" s="50" customFormat="1" ht="54.75" customHeight="1">
      <c r="A19" s="73">
        <v>6</v>
      </c>
      <c r="B19" s="73"/>
      <c r="C19" s="93" t="s">
        <v>107</v>
      </c>
      <c r="D19" s="90" t="s">
        <v>83</v>
      </c>
      <c r="E19" s="75" t="s">
        <v>108</v>
      </c>
      <c r="F19" s="90" t="s">
        <v>109</v>
      </c>
      <c r="G19" s="90" t="s">
        <v>110</v>
      </c>
      <c r="H19" s="73" t="s">
        <v>111</v>
      </c>
      <c r="I19" s="95">
        <f>J19</f>
        <v>4823</v>
      </c>
      <c r="J19" s="81">
        <v>4823</v>
      </c>
      <c r="K19" s="92"/>
      <c r="L19" s="92"/>
      <c r="M19" s="88">
        <f>N19</f>
        <v>4823</v>
      </c>
      <c r="N19" s="88">
        <f>J19</f>
        <v>4823</v>
      </c>
      <c r="O19" s="92"/>
      <c r="P19" s="92"/>
      <c r="Q19" s="84" t="s">
        <v>97</v>
      </c>
    </row>
    <row r="20" spans="1:17" s="50" customFormat="1" ht="47.25" customHeight="1">
      <c r="A20" s="73">
        <v>7</v>
      </c>
      <c r="B20" s="73"/>
      <c r="C20" s="93" t="s">
        <v>5</v>
      </c>
      <c r="D20" s="96" t="s">
        <v>83</v>
      </c>
      <c r="E20" s="76" t="s">
        <v>112</v>
      </c>
      <c r="F20" s="78" t="s">
        <v>113</v>
      </c>
      <c r="G20" s="78" t="s">
        <v>101</v>
      </c>
      <c r="H20" s="78" t="s">
        <v>114</v>
      </c>
      <c r="I20" s="95">
        <f>J20</f>
        <v>3000</v>
      </c>
      <c r="J20" s="81">
        <v>3000</v>
      </c>
      <c r="K20" s="92"/>
      <c r="L20" s="92"/>
      <c r="M20" s="88">
        <f>N20</f>
        <v>3000</v>
      </c>
      <c r="N20" s="88">
        <f>J20</f>
        <v>3000</v>
      </c>
      <c r="O20" s="92"/>
      <c r="P20" s="92"/>
      <c r="Q20" s="84" t="s">
        <v>97</v>
      </c>
    </row>
    <row r="21" spans="1:17" s="50" customFormat="1" ht="47.25" customHeight="1">
      <c r="A21" s="73">
        <v>8</v>
      </c>
      <c r="B21" s="73"/>
      <c r="C21" s="93" t="s">
        <v>22</v>
      </c>
      <c r="D21" s="78" t="s">
        <v>115</v>
      </c>
      <c r="E21" s="76" t="s">
        <v>116</v>
      </c>
      <c r="F21" s="97" t="s">
        <v>50</v>
      </c>
      <c r="G21" s="75" t="s">
        <v>35</v>
      </c>
      <c r="H21" s="91"/>
      <c r="I21" s="88">
        <f>J21</f>
        <v>2502</v>
      </c>
      <c r="J21" s="81">
        <v>2502</v>
      </c>
      <c r="K21" s="92"/>
      <c r="L21" s="92"/>
      <c r="M21" s="88">
        <f>N21</f>
        <v>2502</v>
      </c>
      <c r="N21" s="88">
        <f>J21</f>
        <v>2502</v>
      </c>
      <c r="O21" s="92"/>
      <c r="P21" s="92"/>
      <c r="Q21" s="94" t="s">
        <v>117</v>
      </c>
    </row>
    <row r="22" spans="1:17" s="105" customFormat="1" ht="48.75" customHeight="1">
      <c r="A22" s="98" t="s">
        <v>19</v>
      </c>
      <c r="B22" s="98" t="s">
        <v>19</v>
      </c>
      <c r="C22" s="99" t="s">
        <v>118</v>
      </c>
      <c r="D22" s="100"/>
      <c r="E22" s="101"/>
      <c r="F22" s="100"/>
      <c r="G22" s="102"/>
      <c r="H22" s="103"/>
      <c r="I22" s="104">
        <f>SUM(I23:I85)</f>
        <v>473503.28899999999</v>
      </c>
      <c r="J22" s="104">
        <f t="shared" ref="J22:P22" si="3">SUM(J23:J85)</f>
        <v>428363.98600000003</v>
      </c>
      <c r="K22" s="104">
        <f t="shared" si="3"/>
        <v>540</v>
      </c>
      <c r="L22" s="104">
        <f t="shared" si="3"/>
        <v>540</v>
      </c>
      <c r="M22" s="104">
        <f t="shared" si="3"/>
        <v>459748.826</v>
      </c>
      <c r="N22" s="104">
        <f t="shared" si="3"/>
        <v>418969.52300000004</v>
      </c>
      <c r="O22" s="104">
        <f t="shared" si="3"/>
        <v>0</v>
      </c>
      <c r="P22" s="104">
        <f t="shared" si="3"/>
        <v>0</v>
      </c>
      <c r="Q22" s="71" t="s">
        <v>119</v>
      </c>
    </row>
    <row r="23" spans="1:17" ht="61.5">
      <c r="A23" s="78">
        <v>1</v>
      </c>
      <c r="B23" s="78">
        <v>1</v>
      </c>
      <c r="C23" s="89" t="s">
        <v>120</v>
      </c>
      <c r="D23" s="90" t="s">
        <v>83</v>
      </c>
      <c r="E23" s="73" t="s">
        <v>121</v>
      </c>
      <c r="F23" s="90" t="s">
        <v>550</v>
      </c>
      <c r="G23" s="78" t="s">
        <v>122</v>
      </c>
      <c r="H23" s="73" t="s">
        <v>123</v>
      </c>
      <c r="I23" s="88">
        <f>J23</f>
        <v>17455</v>
      </c>
      <c r="J23" s="81">
        <f>11888+5567</f>
        <v>17455</v>
      </c>
      <c r="K23" s="92">
        <f t="shared" ref="K23:K28" si="4">I23-J23</f>
        <v>0</v>
      </c>
      <c r="L23" s="92"/>
      <c r="M23" s="88">
        <f>N23</f>
        <v>17455</v>
      </c>
      <c r="N23" s="88">
        <f>J23</f>
        <v>17455</v>
      </c>
      <c r="O23" s="80"/>
      <c r="P23" s="80"/>
      <c r="Q23" s="84" t="s">
        <v>97</v>
      </c>
    </row>
    <row r="24" spans="1:17" ht="46.5">
      <c r="A24" s="78">
        <v>2</v>
      </c>
      <c r="B24" s="78">
        <v>2</v>
      </c>
      <c r="C24" s="89" t="s">
        <v>124</v>
      </c>
      <c r="D24" s="90"/>
      <c r="E24" s="73" t="s">
        <v>125</v>
      </c>
      <c r="F24" s="90" t="s">
        <v>551</v>
      </c>
      <c r="G24" s="78" t="s">
        <v>126</v>
      </c>
      <c r="H24" s="106"/>
      <c r="I24" s="88">
        <v>2244</v>
      </c>
      <c r="J24" s="81">
        <v>2244</v>
      </c>
      <c r="K24" s="92">
        <f t="shared" si="4"/>
        <v>0</v>
      </c>
      <c r="L24" s="92"/>
      <c r="M24" s="88">
        <v>2244</v>
      </c>
      <c r="N24" s="88">
        <v>2244</v>
      </c>
      <c r="O24" s="80"/>
      <c r="P24" s="80"/>
      <c r="Q24" s="107"/>
    </row>
    <row r="25" spans="1:17" ht="48.75" customHeight="1">
      <c r="A25" s="78">
        <v>3</v>
      </c>
      <c r="B25" s="78">
        <v>3</v>
      </c>
      <c r="C25" s="89" t="s">
        <v>552</v>
      </c>
      <c r="D25" s="90"/>
      <c r="E25" s="73" t="s">
        <v>125</v>
      </c>
      <c r="F25" s="90" t="s">
        <v>553</v>
      </c>
      <c r="G25" s="78" t="s">
        <v>126</v>
      </c>
      <c r="H25" s="106"/>
      <c r="I25" s="88">
        <v>656</v>
      </c>
      <c r="J25" s="81">
        <v>656</v>
      </c>
      <c r="K25" s="92">
        <f t="shared" si="4"/>
        <v>0</v>
      </c>
      <c r="L25" s="92"/>
      <c r="M25" s="88">
        <v>656</v>
      </c>
      <c r="N25" s="88">
        <v>656</v>
      </c>
      <c r="O25" s="80"/>
      <c r="P25" s="80"/>
      <c r="Q25" s="107"/>
    </row>
    <row r="26" spans="1:17" ht="30">
      <c r="A26" s="78">
        <v>4</v>
      </c>
      <c r="B26" s="78">
        <v>4</v>
      </c>
      <c r="C26" s="83" t="s">
        <v>127</v>
      </c>
      <c r="D26" s="84" t="s">
        <v>83</v>
      </c>
      <c r="E26" s="73" t="s">
        <v>128</v>
      </c>
      <c r="F26" s="90" t="s">
        <v>129</v>
      </c>
      <c r="G26" s="78" t="s">
        <v>91</v>
      </c>
      <c r="H26" s="84" t="s">
        <v>130</v>
      </c>
      <c r="I26" s="79">
        <v>6286.933</v>
      </c>
      <c r="J26" s="80">
        <v>6286.933</v>
      </c>
      <c r="K26" s="92">
        <f t="shared" si="4"/>
        <v>0</v>
      </c>
      <c r="L26" s="80"/>
      <c r="M26" s="79">
        <v>6286.933</v>
      </c>
      <c r="N26" s="79">
        <v>6286.933</v>
      </c>
      <c r="O26" s="80"/>
      <c r="P26" s="80"/>
      <c r="Q26" s="107"/>
    </row>
    <row r="27" spans="1:17" ht="51" customHeight="1">
      <c r="A27" s="78">
        <v>5</v>
      </c>
      <c r="B27" s="78">
        <v>5</v>
      </c>
      <c r="C27" s="108" t="s">
        <v>131</v>
      </c>
      <c r="D27" s="96"/>
      <c r="E27" s="73" t="s">
        <v>132</v>
      </c>
      <c r="F27" s="90" t="s">
        <v>133</v>
      </c>
      <c r="G27" s="78" t="s">
        <v>126</v>
      </c>
      <c r="H27" s="109"/>
      <c r="I27" s="88">
        <v>3000</v>
      </c>
      <c r="J27" s="81">
        <v>3000</v>
      </c>
      <c r="K27" s="92">
        <f t="shared" si="4"/>
        <v>0</v>
      </c>
      <c r="L27" s="80"/>
      <c r="M27" s="88">
        <v>3000</v>
      </c>
      <c r="N27" s="88">
        <v>3000</v>
      </c>
      <c r="O27" s="80"/>
      <c r="P27" s="80"/>
      <c r="Q27" s="107"/>
    </row>
    <row r="28" spans="1:17" ht="47.25" customHeight="1">
      <c r="A28" s="78">
        <v>6</v>
      </c>
      <c r="B28" s="78">
        <v>6</v>
      </c>
      <c r="C28" s="110" t="s">
        <v>134</v>
      </c>
      <c r="D28" s="84" t="s">
        <v>135</v>
      </c>
      <c r="E28" s="73" t="s">
        <v>132</v>
      </c>
      <c r="F28" s="111" t="s">
        <v>136</v>
      </c>
      <c r="G28" s="78" t="s">
        <v>126</v>
      </c>
      <c r="H28" s="84" t="s">
        <v>137</v>
      </c>
      <c r="I28" s="79">
        <v>7238.7969999999996</v>
      </c>
      <c r="J28" s="80">
        <v>7238.7969999999996</v>
      </c>
      <c r="K28" s="92">
        <f t="shared" si="4"/>
        <v>0</v>
      </c>
      <c r="L28" s="80"/>
      <c r="M28" s="79">
        <v>7238.7969999999996</v>
      </c>
      <c r="N28" s="79">
        <v>7238.7969999999996</v>
      </c>
      <c r="O28" s="80"/>
      <c r="P28" s="80"/>
      <c r="Q28" s="107"/>
    </row>
    <row r="29" spans="1:17" ht="30">
      <c r="A29" s="78">
        <v>7</v>
      </c>
      <c r="B29" s="78">
        <v>7</v>
      </c>
      <c r="C29" s="93" t="s">
        <v>138</v>
      </c>
      <c r="D29" s="84" t="s">
        <v>135</v>
      </c>
      <c r="E29" s="73" t="s">
        <v>116</v>
      </c>
      <c r="F29" s="111" t="s">
        <v>139</v>
      </c>
      <c r="G29" s="111" t="s">
        <v>126</v>
      </c>
      <c r="H29" s="84" t="s">
        <v>140</v>
      </c>
      <c r="I29" s="79">
        <v>1732</v>
      </c>
      <c r="J29" s="80">
        <v>1732</v>
      </c>
      <c r="K29" s="92"/>
      <c r="L29" s="80"/>
      <c r="M29" s="79">
        <v>1732</v>
      </c>
      <c r="N29" s="79">
        <v>1732</v>
      </c>
      <c r="O29" s="80"/>
      <c r="P29" s="80"/>
      <c r="Q29" s="107"/>
    </row>
    <row r="30" spans="1:17" ht="96" customHeight="1">
      <c r="A30" s="78">
        <v>8</v>
      </c>
      <c r="B30" s="78">
        <v>8</v>
      </c>
      <c r="C30" s="112" t="s">
        <v>141</v>
      </c>
      <c r="D30" s="84" t="s">
        <v>135</v>
      </c>
      <c r="E30" s="111" t="s">
        <v>116</v>
      </c>
      <c r="F30" s="111" t="s">
        <v>116</v>
      </c>
      <c r="G30" s="111" t="s">
        <v>126</v>
      </c>
      <c r="H30" s="84" t="s">
        <v>142</v>
      </c>
      <c r="I30" s="79">
        <f>J30</f>
        <v>4233</v>
      </c>
      <c r="J30" s="80">
        <f>567+552+1014+1050*2</f>
        <v>4233</v>
      </c>
      <c r="K30" s="92"/>
      <c r="L30" s="80"/>
      <c r="M30" s="79">
        <f>N30</f>
        <v>4233</v>
      </c>
      <c r="N30" s="80">
        <f>567+552+1014+1050*2</f>
        <v>4233</v>
      </c>
      <c r="O30" s="80"/>
      <c r="P30" s="80"/>
      <c r="Q30" s="84" t="s">
        <v>97</v>
      </c>
    </row>
    <row r="31" spans="1:17" ht="63.75" customHeight="1">
      <c r="A31" s="78">
        <v>9</v>
      </c>
      <c r="B31" s="78">
        <v>9</v>
      </c>
      <c r="C31" s="112" t="s">
        <v>143</v>
      </c>
      <c r="D31" s="84" t="s">
        <v>135</v>
      </c>
      <c r="E31" s="111" t="s">
        <v>116</v>
      </c>
      <c r="F31" s="111" t="s">
        <v>116</v>
      </c>
      <c r="G31" s="111" t="s">
        <v>126</v>
      </c>
      <c r="H31" s="84" t="s">
        <v>144</v>
      </c>
      <c r="I31" s="79">
        <f>J31</f>
        <v>765</v>
      </c>
      <c r="J31" s="80">
        <f>150+150+155*3</f>
        <v>765</v>
      </c>
      <c r="K31" s="92"/>
      <c r="L31" s="80"/>
      <c r="M31" s="79">
        <f>N31</f>
        <v>765</v>
      </c>
      <c r="N31" s="80">
        <f>150+150+155*3</f>
        <v>765</v>
      </c>
      <c r="O31" s="80"/>
      <c r="P31" s="80"/>
      <c r="Q31" s="84" t="s">
        <v>97</v>
      </c>
    </row>
    <row r="32" spans="1:17" ht="61.5">
      <c r="A32" s="78">
        <v>10</v>
      </c>
      <c r="B32" s="78">
        <v>10</v>
      </c>
      <c r="C32" s="89" t="s">
        <v>145</v>
      </c>
      <c r="D32" s="96"/>
      <c r="E32" s="73" t="s">
        <v>132</v>
      </c>
      <c r="F32" s="90" t="s">
        <v>554</v>
      </c>
      <c r="G32" s="78" t="s">
        <v>126</v>
      </c>
      <c r="H32" s="106"/>
      <c r="I32" s="88">
        <v>1899</v>
      </c>
      <c r="J32" s="81">
        <v>1899</v>
      </c>
      <c r="K32" s="92">
        <f>I32-J32</f>
        <v>0</v>
      </c>
      <c r="L32" s="92"/>
      <c r="M32" s="88">
        <v>1899</v>
      </c>
      <c r="N32" s="88">
        <v>1899</v>
      </c>
      <c r="O32" s="80"/>
      <c r="P32" s="80"/>
      <c r="Q32" s="107"/>
    </row>
    <row r="33" spans="1:17" ht="30">
      <c r="A33" s="78">
        <v>11</v>
      </c>
      <c r="B33" s="78">
        <v>11</v>
      </c>
      <c r="C33" s="89" t="s">
        <v>146</v>
      </c>
      <c r="D33" s="96"/>
      <c r="E33" s="73" t="s">
        <v>147</v>
      </c>
      <c r="F33" s="90" t="s">
        <v>148</v>
      </c>
      <c r="G33" s="78" t="s">
        <v>126</v>
      </c>
      <c r="H33" s="106"/>
      <c r="I33" s="88">
        <v>3000</v>
      </c>
      <c r="J33" s="81">
        <v>3000</v>
      </c>
      <c r="K33" s="92">
        <f>I33-J33</f>
        <v>0</v>
      </c>
      <c r="L33" s="92"/>
      <c r="M33" s="88">
        <v>3000</v>
      </c>
      <c r="N33" s="88">
        <v>3000</v>
      </c>
      <c r="O33" s="80"/>
      <c r="P33" s="80"/>
      <c r="Q33" s="107"/>
    </row>
    <row r="34" spans="1:17" s="50" customFormat="1" ht="30">
      <c r="A34" s="78">
        <v>12</v>
      </c>
      <c r="B34" s="78">
        <v>12</v>
      </c>
      <c r="C34" s="89" t="s">
        <v>149</v>
      </c>
      <c r="D34" s="73"/>
      <c r="E34" s="73" t="s">
        <v>108</v>
      </c>
      <c r="F34" s="90" t="s">
        <v>150</v>
      </c>
      <c r="G34" s="88" t="s">
        <v>126</v>
      </c>
      <c r="H34" s="88"/>
      <c r="I34" s="88">
        <v>25000</v>
      </c>
      <c r="J34" s="88">
        <v>25000</v>
      </c>
      <c r="K34" s="92"/>
      <c r="L34" s="92"/>
      <c r="M34" s="88">
        <v>25000</v>
      </c>
      <c r="N34" s="88">
        <v>25000</v>
      </c>
      <c r="O34" s="80"/>
      <c r="P34" s="80"/>
      <c r="Q34" s="107"/>
    </row>
    <row r="35" spans="1:17" s="50" customFormat="1" ht="23.25" customHeight="1">
      <c r="A35" s="78">
        <v>13</v>
      </c>
      <c r="B35" s="78">
        <v>14</v>
      </c>
      <c r="C35" s="74" t="s">
        <v>151</v>
      </c>
      <c r="D35" s="73"/>
      <c r="E35" s="73" t="s">
        <v>152</v>
      </c>
      <c r="F35" s="87" t="s">
        <v>153</v>
      </c>
      <c r="G35" s="88" t="s">
        <v>126</v>
      </c>
      <c r="H35" s="79"/>
      <c r="I35" s="79">
        <v>20000</v>
      </c>
      <c r="J35" s="79">
        <v>20000</v>
      </c>
      <c r="K35" s="92"/>
      <c r="L35" s="92"/>
      <c r="M35" s="79">
        <v>20000</v>
      </c>
      <c r="N35" s="79">
        <v>20000</v>
      </c>
      <c r="O35" s="80"/>
      <c r="P35" s="80"/>
      <c r="Q35" s="107"/>
    </row>
    <row r="36" spans="1:17" s="50" customFormat="1" ht="34.5" customHeight="1">
      <c r="A36" s="78">
        <v>14</v>
      </c>
      <c r="B36" s="78">
        <v>17</v>
      </c>
      <c r="C36" s="86" t="s">
        <v>154</v>
      </c>
      <c r="D36" s="96" t="s">
        <v>83</v>
      </c>
      <c r="E36" s="76" t="s">
        <v>155</v>
      </c>
      <c r="F36" s="87" t="s">
        <v>156</v>
      </c>
      <c r="G36" s="75" t="s">
        <v>126</v>
      </c>
      <c r="H36" s="84" t="s">
        <v>157</v>
      </c>
      <c r="I36" s="88">
        <v>3571</v>
      </c>
      <c r="J36" s="81">
        <v>3571</v>
      </c>
      <c r="K36" s="81"/>
      <c r="L36" s="81"/>
      <c r="M36" s="88">
        <v>3571</v>
      </c>
      <c r="N36" s="88">
        <v>3571</v>
      </c>
      <c r="O36" s="81"/>
      <c r="P36" s="81"/>
      <c r="Q36" s="107"/>
    </row>
    <row r="37" spans="1:17" s="50" customFormat="1" ht="36" customHeight="1">
      <c r="A37" s="78">
        <v>15</v>
      </c>
      <c r="B37" s="78">
        <v>18</v>
      </c>
      <c r="C37" s="86" t="s">
        <v>158</v>
      </c>
      <c r="D37" s="96"/>
      <c r="E37" s="76" t="s">
        <v>159</v>
      </c>
      <c r="F37" s="87" t="s">
        <v>156</v>
      </c>
      <c r="G37" s="75" t="s">
        <v>126</v>
      </c>
      <c r="H37" s="113"/>
      <c r="I37" s="88">
        <v>3000</v>
      </c>
      <c r="J37" s="81">
        <v>3000</v>
      </c>
      <c r="K37" s="114"/>
      <c r="L37" s="114"/>
      <c r="M37" s="88">
        <v>3000</v>
      </c>
      <c r="N37" s="88">
        <v>3000</v>
      </c>
      <c r="O37" s="114"/>
      <c r="P37" s="114"/>
      <c r="Q37" s="107"/>
    </row>
    <row r="38" spans="1:17" ht="30">
      <c r="A38" s="78">
        <v>16</v>
      </c>
      <c r="B38" s="78">
        <v>19</v>
      </c>
      <c r="C38" s="86" t="s">
        <v>160</v>
      </c>
      <c r="D38" s="96"/>
      <c r="E38" s="90" t="s">
        <v>152</v>
      </c>
      <c r="F38" s="87" t="s">
        <v>161</v>
      </c>
      <c r="G38" s="75" t="s">
        <v>126</v>
      </c>
      <c r="H38" s="109"/>
      <c r="I38" s="79">
        <v>10000</v>
      </c>
      <c r="J38" s="80">
        <v>10000</v>
      </c>
      <c r="K38" s="80"/>
      <c r="L38" s="80"/>
      <c r="M38" s="79">
        <v>10000</v>
      </c>
      <c r="N38" s="79">
        <v>10000</v>
      </c>
      <c r="O38" s="80"/>
      <c r="P38" s="80"/>
      <c r="Q38" s="107"/>
    </row>
    <row r="39" spans="1:17" ht="30">
      <c r="A39" s="78">
        <v>17</v>
      </c>
      <c r="B39" s="78">
        <v>20</v>
      </c>
      <c r="C39" s="93" t="s">
        <v>162</v>
      </c>
      <c r="D39" s="96" t="s">
        <v>83</v>
      </c>
      <c r="E39" s="84" t="s">
        <v>128</v>
      </c>
      <c r="F39" s="77" t="s">
        <v>85</v>
      </c>
      <c r="G39" s="84" t="s">
        <v>163</v>
      </c>
      <c r="H39" s="84" t="s">
        <v>164</v>
      </c>
      <c r="I39" s="115">
        <v>2000</v>
      </c>
      <c r="J39" s="92">
        <v>2000</v>
      </c>
      <c r="K39" s="92"/>
      <c r="L39" s="92"/>
      <c r="M39" s="115">
        <v>2000</v>
      </c>
      <c r="N39" s="115">
        <v>2000</v>
      </c>
      <c r="O39" s="80"/>
      <c r="P39" s="80"/>
      <c r="Q39" s="84"/>
    </row>
    <row r="40" spans="1:17" s="50" customFormat="1" ht="47.25" customHeight="1">
      <c r="A40" s="78">
        <v>18</v>
      </c>
      <c r="B40" s="78">
        <v>21</v>
      </c>
      <c r="C40" s="83" t="s">
        <v>165</v>
      </c>
      <c r="D40" s="96" t="s">
        <v>83</v>
      </c>
      <c r="E40" s="76" t="s">
        <v>159</v>
      </c>
      <c r="F40" s="77" t="s">
        <v>166</v>
      </c>
      <c r="G40" s="75" t="s">
        <v>91</v>
      </c>
      <c r="H40" s="84" t="s">
        <v>92</v>
      </c>
      <c r="I40" s="115">
        <f>21188.463-5525</f>
        <v>15663.463</v>
      </c>
      <c r="J40" s="92">
        <f>I40</f>
        <v>15663.463</v>
      </c>
      <c r="K40" s="80"/>
      <c r="L40" s="80"/>
      <c r="M40" s="115">
        <f>N40</f>
        <v>14809</v>
      </c>
      <c r="N40" s="115">
        <f>9693+5116</f>
        <v>14809</v>
      </c>
      <c r="O40" s="80"/>
      <c r="P40" s="80"/>
      <c r="Q40" s="107"/>
    </row>
    <row r="41" spans="1:17" ht="30">
      <c r="A41" s="78">
        <v>19</v>
      </c>
      <c r="B41" s="78">
        <v>22</v>
      </c>
      <c r="C41" s="83" t="s">
        <v>167</v>
      </c>
      <c r="D41" s="96" t="s">
        <v>83</v>
      </c>
      <c r="E41" s="76" t="s">
        <v>159</v>
      </c>
      <c r="F41" s="111" t="s">
        <v>168</v>
      </c>
      <c r="G41" s="75">
        <v>2021</v>
      </c>
      <c r="H41" s="84" t="s">
        <v>169</v>
      </c>
      <c r="I41" s="115">
        <v>1574.4780000000001</v>
      </c>
      <c r="J41" s="92">
        <v>1525.6090000000002</v>
      </c>
      <c r="K41" s="80"/>
      <c r="L41" s="80"/>
      <c r="M41" s="115">
        <v>1574.4780000000001</v>
      </c>
      <c r="N41" s="115">
        <v>1525.6090000000002</v>
      </c>
      <c r="O41" s="80"/>
      <c r="P41" s="80"/>
      <c r="Q41" s="107"/>
    </row>
    <row r="42" spans="1:17" ht="30">
      <c r="A42" s="78">
        <v>20</v>
      </c>
      <c r="B42" s="78">
        <v>23</v>
      </c>
      <c r="C42" s="116" t="s">
        <v>170</v>
      </c>
      <c r="D42" s="96" t="s">
        <v>83</v>
      </c>
      <c r="E42" s="76" t="s">
        <v>159</v>
      </c>
      <c r="F42" s="111" t="s">
        <v>171</v>
      </c>
      <c r="G42" s="75">
        <v>2021</v>
      </c>
      <c r="H42" s="84" t="s">
        <v>172</v>
      </c>
      <c r="I42" s="79">
        <v>1658.8530000000001</v>
      </c>
      <c r="J42" s="80">
        <v>1580</v>
      </c>
      <c r="K42" s="80"/>
      <c r="L42" s="80"/>
      <c r="M42" s="79">
        <v>1658.8530000000001</v>
      </c>
      <c r="N42" s="79">
        <v>1580</v>
      </c>
      <c r="O42" s="80"/>
      <c r="P42" s="80"/>
      <c r="Q42" s="107"/>
    </row>
    <row r="43" spans="1:17" ht="30">
      <c r="A43" s="78">
        <v>21</v>
      </c>
      <c r="B43" s="78">
        <v>24</v>
      </c>
      <c r="C43" s="116" t="s">
        <v>173</v>
      </c>
      <c r="D43" s="96" t="s">
        <v>83</v>
      </c>
      <c r="E43" s="76" t="s">
        <v>159</v>
      </c>
      <c r="F43" s="117" t="s">
        <v>174</v>
      </c>
      <c r="G43" s="75">
        <v>2021</v>
      </c>
      <c r="H43" s="84" t="s">
        <v>175</v>
      </c>
      <c r="I43" s="79">
        <v>1135</v>
      </c>
      <c r="J43" s="80">
        <v>1135</v>
      </c>
      <c r="K43" s="80"/>
      <c r="L43" s="80"/>
      <c r="M43" s="79">
        <v>1135</v>
      </c>
      <c r="N43" s="79">
        <v>1135</v>
      </c>
      <c r="O43" s="80"/>
      <c r="P43" s="80"/>
      <c r="Q43" s="107"/>
    </row>
    <row r="44" spans="1:17" ht="30">
      <c r="A44" s="78">
        <v>22</v>
      </c>
      <c r="B44" s="78">
        <v>25</v>
      </c>
      <c r="C44" s="116" t="s">
        <v>176</v>
      </c>
      <c r="D44" s="96" t="s">
        <v>83</v>
      </c>
      <c r="E44" s="76" t="s">
        <v>159</v>
      </c>
      <c r="F44" s="111" t="s">
        <v>177</v>
      </c>
      <c r="G44" s="75" t="s">
        <v>91</v>
      </c>
      <c r="H44" s="84" t="s">
        <v>178</v>
      </c>
      <c r="I44" s="79">
        <v>303</v>
      </c>
      <c r="J44" s="80">
        <v>303</v>
      </c>
      <c r="K44" s="80"/>
      <c r="L44" s="80"/>
      <c r="M44" s="79">
        <v>303</v>
      </c>
      <c r="N44" s="79">
        <v>303</v>
      </c>
      <c r="O44" s="80"/>
      <c r="P44" s="80"/>
      <c r="Q44" s="107"/>
    </row>
    <row r="45" spans="1:17" ht="30">
      <c r="A45" s="78">
        <v>23</v>
      </c>
      <c r="B45" s="78">
        <v>26</v>
      </c>
      <c r="C45" s="110" t="s">
        <v>179</v>
      </c>
      <c r="D45" s="96" t="s">
        <v>180</v>
      </c>
      <c r="E45" s="76" t="s">
        <v>159</v>
      </c>
      <c r="F45" s="84" t="s">
        <v>181</v>
      </c>
      <c r="G45" s="75" t="s">
        <v>91</v>
      </c>
      <c r="H45" s="84" t="s">
        <v>182</v>
      </c>
      <c r="I45" s="79">
        <v>1693.8230000000001</v>
      </c>
      <c r="J45" s="80">
        <v>1693.8230000000001</v>
      </c>
      <c r="K45" s="80"/>
      <c r="L45" s="80"/>
      <c r="M45" s="79">
        <v>1693.8230000000001</v>
      </c>
      <c r="N45" s="79">
        <v>1693.8230000000001</v>
      </c>
      <c r="O45" s="80"/>
      <c r="P45" s="80"/>
      <c r="Q45" s="107"/>
    </row>
    <row r="46" spans="1:17" ht="34.5" customHeight="1">
      <c r="A46" s="78">
        <v>24</v>
      </c>
      <c r="B46" s="78">
        <v>27</v>
      </c>
      <c r="C46" s="118" t="s">
        <v>183</v>
      </c>
      <c r="D46" s="96" t="s">
        <v>83</v>
      </c>
      <c r="E46" s="76" t="s">
        <v>159</v>
      </c>
      <c r="F46" s="76" t="s">
        <v>184</v>
      </c>
      <c r="G46" s="75" t="s">
        <v>185</v>
      </c>
      <c r="H46" s="77" t="s">
        <v>555</v>
      </c>
      <c r="I46" s="119">
        <v>593.41899999999998</v>
      </c>
      <c r="J46" s="80">
        <v>556.78800000000001</v>
      </c>
      <c r="K46" s="80">
        <v>540</v>
      </c>
      <c r="L46" s="80">
        <v>540</v>
      </c>
      <c r="M46" s="79">
        <f>16.788+36.631</f>
        <v>53.418999999999997</v>
      </c>
      <c r="N46" s="79">
        <v>16.788</v>
      </c>
      <c r="O46" s="80"/>
      <c r="P46" s="80"/>
      <c r="Q46" s="107"/>
    </row>
    <row r="47" spans="1:17" s="72" customFormat="1" ht="65.25" customHeight="1">
      <c r="A47" s="78">
        <v>25</v>
      </c>
      <c r="B47" s="78">
        <v>28</v>
      </c>
      <c r="C47" s="89" t="s">
        <v>103</v>
      </c>
      <c r="D47" s="96" t="s">
        <v>83</v>
      </c>
      <c r="E47" s="76" t="s">
        <v>99</v>
      </c>
      <c r="F47" s="90" t="s">
        <v>104</v>
      </c>
      <c r="G47" s="75" t="s">
        <v>101</v>
      </c>
      <c r="H47" s="94" t="s">
        <v>105</v>
      </c>
      <c r="I47" s="88">
        <v>7272</v>
      </c>
      <c r="J47" s="81">
        <v>7272</v>
      </c>
      <c r="K47" s="92"/>
      <c r="L47" s="92"/>
      <c r="M47" s="88">
        <v>7272</v>
      </c>
      <c r="N47" s="88">
        <v>7272</v>
      </c>
      <c r="O47" s="92"/>
      <c r="P47" s="92"/>
      <c r="Q47" s="84" t="s">
        <v>106</v>
      </c>
    </row>
    <row r="48" spans="1:17" s="50" customFormat="1" ht="30">
      <c r="A48" s="78">
        <v>26</v>
      </c>
      <c r="B48" s="78">
        <v>29</v>
      </c>
      <c r="C48" s="93" t="s">
        <v>186</v>
      </c>
      <c r="D48" s="96" t="s">
        <v>83</v>
      </c>
      <c r="E48" s="76" t="s">
        <v>159</v>
      </c>
      <c r="F48" s="96" t="s">
        <v>187</v>
      </c>
      <c r="G48" s="78" t="s">
        <v>188</v>
      </c>
      <c r="H48" s="84" t="s">
        <v>189</v>
      </c>
      <c r="I48" s="115">
        <f>J48</f>
        <v>3529</v>
      </c>
      <c r="J48" s="92">
        <v>3529</v>
      </c>
      <c r="K48" s="80"/>
      <c r="L48" s="80"/>
      <c r="M48" s="115">
        <f>N48</f>
        <v>3529</v>
      </c>
      <c r="N48" s="115">
        <f>J48</f>
        <v>3529</v>
      </c>
      <c r="O48" s="80"/>
      <c r="P48" s="80"/>
      <c r="Q48" s="84"/>
    </row>
    <row r="49" spans="1:17" s="50" customFormat="1" ht="82.5" customHeight="1">
      <c r="A49" s="78">
        <v>27</v>
      </c>
      <c r="B49" s="78">
        <v>30</v>
      </c>
      <c r="C49" s="93" t="s">
        <v>190</v>
      </c>
      <c r="D49" s="96" t="s">
        <v>83</v>
      </c>
      <c r="E49" s="109" t="s">
        <v>191</v>
      </c>
      <c r="F49" s="87" t="s">
        <v>556</v>
      </c>
      <c r="G49" s="78">
        <v>2022</v>
      </c>
      <c r="H49" s="84" t="s">
        <v>192</v>
      </c>
      <c r="I49" s="88">
        <v>7578</v>
      </c>
      <c r="J49" s="92">
        <f>I49-2180</f>
        <v>5398</v>
      </c>
      <c r="K49" s="80"/>
      <c r="L49" s="80"/>
      <c r="M49" s="88">
        <f>N49</f>
        <v>5398</v>
      </c>
      <c r="N49" s="115">
        <f>J49</f>
        <v>5398</v>
      </c>
      <c r="O49" s="80"/>
      <c r="P49" s="80"/>
      <c r="Q49" s="84" t="s">
        <v>97</v>
      </c>
    </row>
    <row r="50" spans="1:17" s="50" customFormat="1" ht="78" customHeight="1">
      <c r="A50" s="78">
        <v>28</v>
      </c>
      <c r="B50" s="78">
        <v>31</v>
      </c>
      <c r="C50" s="112" t="s">
        <v>193</v>
      </c>
      <c r="D50" s="96" t="s">
        <v>83</v>
      </c>
      <c r="E50" s="111" t="s">
        <v>194</v>
      </c>
      <c r="F50" s="87" t="s">
        <v>557</v>
      </c>
      <c r="G50" s="78">
        <v>2022</v>
      </c>
      <c r="H50" s="84" t="s">
        <v>195</v>
      </c>
      <c r="I50" s="88">
        <v>4994.5230000000001</v>
      </c>
      <c r="J50" s="81">
        <f>I50-2180</f>
        <v>2814.5230000000001</v>
      </c>
      <c r="K50" s="80"/>
      <c r="L50" s="80"/>
      <c r="M50" s="88">
        <f>N50</f>
        <v>2814.5230000000001</v>
      </c>
      <c r="N50" s="88">
        <f>J50</f>
        <v>2814.5230000000001</v>
      </c>
      <c r="O50" s="80"/>
      <c r="P50" s="80"/>
      <c r="Q50" s="84" t="s">
        <v>97</v>
      </c>
    </row>
    <row r="51" spans="1:17" ht="37.5" customHeight="1">
      <c r="A51" s="78">
        <v>29</v>
      </c>
      <c r="B51" s="78">
        <v>32</v>
      </c>
      <c r="C51" s="120" t="s">
        <v>196</v>
      </c>
      <c r="D51" s="78" t="s">
        <v>180</v>
      </c>
      <c r="E51" s="76" t="s">
        <v>99</v>
      </c>
      <c r="F51" s="96" t="s">
        <v>197</v>
      </c>
      <c r="G51" s="75">
        <v>2022</v>
      </c>
      <c r="H51" s="84" t="s">
        <v>198</v>
      </c>
      <c r="I51" s="121">
        <v>2856</v>
      </c>
      <c r="J51" s="122">
        <v>2856</v>
      </c>
      <c r="K51" s="81"/>
      <c r="L51" s="81"/>
      <c r="M51" s="121">
        <v>2856</v>
      </c>
      <c r="N51" s="121">
        <v>2856</v>
      </c>
      <c r="O51" s="81"/>
      <c r="P51" s="114"/>
      <c r="Q51" s="107"/>
    </row>
    <row r="52" spans="1:17" s="50" customFormat="1" ht="77.25" customHeight="1">
      <c r="A52" s="78">
        <v>30</v>
      </c>
      <c r="B52" s="78">
        <v>33</v>
      </c>
      <c r="C52" s="120" t="s">
        <v>199</v>
      </c>
      <c r="D52" s="78"/>
      <c r="E52" s="87" t="s">
        <v>200</v>
      </c>
      <c r="F52" s="87" t="s">
        <v>201</v>
      </c>
      <c r="G52" s="75" t="s">
        <v>126</v>
      </c>
      <c r="H52" s="81"/>
      <c r="I52" s="88">
        <v>14932</v>
      </c>
      <c r="J52" s="81">
        <v>13351.45</v>
      </c>
      <c r="K52" s="80"/>
      <c r="L52" s="80"/>
      <c r="M52" s="88">
        <v>14932</v>
      </c>
      <c r="N52" s="88">
        <v>13351.45</v>
      </c>
      <c r="O52" s="80"/>
      <c r="P52" s="80"/>
      <c r="Q52" s="107"/>
    </row>
    <row r="53" spans="1:17" s="50" customFormat="1" ht="45">
      <c r="A53" s="78">
        <v>31</v>
      </c>
      <c r="B53" s="78">
        <v>34</v>
      </c>
      <c r="C53" s="120" t="s">
        <v>202</v>
      </c>
      <c r="D53" s="78"/>
      <c r="E53" s="73" t="s">
        <v>159</v>
      </c>
      <c r="F53" s="78" t="s">
        <v>203</v>
      </c>
      <c r="G53" s="78" t="s">
        <v>126</v>
      </c>
      <c r="H53" s="78"/>
      <c r="I53" s="88">
        <v>16494</v>
      </c>
      <c r="J53" s="81">
        <v>15659.6</v>
      </c>
      <c r="K53" s="81"/>
      <c r="L53" s="81"/>
      <c r="M53" s="88">
        <v>16494</v>
      </c>
      <c r="N53" s="88">
        <v>15659.6</v>
      </c>
      <c r="O53" s="81"/>
      <c r="P53" s="114"/>
      <c r="Q53" s="107"/>
    </row>
    <row r="54" spans="1:17" s="72" customFormat="1" ht="66" customHeight="1">
      <c r="A54" s="78">
        <v>32</v>
      </c>
      <c r="B54" s="78">
        <v>36</v>
      </c>
      <c r="C54" s="93" t="s">
        <v>204</v>
      </c>
      <c r="D54" s="96" t="s">
        <v>83</v>
      </c>
      <c r="E54" s="73" t="s">
        <v>205</v>
      </c>
      <c r="F54" s="96" t="s">
        <v>206</v>
      </c>
      <c r="G54" s="78" t="s">
        <v>126</v>
      </c>
      <c r="H54" s="78"/>
      <c r="I54" s="88">
        <v>13000</v>
      </c>
      <c r="J54" s="81">
        <f>I54</f>
        <v>13000</v>
      </c>
      <c r="K54" s="81"/>
      <c r="L54" s="81"/>
      <c r="M54" s="88">
        <f>N54</f>
        <v>5000</v>
      </c>
      <c r="N54" s="88">
        <v>5000</v>
      </c>
      <c r="O54" s="81"/>
      <c r="P54" s="114"/>
      <c r="Q54" s="84"/>
    </row>
    <row r="55" spans="1:17" s="50" customFormat="1" ht="42.75" customHeight="1">
      <c r="A55" s="78">
        <v>33</v>
      </c>
      <c r="B55" s="78">
        <v>37</v>
      </c>
      <c r="C55" s="112" t="s">
        <v>207</v>
      </c>
      <c r="D55" s="96"/>
      <c r="E55" s="73" t="s">
        <v>205</v>
      </c>
      <c r="F55" s="96" t="s">
        <v>208</v>
      </c>
      <c r="G55" s="78" t="s">
        <v>126</v>
      </c>
      <c r="H55" s="78"/>
      <c r="I55" s="88">
        <v>9000</v>
      </c>
      <c r="J55" s="81">
        <v>9000</v>
      </c>
      <c r="K55" s="81"/>
      <c r="L55" s="81"/>
      <c r="M55" s="88">
        <v>9000</v>
      </c>
      <c r="N55" s="88">
        <v>9000</v>
      </c>
      <c r="O55" s="81"/>
      <c r="P55" s="114"/>
      <c r="Q55" s="107"/>
    </row>
    <row r="56" spans="1:17" s="50" customFormat="1" ht="40.5" customHeight="1">
      <c r="A56" s="78">
        <v>34</v>
      </c>
      <c r="B56" s="78">
        <v>38</v>
      </c>
      <c r="C56" s="112" t="s">
        <v>209</v>
      </c>
      <c r="D56" s="96" t="s">
        <v>83</v>
      </c>
      <c r="E56" s="96" t="s">
        <v>210</v>
      </c>
      <c r="F56" s="96" t="s">
        <v>211</v>
      </c>
      <c r="G56" s="78" t="s">
        <v>212</v>
      </c>
      <c r="H56" s="84" t="s">
        <v>213</v>
      </c>
      <c r="I56" s="88">
        <f>J56</f>
        <v>7046</v>
      </c>
      <c r="J56" s="81">
        <v>7046</v>
      </c>
      <c r="K56" s="81"/>
      <c r="L56" s="81"/>
      <c r="M56" s="88">
        <f>N56</f>
        <v>7046</v>
      </c>
      <c r="N56" s="88">
        <f>J56</f>
        <v>7046</v>
      </c>
      <c r="O56" s="81"/>
      <c r="P56" s="114"/>
      <c r="Q56" s="84" t="s">
        <v>97</v>
      </c>
    </row>
    <row r="57" spans="1:17" s="50" customFormat="1" ht="40.5" customHeight="1">
      <c r="A57" s="78">
        <v>35</v>
      </c>
      <c r="B57" s="78">
        <v>39</v>
      </c>
      <c r="C57" s="108" t="s">
        <v>214</v>
      </c>
      <c r="D57" s="76"/>
      <c r="E57" s="76" t="s">
        <v>215</v>
      </c>
      <c r="F57" s="87" t="s">
        <v>216</v>
      </c>
      <c r="G57" s="123" t="s">
        <v>126</v>
      </c>
      <c r="H57" s="84"/>
      <c r="I57" s="88">
        <v>5500</v>
      </c>
      <c r="J57" s="88">
        <v>5500</v>
      </c>
      <c r="K57" s="81"/>
      <c r="L57" s="81"/>
      <c r="M57" s="88">
        <v>5500</v>
      </c>
      <c r="N57" s="88">
        <v>5500</v>
      </c>
      <c r="O57" s="81"/>
      <c r="P57" s="114"/>
      <c r="Q57" s="84"/>
    </row>
    <row r="58" spans="1:17" s="50" customFormat="1" ht="40.5" customHeight="1">
      <c r="A58" s="78">
        <v>36</v>
      </c>
      <c r="B58" s="78">
        <v>40</v>
      </c>
      <c r="C58" s="108" t="s">
        <v>217</v>
      </c>
      <c r="D58" s="76"/>
      <c r="E58" s="76" t="s">
        <v>191</v>
      </c>
      <c r="F58" s="87" t="s">
        <v>216</v>
      </c>
      <c r="G58" s="123" t="s">
        <v>126</v>
      </c>
      <c r="H58" s="84"/>
      <c r="I58" s="88">
        <v>5500</v>
      </c>
      <c r="J58" s="88">
        <v>5500</v>
      </c>
      <c r="K58" s="81"/>
      <c r="L58" s="81"/>
      <c r="M58" s="88">
        <v>5500</v>
      </c>
      <c r="N58" s="88">
        <v>5500</v>
      </c>
      <c r="O58" s="81"/>
      <c r="P58" s="114"/>
      <c r="Q58" s="84"/>
    </row>
    <row r="59" spans="1:17" s="50" customFormat="1" ht="40.5" customHeight="1">
      <c r="A59" s="78">
        <v>37</v>
      </c>
      <c r="B59" s="78">
        <v>41</v>
      </c>
      <c r="C59" s="112" t="s">
        <v>218</v>
      </c>
      <c r="D59" s="76"/>
      <c r="E59" s="76" t="s">
        <v>112</v>
      </c>
      <c r="F59" s="87" t="s">
        <v>216</v>
      </c>
      <c r="G59" s="123" t="s">
        <v>126</v>
      </c>
      <c r="H59" s="84"/>
      <c r="I59" s="88">
        <v>5500</v>
      </c>
      <c r="J59" s="88">
        <v>5500</v>
      </c>
      <c r="K59" s="81"/>
      <c r="L59" s="81"/>
      <c r="M59" s="88">
        <v>5500</v>
      </c>
      <c r="N59" s="88">
        <v>5500</v>
      </c>
      <c r="O59" s="81"/>
      <c r="P59" s="114"/>
      <c r="Q59" s="84"/>
    </row>
    <row r="60" spans="1:17" ht="111.75" customHeight="1">
      <c r="A60" s="78">
        <v>38</v>
      </c>
      <c r="B60" s="78">
        <v>56</v>
      </c>
      <c r="C60" s="120" t="s">
        <v>219</v>
      </c>
      <c r="D60" s="78"/>
      <c r="E60" s="76" t="s">
        <v>132</v>
      </c>
      <c r="F60" s="84" t="s">
        <v>220</v>
      </c>
      <c r="G60" s="75" t="s">
        <v>126</v>
      </c>
      <c r="H60" s="124"/>
      <c r="I60" s="88">
        <v>1798</v>
      </c>
      <c r="J60" s="81">
        <v>1798</v>
      </c>
      <c r="K60" s="81"/>
      <c r="L60" s="81"/>
      <c r="M60" s="88">
        <v>1798</v>
      </c>
      <c r="N60" s="88">
        <v>1798</v>
      </c>
      <c r="O60" s="81"/>
      <c r="P60" s="92"/>
      <c r="Q60" s="107"/>
    </row>
    <row r="61" spans="1:17" ht="63" customHeight="1">
      <c r="A61" s="78">
        <v>39</v>
      </c>
      <c r="B61" s="78">
        <v>57</v>
      </c>
      <c r="C61" s="120" t="s">
        <v>221</v>
      </c>
      <c r="D61" s="78"/>
      <c r="E61" s="76" t="s">
        <v>159</v>
      </c>
      <c r="F61" s="84" t="s">
        <v>222</v>
      </c>
      <c r="G61" s="75" t="s">
        <v>126</v>
      </c>
      <c r="H61" s="78"/>
      <c r="I61" s="119">
        <v>1936</v>
      </c>
      <c r="J61" s="125">
        <v>1760</v>
      </c>
      <c r="K61" s="81"/>
      <c r="L61" s="81"/>
      <c r="M61" s="119">
        <v>1936</v>
      </c>
      <c r="N61" s="119">
        <v>1760</v>
      </c>
      <c r="O61" s="81"/>
      <c r="P61" s="125"/>
      <c r="Q61" s="107"/>
    </row>
    <row r="62" spans="1:17" ht="51.75" customHeight="1">
      <c r="A62" s="78">
        <v>40</v>
      </c>
      <c r="B62" s="78">
        <v>58</v>
      </c>
      <c r="C62" s="120" t="s">
        <v>223</v>
      </c>
      <c r="D62" s="78"/>
      <c r="E62" s="76" t="s">
        <v>159</v>
      </c>
      <c r="F62" s="84" t="s">
        <v>224</v>
      </c>
      <c r="G62" s="75" t="s">
        <v>126</v>
      </c>
      <c r="H62" s="78"/>
      <c r="I62" s="119">
        <v>2918</v>
      </c>
      <c r="J62" s="125">
        <v>2500</v>
      </c>
      <c r="K62" s="81"/>
      <c r="L62" s="81"/>
      <c r="M62" s="119">
        <v>2918</v>
      </c>
      <c r="N62" s="119">
        <v>2500</v>
      </c>
      <c r="O62" s="81"/>
      <c r="P62" s="125"/>
      <c r="Q62" s="107"/>
    </row>
    <row r="63" spans="1:17" ht="45">
      <c r="A63" s="78">
        <v>41</v>
      </c>
      <c r="B63" s="78">
        <v>59</v>
      </c>
      <c r="C63" s="93" t="s">
        <v>225</v>
      </c>
      <c r="D63" s="84"/>
      <c r="E63" s="76" t="s">
        <v>159</v>
      </c>
      <c r="F63" s="84" t="s">
        <v>226</v>
      </c>
      <c r="G63" s="78" t="s">
        <v>35</v>
      </c>
      <c r="H63" s="126"/>
      <c r="I63" s="115">
        <v>89476</v>
      </c>
      <c r="J63" s="92">
        <v>89476</v>
      </c>
      <c r="K63" s="80"/>
      <c r="L63" s="80"/>
      <c r="M63" s="115">
        <v>89476</v>
      </c>
      <c r="N63" s="115">
        <v>89476</v>
      </c>
      <c r="O63" s="80"/>
      <c r="P63" s="80"/>
      <c r="Q63" s="84" t="s">
        <v>227</v>
      </c>
    </row>
    <row r="64" spans="1:17" ht="49.5" customHeight="1">
      <c r="A64" s="78">
        <v>42</v>
      </c>
      <c r="B64" s="78">
        <v>60</v>
      </c>
      <c r="C64" s="93" t="s">
        <v>228</v>
      </c>
      <c r="D64" s="127"/>
      <c r="E64" s="127" t="s">
        <v>229</v>
      </c>
      <c r="F64" s="127" t="s">
        <v>230</v>
      </c>
      <c r="G64" s="78" t="s">
        <v>35</v>
      </c>
      <c r="H64" s="78" t="s">
        <v>231</v>
      </c>
      <c r="I64" s="115">
        <v>22725</v>
      </c>
      <c r="J64" s="92">
        <v>22725</v>
      </c>
      <c r="K64" s="80"/>
      <c r="L64" s="80"/>
      <c r="M64" s="115">
        <v>22725</v>
      </c>
      <c r="N64" s="115">
        <v>22725</v>
      </c>
      <c r="O64" s="80"/>
      <c r="P64" s="80"/>
      <c r="Q64" s="84" t="s">
        <v>232</v>
      </c>
    </row>
    <row r="65" spans="1:17" s="50" customFormat="1" ht="36.75" customHeight="1">
      <c r="A65" s="78">
        <v>43</v>
      </c>
      <c r="B65" s="78">
        <v>64</v>
      </c>
      <c r="C65" s="128" t="s">
        <v>5</v>
      </c>
      <c r="D65" s="78" t="s">
        <v>83</v>
      </c>
      <c r="E65" s="73" t="s">
        <v>233</v>
      </c>
      <c r="F65" s="78" t="s">
        <v>113</v>
      </c>
      <c r="G65" s="78" t="s">
        <v>101</v>
      </c>
      <c r="H65" s="78" t="s">
        <v>114</v>
      </c>
      <c r="I65" s="115">
        <f>J65</f>
        <v>2000</v>
      </c>
      <c r="J65" s="92">
        <v>2000</v>
      </c>
      <c r="K65" s="81"/>
      <c r="L65" s="81"/>
      <c r="M65" s="115">
        <f>N65</f>
        <v>2000</v>
      </c>
      <c r="N65" s="115">
        <f>J65</f>
        <v>2000</v>
      </c>
      <c r="O65" s="81"/>
      <c r="P65" s="114"/>
      <c r="Q65" s="84" t="s">
        <v>97</v>
      </c>
    </row>
    <row r="66" spans="1:17" s="50" customFormat="1" ht="48.75" customHeight="1">
      <c r="A66" s="78">
        <v>44</v>
      </c>
      <c r="B66" s="78">
        <v>65</v>
      </c>
      <c r="C66" s="128" t="s">
        <v>234</v>
      </c>
      <c r="D66" s="90" t="s">
        <v>235</v>
      </c>
      <c r="E66" s="76" t="s">
        <v>27</v>
      </c>
      <c r="F66" s="90" t="s">
        <v>236</v>
      </c>
      <c r="G66" s="111" t="s">
        <v>126</v>
      </c>
      <c r="H66" s="78" t="s">
        <v>237</v>
      </c>
      <c r="I66" s="88">
        <f>41273-630</f>
        <v>40643</v>
      </c>
      <c r="J66" s="81">
        <f>3867-630</f>
        <v>3237</v>
      </c>
      <c r="K66" s="81"/>
      <c r="L66" s="81"/>
      <c r="M66" s="88">
        <f>41273-630</f>
        <v>40643</v>
      </c>
      <c r="N66" s="88">
        <v>3237</v>
      </c>
      <c r="O66" s="81"/>
      <c r="P66" s="81"/>
      <c r="Q66" s="84" t="s">
        <v>227</v>
      </c>
    </row>
    <row r="67" spans="1:17" s="50" customFormat="1" ht="31.5" customHeight="1">
      <c r="A67" s="78">
        <v>45</v>
      </c>
      <c r="B67" s="78">
        <v>66</v>
      </c>
      <c r="C67" s="112" t="s">
        <v>238</v>
      </c>
      <c r="D67" s="96" t="s">
        <v>239</v>
      </c>
      <c r="E67" s="76" t="s">
        <v>240</v>
      </c>
      <c r="F67" s="96" t="s">
        <v>241</v>
      </c>
      <c r="G67" s="75">
        <v>2022</v>
      </c>
      <c r="H67" s="77" t="s">
        <v>242</v>
      </c>
      <c r="I67" s="88">
        <v>1179</v>
      </c>
      <c r="J67" s="81">
        <v>1179</v>
      </c>
      <c r="K67" s="81"/>
      <c r="L67" s="81"/>
      <c r="M67" s="88">
        <v>1179</v>
      </c>
      <c r="N67" s="88">
        <v>1179</v>
      </c>
      <c r="O67" s="81"/>
      <c r="P67" s="114"/>
      <c r="Q67" s="124"/>
    </row>
    <row r="68" spans="1:17" s="50" customFormat="1" ht="69.75" customHeight="1">
      <c r="A68" s="78">
        <v>46</v>
      </c>
      <c r="B68" s="124">
        <v>67</v>
      </c>
      <c r="C68" s="112" t="s">
        <v>243</v>
      </c>
      <c r="D68" s="96"/>
      <c r="E68" s="76" t="s">
        <v>244</v>
      </c>
      <c r="F68" s="96" t="s">
        <v>245</v>
      </c>
      <c r="G68" s="75" t="s">
        <v>101</v>
      </c>
      <c r="H68" s="78"/>
      <c r="I68" s="88">
        <v>4345</v>
      </c>
      <c r="J68" s="88">
        <f>I68</f>
        <v>4345</v>
      </c>
      <c r="K68" s="81"/>
      <c r="L68" s="81"/>
      <c r="M68" s="88">
        <f>I68</f>
        <v>4345</v>
      </c>
      <c r="N68" s="88">
        <f>J68</f>
        <v>4345</v>
      </c>
      <c r="O68" s="81"/>
      <c r="P68" s="81"/>
      <c r="Q68" s="123"/>
    </row>
    <row r="69" spans="1:17" s="50" customFormat="1" ht="42.75" customHeight="1">
      <c r="A69" s="78">
        <v>47</v>
      </c>
      <c r="B69" s="78">
        <v>68</v>
      </c>
      <c r="C69" s="86" t="s">
        <v>246</v>
      </c>
      <c r="D69" s="75" t="s">
        <v>83</v>
      </c>
      <c r="E69" s="76" t="s">
        <v>191</v>
      </c>
      <c r="F69" s="87" t="s">
        <v>247</v>
      </c>
      <c r="G69" s="75">
        <v>2023</v>
      </c>
      <c r="H69" s="78" t="s">
        <v>248</v>
      </c>
      <c r="I69" s="88">
        <v>1100</v>
      </c>
      <c r="J69" s="81">
        <v>1000</v>
      </c>
      <c r="K69" s="81"/>
      <c r="L69" s="81"/>
      <c r="M69" s="88">
        <v>1100</v>
      </c>
      <c r="N69" s="81">
        <v>1000</v>
      </c>
      <c r="O69" s="81"/>
      <c r="P69" s="81"/>
      <c r="Q69" s="123"/>
    </row>
    <row r="70" spans="1:17" s="50" customFormat="1" ht="46.5" customHeight="1">
      <c r="A70" s="78">
        <v>48</v>
      </c>
      <c r="B70" s="78">
        <v>69</v>
      </c>
      <c r="C70" s="86" t="s">
        <v>249</v>
      </c>
      <c r="D70" s="75" t="s">
        <v>83</v>
      </c>
      <c r="E70" s="76" t="s">
        <v>250</v>
      </c>
      <c r="F70" s="87" t="s">
        <v>247</v>
      </c>
      <c r="G70" s="75">
        <v>2023</v>
      </c>
      <c r="H70" s="78" t="s">
        <v>251</v>
      </c>
      <c r="I70" s="88">
        <v>1100</v>
      </c>
      <c r="J70" s="81">
        <v>1000</v>
      </c>
      <c r="K70" s="81"/>
      <c r="L70" s="81"/>
      <c r="M70" s="88">
        <v>1100</v>
      </c>
      <c r="N70" s="81">
        <v>1000</v>
      </c>
      <c r="O70" s="81"/>
      <c r="P70" s="81"/>
      <c r="Q70" s="123"/>
    </row>
    <row r="71" spans="1:17" s="50" customFormat="1" ht="63" customHeight="1">
      <c r="A71" s="78">
        <v>49</v>
      </c>
      <c r="B71" s="78"/>
      <c r="C71" s="86" t="s">
        <v>252</v>
      </c>
      <c r="D71" s="75"/>
      <c r="E71" s="76" t="s">
        <v>215</v>
      </c>
      <c r="F71" s="87" t="s">
        <v>253</v>
      </c>
      <c r="G71" s="75" t="s">
        <v>101</v>
      </c>
      <c r="H71" s="78"/>
      <c r="I71" s="88">
        <f>J71</f>
        <v>3993</v>
      </c>
      <c r="J71" s="81">
        <v>3993</v>
      </c>
      <c r="K71" s="81"/>
      <c r="L71" s="81"/>
      <c r="M71" s="88">
        <f>N71</f>
        <v>3993</v>
      </c>
      <c r="N71" s="81">
        <f>J71</f>
        <v>3993</v>
      </c>
      <c r="O71" s="81"/>
      <c r="P71" s="81"/>
      <c r="Q71" s="123" t="s">
        <v>254</v>
      </c>
    </row>
    <row r="72" spans="1:17" s="50" customFormat="1" ht="63.75" customHeight="1">
      <c r="A72" s="78">
        <v>50</v>
      </c>
      <c r="B72" s="78"/>
      <c r="C72" s="86" t="s">
        <v>255</v>
      </c>
      <c r="D72" s="75"/>
      <c r="E72" s="76" t="s">
        <v>108</v>
      </c>
      <c r="F72" s="87" t="s">
        <v>256</v>
      </c>
      <c r="G72" s="75" t="s">
        <v>101</v>
      </c>
      <c r="H72" s="78"/>
      <c r="I72" s="88">
        <f>J72</f>
        <v>3522</v>
      </c>
      <c r="J72" s="81">
        <v>3522</v>
      </c>
      <c r="K72" s="81"/>
      <c r="L72" s="81"/>
      <c r="M72" s="88">
        <f>N72</f>
        <v>3522</v>
      </c>
      <c r="N72" s="81">
        <f>J72</f>
        <v>3522</v>
      </c>
      <c r="O72" s="81"/>
      <c r="P72" s="81"/>
      <c r="Q72" s="123" t="s">
        <v>257</v>
      </c>
    </row>
    <row r="73" spans="1:17" s="50" customFormat="1" ht="64.5" customHeight="1">
      <c r="A73" s="78">
        <v>51</v>
      </c>
      <c r="B73" s="124"/>
      <c r="C73" s="93" t="s">
        <v>258</v>
      </c>
      <c r="D73" s="76" t="s">
        <v>83</v>
      </c>
      <c r="E73" s="76" t="s">
        <v>155</v>
      </c>
      <c r="F73" s="90" t="s">
        <v>259</v>
      </c>
      <c r="G73" s="75" t="s">
        <v>212</v>
      </c>
      <c r="H73" s="78" t="s">
        <v>260</v>
      </c>
      <c r="I73" s="88">
        <f>J73</f>
        <v>2535</v>
      </c>
      <c r="J73" s="81">
        <v>2535</v>
      </c>
      <c r="K73" s="81"/>
      <c r="L73" s="81"/>
      <c r="M73" s="88">
        <f>N73</f>
        <v>2535</v>
      </c>
      <c r="N73" s="81">
        <f>J73</f>
        <v>2535</v>
      </c>
      <c r="O73" s="81"/>
      <c r="P73" s="81"/>
      <c r="Q73" s="129" t="s">
        <v>261</v>
      </c>
    </row>
    <row r="74" spans="1:17" s="50" customFormat="1" ht="54" customHeight="1">
      <c r="A74" s="78">
        <v>52</v>
      </c>
      <c r="B74" s="78"/>
      <c r="C74" s="74" t="s">
        <v>22</v>
      </c>
      <c r="D74" s="78" t="s">
        <v>115</v>
      </c>
      <c r="E74" s="76" t="s">
        <v>116</v>
      </c>
      <c r="F74" s="77" t="s">
        <v>50</v>
      </c>
      <c r="G74" s="75" t="s">
        <v>35</v>
      </c>
      <c r="H74" s="78"/>
      <c r="I74" s="88">
        <f>J74</f>
        <v>28698</v>
      </c>
      <c r="J74" s="81">
        <v>28698</v>
      </c>
      <c r="K74" s="81"/>
      <c r="L74" s="81"/>
      <c r="M74" s="88">
        <f>N74</f>
        <v>28698</v>
      </c>
      <c r="N74" s="81">
        <f>J74</f>
        <v>28698</v>
      </c>
      <c r="O74" s="81"/>
      <c r="P74" s="81"/>
      <c r="Q74" s="123" t="s">
        <v>117</v>
      </c>
    </row>
    <row r="75" spans="1:17" s="50" customFormat="1" ht="46.5" customHeight="1">
      <c r="A75" s="78">
        <v>53</v>
      </c>
      <c r="B75" s="78"/>
      <c r="C75" s="74" t="s">
        <v>262</v>
      </c>
      <c r="D75" s="78" t="s">
        <v>263</v>
      </c>
      <c r="E75" s="76" t="s">
        <v>27</v>
      </c>
      <c r="F75" s="77" t="s">
        <v>264</v>
      </c>
      <c r="G75" s="75" t="s">
        <v>101</v>
      </c>
      <c r="H75" s="79"/>
      <c r="I75" s="79">
        <v>5000</v>
      </c>
      <c r="J75" s="80">
        <v>5000</v>
      </c>
      <c r="K75" s="81"/>
      <c r="L75" s="81"/>
      <c r="M75" s="79">
        <v>5000</v>
      </c>
      <c r="N75" s="80">
        <v>5000</v>
      </c>
      <c r="O75" s="81"/>
      <c r="P75" s="81"/>
      <c r="Q75" s="123" t="s">
        <v>117</v>
      </c>
    </row>
    <row r="76" spans="1:17" s="50" customFormat="1" ht="39" customHeight="1">
      <c r="A76" s="78">
        <v>54</v>
      </c>
      <c r="B76" s="78"/>
      <c r="C76" s="74" t="s">
        <v>265</v>
      </c>
      <c r="D76" s="78" t="s">
        <v>83</v>
      </c>
      <c r="E76" s="76" t="s">
        <v>240</v>
      </c>
      <c r="F76" s="77" t="s">
        <v>266</v>
      </c>
      <c r="G76" s="75" t="s">
        <v>101</v>
      </c>
      <c r="H76" s="78"/>
      <c r="I76" s="79">
        <f>J76</f>
        <v>2000</v>
      </c>
      <c r="J76" s="80">
        <v>2000</v>
      </c>
      <c r="K76" s="81"/>
      <c r="L76" s="81"/>
      <c r="M76" s="79">
        <f>N76</f>
        <v>2000</v>
      </c>
      <c r="N76" s="80">
        <f>J76</f>
        <v>2000</v>
      </c>
      <c r="O76" s="81"/>
      <c r="P76" s="81"/>
      <c r="Q76" s="123" t="s">
        <v>117</v>
      </c>
    </row>
    <row r="77" spans="1:17" s="50" customFormat="1" ht="80.25" customHeight="1">
      <c r="A77" s="78">
        <v>55</v>
      </c>
      <c r="B77" s="78"/>
      <c r="C77" s="130" t="s">
        <v>267</v>
      </c>
      <c r="D77" s="131" t="s">
        <v>83</v>
      </c>
      <c r="E77" s="131" t="s">
        <v>268</v>
      </c>
      <c r="F77" s="131" t="s">
        <v>269</v>
      </c>
      <c r="G77" s="131" t="s">
        <v>270</v>
      </c>
      <c r="H77" s="78"/>
      <c r="I77" s="88">
        <f t="shared" ref="I77:I79" si="5">J77</f>
        <v>2500</v>
      </c>
      <c r="J77" s="80">
        <v>2500</v>
      </c>
      <c r="K77" s="81"/>
      <c r="L77" s="81"/>
      <c r="M77" s="88">
        <f t="shared" ref="M77:M79" si="6">N77</f>
        <v>2500</v>
      </c>
      <c r="N77" s="80">
        <f t="shared" ref="N77:N79" si="7">J77</f>
        <v>2500</v>
      </c>
      <c r="O77" s="81"/>
      <c r="P77" s="81"/>
      <c r="Q77" s="123" t="s">
        <v>117</v>
      </c>
    </row>
    <row r="78" spans="1:17" s="50" customFormat="1" ht="39" customHeight="1">
      <c r="A78" s="78">
        <v>56</v>
      </c>
      <c r="B78" s="78"/>
      <c r="C78" s="130" t="s">
        <v>271</v>
      </c>
      <c r="D78" s="131" t="s">
        <v>83</v>
      </c>
      <c r="E78" s="131" t="s">
        <v>155</v>
      </c>
      <c r="F78" s="131" t="s">
        <v>272</v>
      </c>
      <c r="G78" s="131" t="s">
        <v>270</v>
      </c>
      <c r="H78" s="78"/>
      <c r="I78" s="88">
        <f t="shared" si="5"/>
        <v>1000</v>
      </c>
      <c r="J78" s="92">
        <v>1000</v>
      </c>
      <c r="K78" s="81"/>
      <c r="L78" s="81"/>
      <c r="M78" s="88">
        <f t="shared" si="6"/>
        <v>1000</v>
      </c>
      <c r="N78" s="80">
        <f t="shared" si="7"/>
        <v>1000</v>
      </c>
      <c r="O78" s="81"/>
      <c r="P78" s="81"/>
      <c r="Q78" s="123" t="s">
        <v>117</v>
      </c>
    </row>
    <row r="79" spans="1:17" s="50" customFormat="1" ht="60.75" customHeight="1">
      <c r="A79" s="78">
        <v>57</v>
      </c>
      <c r="B79" s="78"/>
      <c r="C79" s="130" t="s">
        <v>273</v>
      </c>
      <c r="D79" s="131" t="s">
        <v>83</v>
      </c>
      <c r="E79" s="131" t="s">
        <v>240</v>
      </c>
      <c r="F79" s="131" t="s">
        <v>274</v>
      </c>
      <c r="G79" s="131" t="s">
        <v>270</v>
      </c>
      <c r="H79" s="78"/>
      <c r="I79" s="88">
        <f t="shared" si="5"/>
        <v>2000</v>
      </c>
      <c r="J79" s="92">
        <v>2000</v>
      </c>
      <c r="K79" s="81"/>
      <c r="L79" s="81"/>
      <c r="M79" s="88">
        <f t="shared" si="6"/>
        <v>2000</v>
      </c>
      <c r="N79" s="80">
        <f t="shared" si="7"/>
        <v>2000</v>
      </c>
      <c r="O79" s="81"/>
      <c r="P79" s="81"/>
      <c r="Q79" s="123" t="s">
        <v>117</v>
      </c>
    </row>
    <row r="80" spans="1:17" s="50" customFormat="1" ht="48" customHeight="1">
      <c r="A80" s="78">
        <v>58</v>
      </c>
      <c r="B80" s="124"/>
      <c r="C80" s="83" t="s">
        <v>275</v>
      </c>
      <c r="D80" s="84" t="s">
        <v>276</v>
      </c>
      <c r="E80" s="78" t="s">
        <v>240</v>
      </c>
      <c r="F80" s="77" t="s">
        <v>277</v>
      </c>
      <c r="G80" s="78" t="s">
        <v>270</v>
      </c>
      <c r="H80" s="78"/>
      <c r="I80" s="88">
        <f>J80</f>
        <v>450</v>
      </c>
      <c r="J80" s="81">
        <v>450</v>
      </c>
      <c r="K80" s="81"/>
      <c r="L80" s="81"/>
      <c r="M80" s="88">
        <f>N80</f>
        <v>450</v>
      </c>
      <c r="N80" s="81">
        <f>J80</f>
        <v>450</v>
      </c>
      <c r="O80" s="81"/>
      <c r="P80" s="81"/>
      <c r="Q80" s="123" t="s">
        <v>117</v>
      </c>
    </row>
    <row r="81" spans="1:17" s="50" customFormat="1" ht="88.5" customHeight="1">
      <c r="A81" s="78">
        <v>59</v>
      </c>
      <c r="B81" s="78"/>
      <c r="C81" s="89" t="s">
        <v>278</v>
      </c>
      <c r="D81" s="89" t="s">
        <v>180</v>
      </c>
      <c r="E81" s="73" t="s">
        <v>279</v>
      </c>
      <c r="F81" s="90" t="s">
        <v>280</v>
      </c>
      <c r="G81" s="78" t="s">
        <v>270</v>
      </c>
      <c r="H81" s="88"/>
      <c r="I81" s="81">
        <f>J81</f>
        <v>500</v>
      </c>
      <c r="J81" s="92">
        <v>500</v>
      </c>
      <c r="K81" s="81"/>
      <c r="L81" s="81"/>
      <c r="M81" s="88">
        <f>N81</f>
        <v>500</v>
      </c>
      <c r="N81" s="80">
        <f>J81</f>
        <v>500</v>
      </c>
      <c r="O81" s="81"/>
      <c r="P81" s="81"/>
      <c r="Q81" s="123" t="s">
        <v>117</v>
      </c>
    </row>
    <row r="82" spans="1:17" s="50" customFormat="1" ht="88.5" customHeight="1">
      <c r="A82" s="78">
        <v>60</v>
      </c>
      <c r="B82" s="78"/>
      <c r="C82" s="89" t="s">
        <v>281</v>
      </c>
      <c r="D82" s="90" t="s">
        <v>83</v>
      </c>
      <c r="E82" s="73" t="s">
        <v>112</v>
      </c>
      <c r="F82" s="90" t="s">
        <v>282</v>
      </c>
      <c r="G82" s="78" t="s">
        <v>270</v>
      </c>
      <c r="H82" s="88"/>
      <c r="I82" s="88">
        <v>2811</v>
      </c>
      <c r="J82" s="81">
        <f>I82</f>
        <v>2811</v>
      </c>
      <c r="K82" s="81"/>
      <c r="L82" s="81"/>
      <c r="M82" s="88">
        <f>I82</f>
        <v>2811</v>
      </c>
      <c r="N82" s="81">
        <f>M82</f>
        <v>2811</v>
      </c>
      <c r="O82" s="81"/>
      <c r="P82" s="81"/>
      <c r="Q82" s="123" t="s">
        <v>117</v>
      </c>
    </row>
    <row r="83" spans="1:17" s="50" customFormat="1" ht="88.5" customHeight="1">
      <c r="A83" s="78">
        <v>61</v>
      </c>
      <c r="B83" s="78"/>
      <c r="C83" s="89" t="s">
        <v>283</v>
      </c>
      <c r="D83" s="90" t="s">
        <v>83</v>
      </c>
      <c r="E83" s="73" t="s">
        <v>108</v>
      </c>
      <c r="F83" s="90" t="s">
        <v>284</v>
      </c>
      <c r="G83" s="78" t="s">
        <v>270</v>
      </c>
      <c r="H83" s="88"/>
      <c r="I83" s="88">
        <f>J83</f>
        <v>6670</v>
      </c>
      <c r="J83" s="81">
        <v>6670</v>
      </c>
      <c r="K83" s="81"/>
      <c r="L83" s="81"/>
      <c r="M83" s="88">
        <f>N83</f>
        <v>6670</v>
      </c>
      <c r="N83" s="81">
        <v>6670</v>
      </c>
      <c r="O83" s="81"/>
      <c r="P83" s="81"/>
      <c r="Q83" s="123" t="s">
        <v>117</v>
      </c>
    </row>
    <row r="84" spans="1:17" s="50" customFormat="1" ht="128.25" customHeight="1">
      <c r="A84" s="78">
        <v>62</v>
      </c>
      <c r="B84" s="78"/>
      <c r="C84" s="89" t="s">
        <v>285</v>
      </c>
      <c r="D84" s="90" t="s">
        <v>83</v>
      </c>
      <c r="E84" s="73" t="s">
        <v>108</v>
      </c>
      <c r="F84" s="90" t="s">
        <v>286</v>
      </c>
      <c r="G84" s="78" t="s">
        <v>270</v>
      </c>
      <c r="H84" s="88"/>
      <c r="I84" s="88">
        <f>J84</f>
        <v>4200</v>
      </c>
      <c r="J84" s="81">
        <v>4200</v>
      </c>
      <c r="K84" s="81"/>
      <c r="L84" s="81"/>
      <c r="M84" s="88">
        <f>N84</f>
        <v>4200</v>
      </c>
      <c r="N84" s="81">
        <v>4200</v>
      </c>
      <c r="O84" s="81"/>
      <c r="P84" s="81"/>
      <c r="Q84" s="123" t="s">
        <v>117</v>
      </c>
    </row>
    <row r="85" spans="1:17" s="50" customFormat="1" ht="108.75" customHeight="1">
      <c r="A85" s="96">
        <v>63</v>
      </c>
      <c r="B85" s="132"/>
      <c r="C85" s="133" t="s">
        <v>287</v>
      </c>
      <c r="D85" s="96" t="s">
        <v>83</v>
      </c>
      <c r="E85" s="84" t="s">
        <v>288</v>
      </c>
      <c r="F85" s="84" t="s">
        <v>289</v>
      </c>
      <c r="G85" s="84" t="s">
        <v>270</v>
      </c>
      <c r="H85" s="106"/>
      <c r="I85" s="88">
        <f>J85</f>
        <v>500</v>
      </c>
      <c r="J85" s="81">
        <v>500</v>
      </c>
      <c r="K85" s="92"/>
      <c r="L85" s="92"/>
      <c r="M85" s="88">
        <f>N85</f>
        <v>500</v>
      </c>
      <c r="N85" s="88">
        <f>J85</f>
        <v>500</v>
      </c>
      <c r="O85" s="92"/>
      <c r="P85" s="92"/>
      <c r="Q85" s="107" t="s">
        <v>117</v>
      </c>
    </row>
    <row r="86" spans="1:17" s="50" customFormat="1" ht="84.75" customHeight="1">
      <c r="A86" s="78">
        <v>64</v>
      </c>
      <c r="B86" s="132"/>
      <c r="C86" s="133" t="s">
        <v>290</v>
      </c>
      <c r="D86" s="96" t="s">
        <v>83</v>
      </c>
      <c r="E86" s="84" t="s">
        <v>291</v>
      </c>
      <c r="F86" s="84" t="s">
        <v>292</v>
      </c>
      <c r="G86" s="84" t="s">
        <v>101</v>
      </c>
      <c r="H86" s="78" t="s">
        <v>293</v>
      </c>
      <c r="I86" s="88">
        <v>14900</v>
      </c>
      <c r="J86" s="81">
        <f>I86-3379</f>
        <v>11521</v>
      </c>
      <c r="K86" s="92"/>
      <c r="L86" s="92"/>
      <c r="M86" s="88">
        <f>N86</f>
        <v>11521</v>
      </c>
      <c r="N86" s="88">
        <v>11521</v>
      </c>
      <c r="O86" s="92"/>
      <c r="P86" s="92"/>
      <c r="Q86" s="320" t="s">
        <v>117</v>
      </c>
    </row>
    <row r="87" spans="1:17" s="50" customFormat="1" ht="108.75" customHeight="1">
      <c r="A87" s="96">
        <v>65</v>
      </c>
      <c r="B87" s="132"/>
      <c r="C87" s="133" t="s">
        <v>294</v>
      </c>
      <c r="D87" s="96" t="s">
        <v>83</v>
      </c>
      <c r="E87" s="84" t="s">
        <v>295</v>
      </c>
      <c r="F87" s="84" t="s">
        <v>296</v>
      </c>
      <c r="G87" s="84" t="s">
        <v>101</v>
      </c>
      <c r="H87" s="106"/>
      <c r="I87" s="88">
        <v>2874.1426259999998</v>
      </c>
      <c r="J87" s="81">
        <f>I87</f>
        <v>2874.1426259999998</v>
      </c>
      <c r="K87" s="92"/>
      <c r="L87" s="92"/>
      <c r="M87" s="88">
        <f>N87</f>
        <v>2874.1426259999998</v>
      </c>
      <c r="N87" s="88">
        <f>J87</f>
        <v>2874.1426259999998</v>
      </c>
      <c r="O87" s="92"/>
      <c r="P87" s="92"/>
      <c r="Q87" s="321"/>
    </row>
    <row r="88" spans="1:17" s="72" customFormat="1" ht="80.25" customHeight="1">
      <c r="A88" s="78">
        <v>66</v>
      </c>
      <c r="B88" s="124"/>
      <c r="C88" s="134" t="s">
        <v>297</v>
      </c>
      <c r="D88" s="96" t="s">
        <v>298</v>
      </c>
      <c r="E88" s="73" t="s">
        <v>128</v>
      </c>
      <c r="F88" s="135" t="s">
        <v>299</v>
      </c>
      <c r="G88" s="78" t="s">
        <v>91</v>
      </c>
      <c r="H88" s="78" t="s">
        <v>300</v>
      </c>
      <c r="I88" s="134">
        <v>195</v>
      </c>
      <c r="J88" s="134">
        <v>180</v>
      </c>
      <c r="K88" s="81"/>
      <c r="L88" s="81"/>
      <c r="M88" s="134">
        <v>180</v>
      </c>
      <c r="N88" s="134">
        <v>180</v>
      </c>
      <c r="O88" s="81"/>
      <c r="P88" s="114"/>
      <c r="Q88" s="309" t="s">
        <v>301</v>
      </c>
    </row>
    <row r="89" spans="1:17" s="72" customFormat="1" ht="51.75" customHeight="1">
      <c r="A89" s="96">
        <v>67</v>
      </c>
      <c r="B89" s="124"/>
      <c r="C89" s="134" t="s">
        <v>302</v>
      </c>
      <c r="D89" s="96" t="s">
        <v>298</v>
      </c>
      <c r="E89" s="73" t="s">
        <v>128</v>
      </c>
      <c r="F89" s="135" t="s">
        <v>303</v>
      </c>
      <c r="G89" s="78" t="s">
        <v>91</v>
      </c>
      <c r="H89" s="78" t="s">
        <v>304</v>
      </c>
      <c r="I89" s="134">
        <v>580</v>
      </c>
      <c r="J89" s="134">
        <v>540</v>
      </c>
      <c r="K89" s="81"/>
      <c r="L89" s="81"/>
      <c r="M89" s="134">
        <v>540</v>
      </c>
      <c r="N89" s="134">
        <v>540</v>
      </c>
      <c r="O89" s="81"/>
      <c r="P89" s="114"/>
      <c r="Q89" s="310"/>
    </row>
    <row r="90" spans="1:17" s="72" customFormat="1" ht="40.5" customHeight="1">
      <c r="A90" s="78">
        <v>68</v>
      </c>
      <c r="B90" s="124"/>
      <c r="C90" s="134" t="s">
        <v>305</v>
      </c>
      <c r="D90" s="96" t="s">
        <v>298</v>
      </c>
      <c r="E90" s="73" t="s">
        <v>128</v>
      </c>
      <c r="F90" s="135" t="s">
        <v>306</v>
      </c>
      <c r="G90" s="78" t="s">
        <v>91</v>
      </c>
      <c r="H90" s="78" t="s">
        <v>307</v>
      </c>
      <c r="I90" s="134">
        <v>200</v>
      </c>
      <c r="J90" s="134">
        <v>100</v>
      </c>
      <c r="K90" s="81"/>
      <c r="L90" s="81"/>
      <c r="M90" s="134">
        <v>100</v>
      </c>
      <c r="N90" s="134">
        <v>100</v>
      </c>
      <c r="O90" s="81"/>
      <c r="P90" s="114"/>
      <c r="Q90" s="310"/>
    </row>
    <row r="91" spans="1:17" s="72" customFormat="1" ht="40.5" customHeight="1">
      <c r="A91" s="96">
        <v>69</v>
      </c>
      <c r="B91" s="124"/>
      <c r="C91" s="134" t="s">
        <v>308</v>
      </c>
      <c r="D91" s="96" t="s">
        <v>298</v>
      </c>
      <c r="E91" s="73" t="s">
        <v>128</v>
      </c>
      <c r="F91" s="135" t="s">
        <v>306</v>
      </c>
      <c r="G91" s="78" t="s">
        <v>91</v>
      </c>
      <c r="H91" s="78" t="s">
        <v>309</v>
      </c>
      <c r="I91" s="134">
        <v>200</v>
      </c>
      <c r="J91" s="134">
        <v>100</v>
      </c>
      <c r="K91" s="81"/>
      <c r="L91" s="81"/>
      <c r="M91" s="134">
        <v>100</v>
      </c>
      <c r="N91" s="134">
        <v>100</v>
      </c>
      <c r="O91" s="81"/>
      <c r="P91" s="114"/>
      <c r="Q91" s="310"/>
    </row>
    <row r="92" spans="1:17" s="72" customFormat="1" ht="40.5" customHeight="1">
      <c r="A92" s="78">
        <v>70</v>
      </c>
      <c r="B92" s="124"/>
      <c r="C92" s="134" t="s">
        <v>310</v>
      </c>
      <c r="D92" s="96" t="s">
        <v>298</v>
      </c>
      <c r="E92" s="73" t="s">
        <v>128</v>
      </c>
      <c r="F92" s="135" t="s">
        <v>311</v>
      </c>
      <c r="G92" s="78" t="s">
        <v>91</v>
      </c>
      <c r="H92" s="78" t="s">
        <v>312</v>
      </c>
      <c r="I92" s="134">
        <v>30</v>
      </c>
      <c r="J92" s="134">
        <v>20</v>
      </c>
      <c r="K92" s="81"/>
      <c r="L92" s="81"/>
      <c r="M92" s="134">
        <v>20</v>
      </c>
      <c r="N92" s="134">
        <v>20</v>
      </c>
      <c r="O92" s="81"/>
      <c r="P92" s="114"/>
      <c r="Q92" s="310"/>
    </row>
    <row r="93" spans="1:17" s="72" customFormat="1" ht="48" customHeight="1">
      <c r="A93" s="96">
        <v>71</v>
      </c>
      <c r="B93" s="124"/>
      <c r="C93" s="134" t="s">
        <v>313</v>
      </c>
      <c r="D93" s="96" t="s">
        <v>298</v>
      </c>
      <c r="E93" s="73" t="s">
        <v>128</v>
      </c>
      <c r="F93" s="135" t="s">
        <v>311</v>
      </c>
      <c r="G93" s="78" t="s">
        <v>91</v>
      </c>
      <c r="H93" s="78" t="s">
        <v>314</v>
      </c>
      <c r="I93" s="134">
        <v>30</v>
      </c>
      <c r="J93" s="134">
        <v>20</v>
      </c>
      <c r="K93" s="81"/>
      <c r="L93" s="81"/>
      <c r="M93" s="134">
        <v>20</v>
      </c>
      <c r="N93" s="134">
        <v>20</v>
      </c>
      <c r="O93" s="81"/>
      <c r="P93" s="114"/>
      <c r="Q93" s="310"/>
    </row>
    <row r="94" spans="1:17" s="72" customFormat="1" ht="65.25" customHeight="1">
      <c r="A94" s="78">
        <v>72</v>
      </c>
      <c r="B94" s="124"/>
      <c r="C94" s="134" t="s">
        <v>315</v>
      </c>
      <c r="D94" s="96" t="s">
        <v>298</v>
      </c>
      <c r="E94" s="73" t="s">
        <v>128</v>
      </c>
      <c r="F94" s="135" t="s">
        <v>316</v>
      </c>
      <c r="G94" s="78" t="s">
        <v>91</v>
      </c>
      <c r="H94" s="78" t="s">
        <v>317</v>
      </c>
      <c r="I94" s="134">
        <v>30</v>
      </c>
      <c r="J94" s="134">
        <v>20</v>
      </c>
      <c r="K94" s="81"/>
      <c r="L94" s="81"/>
      <c r="M94" s="134">
        <v>20</v>
      </c>
      <c r="N94" s="134">
        <v>20</v>
      </c>
      <c r="O94" s="81"/>
      <c r="P94" s="114"/>
      <c r="Q94" s="311"/>
    </row>
    <row r="95" spans="1:17" s="105" customFormat="1" ht="46.5" customHeight="1">
      <c r="A95" s="98" t="s">
        <v>318</v>
      </c>
      <c r="B95" s="98" t="s">
        <v>318</v>
      </c>
      <c r="C95" s="99" t="s">
        <v>319</v>
      </c>
      <c r="D95" s="100"/>
      <c r="E95" s="101"/>
      <c r="F95" s="100"/>
      <c r="G95" s="102"/>
      <c r="H95" s="136"/>
      <c r="I95" s="70">
        <f t="shared" ref="I95:P95" si="8">SUM(I96:I151)</f>
        <v>299861.34449599998</v>
      </c>
      <c r="J95" s="70">
        <f t="shared" si="8"/>
        <v>286772.05549599999</v>
      </c>
      <c r="K95" s="70">
        <f t="shared" si="8"/>
        <v>0</v>
      </c>
      <c r="L95" s="70">
        <f t="shared" si="8"/>
        <v>0</v>
      </c>
      <c r="M95" s="70">
        <f t="shared" si="8"/>
        <v>150989.34449600001</v>
      </c>
      <c r="N95" s="70">
        <f t="shared" si="8"/>
        <v>137900.05549599999</v>
      </c>
      <c r="O95" s="70">
        <f t="shared" si="8"/>
        <v>0</v>
      </c>
      <c r="P95" s="70">
        <f t="shared" si="8"/>
        <v>26267.591</v>
      </c>
      <c r="Q95" s="137"/>
    </row>
    <row r="96" spans="1:17" s="105" customFormat="1" ht="43.5" customHeight="1">
      <c r="A96" s="124">
        <v>1</v>
      </c>
      <c r="B96" s="124">
        <v>1</v>
      </c>
      <c r="C96" s="83" t="s">
        <v>320</v>
      </c>
      <c r="D96" s="84" t="s">
        <v>83</v>
      </c>
      <c r="E96" s="78" t="s">
        <v>321</v>
      </c>
      <c r="F96" s="77" t="s">
        <v>85</v>
      </c>
      <c r="G96" s="78" t="s">
        <v>86</v>
      </c>
      <c r="H96" s="78" t="s">
        <v>322</v>
      </c>
      <c r="I96" s="88">
        <v>13328</v>
      </c>
      <c r="J96" s="81">
        <v>13328</v>
      </c>
      <c r="K96" s="114"/>
      <c r="L96" s="114"/>
      <c r="M96" s="88">
        <v>13328</v>
      </c>
      <c r="N96" s="88">
        <v>13328</v>
      </c>
      <c r="O96" s="114"/>
      <c r="P96" s="81">
        <v>13328</v>
      </c>
      <c r="Q96" s="138"/>
    </row>
    <row r="97" spans="1:17" s="50" customFormat="1" ht="45" customHeight="1">
      <c r="A97" s="124">
        <v>2</v>
      </c>
      <c r="B97" s="124">
        <v>2</v>
      </c>
      <c r="C97" s="139" t="s">
        <v>323</v>
      </c>
      <c r="D97" s="140" t="s">
        <v>83</v>
      </c>
      <c r="E97" s="84" t="s">
        <v>324</v>
      </c>
      <c r="F97" s="78" t="s">
        <v>325</v>
      </c>
      <c r="G97" s="141" t="s">
        <v>326</v>
      </c>
      <c r="H97" s="78" t="s">
        <v>327</v>
      </c>
      <c r="I97" s="88">
        <v>8255.1530000000002</v>
      </c>
      <c r="J97" s="80">
        <v>8255.1530000000002</v>
      </c>
      <c r="K97" s="81"/>
      <c r="L97" s="81"/>
      <c r="M97" s="79">
        <f>N97</f>
        <v>8255.1530000000002</v>
      </c>
      <c r="N97" s="79">
        <f>P97</f>
        <v>8255.1530000000002</v>
      </c>
      <c r="O97" s="81"/>
      <c r="P97" s="81">
        <v>8255.1530000000002</v>
      </c>
      <c r="Q97" s="138"/>
    </row>
    <row r="98" spans="1:17" s="50" customFormat="1" ht="44.25" customHeight="1">
      <c r="A98" s="124">
        <v>3</v>
      </c>
      <c r="B98" s="124">
        <v>3</v>
      </c>
      <c r="C98" s="139" t="s">
        <v>328</v>
      </c>
      <c r="D98" s="140" t="s">
        <v>115</v>
      </c>
      <c r="E98" s="84" t="s">
        <v>27</v>
      </c>
      <c r="F98" s="84" t="s">
        <v>27</v>
      </c>
      <c r="G98" s="75" t="s">
        <v>329</v>
      </c>
      <c r="H98" s="142"/>
      <c r="I98" s="79">
        <v>4431.4380000000001</v>
      </c>
      <c r="J98" s="80">
        <v>4431.4380000000001</v>
      </c>
      <c r="K98" s="81"/>
      <c r="L98" s="81"/>
      <c r="M98" s="79">
        <v>4431.4380000000001</v>
      </c>
      <c r="N98" s="79">
        <v>4431.4380000000001</v>
      </c>
      <c r="O98" s="81"/>
      <c r="P98" s="81">
        <v>4431.4380000000001</v>
      </c>
      <c r="Q98" s="138"/>
    </row>
    <row r="99" spans="1:17" s="50" customFormat="1" ht="48.75" customHeight="1">
      <c r="A99" s="124">
        <v>4</v>
      </c>
      <c r="B99" s="124">
        <v>4</v>
      </c>
      <c r="C99" s="139" t="s">
        <v>330</v>
      </c>
      <c r="D99" s="140" t="s">
        <v>115</v>
      </c>
      <c r="E99" s="84" t="s">
        <v>27</v>
      </c>
      <c r="F99" s="97" t="s">
        <v>50</v>
      </c>
      <c r="G99" s="75" t="s">
        <v>126</v>
      </c>
      <c r="H99" s="142"/>
      <c r="I99" s="79">
        <v>3000</v>
      </c>
      <c r="J99" s="80">
        <v>3000</v>
      </c>
      <c r="K99" s="81"/>
      <c r="L99" s="81"/>
      <c r="M99" s="79">
        <v>3000</v>
      </c>
      <c r="N99" s="79">
        <v>3000</v>
      </c>
      <c r="O99" s="81"/>
      <c r="P99" s="81"/>
      <c r="Q99" s="84" t="s">
        <v>232</v>
      </c>
    </row>
    <row r="100" spans="1:17" s="105" customFormat="1" ht="36.75" customHeight="1">
      <c r="A100" s="124">
        <v>5</v>
      </c>
      <c r="B100" s="124">
        <v>5</v>
      </c>
      <c r="C100" s="93" t="s">
        <v>331</v>
      </c>
      <c r="D100" s="78" t="s">
        <v>83</v>
      </c>
      <c r="E100" s="76" t="s">
        <v>215</v>
      </c>
      <c r="F100" s="90" t="s">
        <v>332</v>
      </c>
      <c r="G100" s="75">
        <v>2021</v>
      </c>
      <c r="H100" s="84" t="s">
        <v>333</v>
      </c>
      <c r="I100" s="79">
        <v>400</v>
      </c>
      <c r="J100" s="80">
        <v>400</v>
      </c>
      <c r="K100" s="114"/>
      <c r="L100" s="114"/>
      <c r="M100" s="79">
        <v>400</v>
      </c>
      <c r="N100" s="79">
        <v>400</v>
      </c>
      <c r="O100" s="114"/>
      <c r="P100" s="114"/>
      <c r="Q100" s="84" t="s">
        <v>232</v>
      </c>
    </row>
    <row r="101" spans="1:17" s="105" customFormat="1" ht="36.75" customHeight="1">
      <c r="A101" s="124">
        <v>6</v>
      </c>
      <c r="B101" s="124">
        <v>6</v>
      </c>
      <c r="C101" s="110" t="s">
        <v>334</v>
      </c>
      <c r="D101" s="84" t="s">
        <v>83</v>
      </c>
      <c r="E101" s="84" t="s">
        <v>132</v>
      </c>
      <c r="F101" s="90" t="s">
        <v>335</v>
      </c>
      <c r="G101" s="75">
        <v>2021</v>
      </c>
      <c r="H101" s="84" t="s">
        <v>336</v>
      </c>
      <c r="I101" s="115">
        <v>998.5</v>
      </c>
      <c r="J101" s="92">
        <v>960</v>
      </c>
      <c r="K101" s="114"/>
      <c r="L101" s="114"/>
      <c r="M101" s="115">
        <v>998.5</v>
      </c>
      <c r="N101" s="115">
        <v>960</v>
      </c>
      <c r="O101" s="114"/>
      <c r="P101" s="114"/>
      <c r="Q101" s="143"/>
    </row>
    <row r="102" spans="1:17" s="105" customFormat="1" ht="48" customHeight="1">
      <c r="A102" s="124">
        <v>7</v>
      </c>
      <c r="B102" s="124">
        <v>7</v>
      </c>
      <c r="C102" s="110" t="s">
        <v>337</v>
      </c>
      <c r="D102" s="84" t="s">
        <v>83</v>
      </c>
      <c r="E102" s="84" t="s">
        <v>132</v>
      </c>
      <c r="F102" s="90" t="s">
        <v>338</v>
      </c>
      <c r="G102" s="75">
        <v>2021</v>
      </c>
      <c r="H102" s="144" t="s">
        <v>339</v>
      </c>
      <c r="I102" s="79">
        <v>1400</v>
      </c>
      <c r="J102" s="80">
        <f>2000-J103</f>
        <v>1329</v>
      </c>
      <c r="K102" s="114"/>
      <c r="L102" s="114"/>
      <c r="M102" s="79">
        <v>1400</v>
      </c>
      <c r="N102" s="79">
        <f>2000-N103</f>
        <v>1329</v>
      </c>
      <c r="O102" s="114"/>
      <c r="P102" s="114"/>
      <c r="Q102" s="143"/>
    </row>
    <row r="103" spans="1:17" s="105" customFormat="1" ht="36.75" customHeight="1">
      <c r="A103" s="124">
        <v>8</v>
      </c>
      <c r="B103" s="124">
        <v>8</v>
      </c>
      <c r="C103" s="110" t="s">
        <v>340</v>
      </c>
      <c r="D103" s="84" t="s">
        <v>83</v>
      </c>
      <c r="E103" s="84" t="s">
        <v>132</v>
      </c>
      <c r="F103" s="90" t="s">
        <v>341</v>
      </c>
      <c r="G103" s="75">
        <v>2021</v>
      </c>
      <c r="H103" s="144" t="s">
        <v>342</v>
      </c>
      <c r="I103" s="79">
        <v>720</v>
      </c>
      <c r="J103" s="80">
        <v>671</v>
      </c>
      <c r="K103" s="114"/>
      <c r="L103" s="114"/>
      <c r="M103" s="79">
        <v>720</v>
      </c>
      <c r="N103" s="79">
        <v>671</v>
      </c>
      <c r="O103" s="114"/>
      <c r="P103" s="114"/>
      <c r="Q103" s="143"/>
    </row>
    <row r="104" spans="1:17" s="105" customFormat="1" ht="36.75" customHeight="1">
      <c r="A104" s="124">
        <v>9</v>
      </c>
      <c r="B104" s="124">
        <v>9</v>
      </c>
      <c r="C104" s="83" t="s">
        <v>343</v>
      </c>
      <c r="D104" s="84" t="s">
        <v>344</v>
      </c>
      <c r="E104" s="84" t="s">
        <v>345</v>
      </c>
      <c r="F104" s="90" t="s">
        <v>346</v>
      </c>
      <c r="G104" s="75">
        <v>2021</v>
      </c>
      <c r="H104" s="84" t="s">
        <v>347</v>
      </c>
      <c r="I104" s="115">
        <v>1100</v>
      </c>
      <c r="J104" s="92">
        <v>1000</v>
      </c>
      <c r="K104" s="114"/>
      <c r="L104" s="114"/>
      <c r="M104" s="115">
        <v>1100</v>
      </c>
      <c r="N104" s="115">
        <v>1000</v>
      </c>
      <c r="O104" s="114"/>
      <c r="P104" s="114"/>
      <c r="Q104" s="143"/>
    </row>
    <row r="105" spans="1:17" s="105" customFormat="1" ht="36.75" customHeight="1">
      <c r="A105" s="124">
        <v>10</v>
      </c>
      <c r="B105" s="124">
        <v>10</v>
      </c>
      <c r="C105" s="139" t="s">
        <v>348</v>
      </c>
      <c r="D105" s="140" t="s">
        <v>83</v>
      </c>
      <c r="E105" s="84" t="s">
        <v>132</v>
      </c>
      <c r="F105" s="90" t="s">
        <v>349</v>
      </c>
      <c r="G105" s="75">
        <v>2021</v>
      </c>
      <c r="H105" s="84" t="s">
        <v>350</v>
      </c>
      <c r="I105" s="79">
        <v>70</v>
      </c>
      <c r="J105" s="145">
        <v>70</v>
      </c>
      <c r="K105" s="114"/>
      <c r="L105" s="114"/>
      <c r="M105" s="79">
        <v>70</v>
      </c>
      <c r="N105" s="79">
        <v>70</v>
      </c>
      <c r="O105" s="114"/>
      <c r="P105" s="114"/>
      <c r="Q105" s="140" t="s">
        <v>227</v>
      </c>
    </row>
    <row r="106" spans="1:17" s="105" customFormat="1" ht="36.75" customHeight="1">
      <c r="A106" s="124">
        <v>11</v>
      </c>
      <c r="B106" s="124">
        <v>11</v>
      </c>
      <c r="C106" s="120" t="s">
        <v>351</v>
      </c>
      <c r="D106" s="78" t="s">
        <v>352</v>
      </c>
      <c r="E106" s="84" t="s">
        <v>152</v>
      </c>
      <c r="F106" s="90" t="s">
        <v>353</v>
      </c>
      <c r="G106" s="75">
        <v>2021</v>
      </c>
      <c r="H106" s="84" t="s">
        <v>354</v>
      </c>
      <c r="I106" s="115">
        <v>1235.789</v>
      </c>
      <c r="J106" s="80">
        <v>1150</v>
      </c>
      <c r="K106" s="114"/>
      <c r="L106" s="114"/>
      <c r="M106" s="115">
        <v>1235.789</v>
      </c>
      <c r="N106" s="79">
        <v>1150</v>
      </c>
      <c r="O106" s="114"/>
      <c r="P106" s="114"/>
      <c r="Q106" s="140"/>
    </row>
    <row r="107" spans="1:17" s="105" customFormat="1" ht="36.75" customHeight="1">
      <c r="A107" s="124">
        <v>12</v>
      </c>
      <c r="B107" s="124">
        <v>12</v>
      </c>
      <c r="C107" s="120" t="s">
        <v>355</v>
      </c>
      <c r="D107" s="78" t="s">
        <v>356</v>
      </c>
      <c r="E107" s="84" t="s">
        <v>250</v>
      </c>
      <c r="F107" s="90" t="s">
        <v>357</v>
      </c>
      <c r="G107" s="75">
        <v>2021</v>
      </c>
      <c r="H107" s="84" t="s">
        <v>358</v>
      </c>
      <c r="I107" s="115">
        <v>132</v>
      </c>
      <c r="J107" s="80">
        <v>132</v>
      </c>
      <c r="K107" s="114"/>
      <c r="L107" s="114"/>
      <c r="M107" s="115">
        <v>132</v>
      </c>
      <c r="N107" s="79">
        <v>132</v>
      </c>
      <c r="O107" s="114"/>
      <c r="P107" s="114"/>
      <c r="Q107" s="140"/>
    </row>
    <row r="108" spans="1:17" s="72" customFormat="1" ht="36.75" customHeight="1">
      <c r="A108" s="124">
        <v>13</v>
      </c>
      <c r="B108" s="124">
        <v>13</v>
      </c>
      <c r="C108" s="112" t="s">
        <v>359</v>
      </c>
      <c r="D108" s="111"/>
      <c r="E108" s="73" t="s">
        <v>360</v>
      </c>
      <c r="F108" s="84" t="s">
        <v>361</v>
      </c>
      <c r="G108" s="78" t="s">
        <v>126</v>
      </c>
      <c r="H108" s="78"/>
      <c r="I108" s="88">
        <v>8000</v>
      </c>
      <c r="J108" s="81">
        <v>7200</v>
      </c>
      <c r="K108" s="81"/>
      <c r="L108" s="81"/>
      <c r="M108" s="88">
        <v>8000</v>
      </c>
      <c r="N108" s="88">
        <v>7200</v>
      </c>
      <c r="O108" s="81"/>
      <c r="P108" s="114"/>
      <c r="Q108" s="124"/>
    </row>
    <row r="109" spans="1:17" s="72" customFormat="1" ht="36.75" customHeight="1">
      <c r="A109" s="124">
        <v>14</v>
      </c>
      <c r="B109" s="124">
        <v>14</v>
      </c>
      <c r="C109" s="112" t="s">
        <v>362</v>
      </c>
      <c r="D109" s="96"/>
      <c r="E109" s="73" t="s">
        <v>363</v>
      </c>
      <c r="F109" s="73" t="s">
        <v>364</v>
      </c>
      <c r="G109" s="78" t="s">
        <v>126</v>
      </c>
      <c r="H109" s="78"/>
      <c r="I109" s="88">
        <v>7500</v>
      </c>
      <c r="J109" s="81">
        <v>6300</v>
      </c>
      <c r="K109" s="81"/>
      <c r="L109" s="81"/>
      <c r="M109" s="88">
        <v>7500</v>
      </c>
      <c r="N109" s="88">
        <v>6300</v>
      </c>
      <c r="O109" s="81"/>
      <c r="P109" s="114"/>
      <c r="Q109" s="124"/>
    </row>
    <row r="110" spans="1:17" s="72" customFormat="1" ht="36.75" customHeight="1">
      <c r="A110" s="124">
        <v>15</v>
      </c>
      <c r="B110" s="124">
        <v>19</v>
      </c>
      <c r="C110" s="112" t="s">
        <v>365</v>
      </c>
      <c r="D110" s="96"/>
      <c r="E110" s="73" t="s">
        <v>240</v>
      </c>
      <c r="F110" s="96" t="s">
        <v>366</v>
      </c>
      <c r="G110" s="78" t="s">
        <v>126</v>
      </c>
      <c r="H110" s="78"/>
      <c r="I110" s="88">
        <v>6000</v>
      </c>
      <c r="J110" s="81">
        <v>6000</v>
      </c>
      <c r="K110" s="81"/>
      <c r="L110" s="81"/>
      <c r="M110" s="88">
        <v>6000</v>
      </c>
      <c r="N110" s="88">
        <v>6000</v>
      </c>
      <c r="O110" s="81"/>
      <c r="P110" s="114"/>
      <c r="Q110" s="124"/>
    </row>
    <row r="111" spans="1:17" s="72" customFormat="1" ht="36.75" customHeight="1">
      <c r="A111" s="124">
        <v>16</v>
      </c>
      <c r="B111" s="124">
        <v>20</v>
      </c>
      <c r="C111" s="112" t="s">
        <v>367</v>
      </c>
      <c r="D111" s="96"/>
      <c r="E111" s="73" t="s">
        <v>240</v>
      </c>
      <c r="F111" s="96" t="s">
        <v>366</v>
      </c>
      <c r="G111" s="78" t="s">
        <v>126</v>
      </c>
      <c r="H111" s="78"/>
      <c r="I111" s="88">
        <v>6000</v>
      </c>
      <c r="J111" s="81">
        <v>6000</v>
      </c>
      <c r="K111" s="81"/>
      <c r="L111" s="81"/>
      <c r="M111" s="88">
        <v>6000</v>
      </c>
      <c r="N111" s="88">
        <v>6000</v>
      </c>
      <c r="O111" s="81"/>
      <c r="P111" s="114"/>
      <c r="Q111" s="124"/>
    </row>
    <row r="112" spans="1:17" s="72" customFormat="1" ht="36.75" customHeight="1">
      <c r="A112" s="124">
        <v>17</v>
      </c>
      <c r="B112" s="124">
        <v>22</v>
      </c>
      <c r="C112" s="112" t="s">
        <v>368</v>
      </c>
      <c r="D112" s="96"/>
      <c r="E112" s="73" t="s">
        <v>363</v>
      </c>
      <c r="F112" s="96" t="s">
        <v>369</v>
      </c>
      <c r="G112" s="78" t="s">
        <v>126</v>
      </c>
      <c r="H112" s="78"/>
      <c r="I112" s="88">
        <v>5279</v>
      </c>
      <c r="J112" s="81">
        <v>4869</v>
      </c>
      <c r="K112" s="81"/>
      <c r="L112" s="81"/>
      <c r="M112" s="88">
        <v>5279</v>
      </c>
      <c r="N112" s="88">
        <v>4869</v>
      </c>
      <c r="O112" s="81"/>
      <c r="P112" s="114"/>
      <c r="Q112" s="124"/>
    </row>
    <row r="113" spans="1:17" s="72" customFormat="1" ht="36.75" customHeight="1">
      <c r="A113" s="124">
        <v>18</v>
      </c>
      <c r="B113" s="124">
        <v>23</v>
      </c>
      <c r="C113" s="112" t="s">
        <v>370</v>
      </c>
      <c r="D113" s="96"/>
      <c r="E113" s="73" t="s">
        <v>371</v>
      </c>
      <c r="F113" s="96" t="s">
        <v>372</v>
      </c>
      <c r="G113" s="78" t="s">
        <v>126</v>
      </c>
      <c r="H113" s="78"/>
      <c r="I113" s="88">
        <v>3500</v>
      </c>
      <c r="J113" s="81">
        <v>3150</v>
      </c>
      <c r="K113" s="81"/>
      <c r="L113" s="81"/>
      <c r="M113" s="88">
        <v>3500</v>
      </c>
      <c r="N113" s="88">
        <v>3150</v>
      </c>
      <c r="O113" s="81"/>
      <c r="P113" s="114"/>
      <c r="Q113" s="124"/>
    </row>
    <row r="114" spans="1:17" s="72" customFormat="1" ht="36.75" customHeight="1">
      <c r="A114" s="124">
        <v>19</v>
      </c>
      <c r="B114" s="124">
        <v>24</v>
      </c>
      <c r="C114" s="112" t="s">
        <v>373</v>
      </c>
      <c r="D114" s="96"/>
      <c r="E114" s="73" t="s">
        <v>374</v>
      </c>
      <c r="F114" s="96" t="s">
        <v>375</v>
      </c>
      <c r="G114" s="78" t="s">
        <v>126</v>
      </c>
      <c r="H114" s="78"/>
      <c r="I114" s="88">
        <v>4000</v>
      </c>
      <c r="J114" s="81">
        <v>3600</v>
      </c>
      <c r="K114" s="81"/>
      <c r="L114" s="81"/>
      <c r="M114" s="88">
        <v>4000</v>
      </c>
      <c r="N114" s="88">
        <v>3600</v>
      </c>
      <c r="O114" s="81"/>
      <c r="P114" s="114"/>
      <c r="Q114" s="124"/>
    </row>
    <row r="115" spans="1:17" s="72" customFormat="1" ht="36.75" customHeight="1">
      <c r="A115" s="124">
        <v>20</v>
      </c>
      <c r="B115" s="124">
        <v>26</v>
      </c>
      <c r="C115" s="112" t="s">
        <v>376</v>
      </c>
      <c r="D115" s="111"/>
      <c r="E115" s="73" t="s">
        <v>363</v>
      </c>
      <c r="F115" s="96" t="s">
        <v>377</v>
      </c>
      <c r="G115" s="78" t="s">
        <v>126</v>
      </c>
      <c r="H115" s="78"/>
      <c r="I115" s="88">
        <v>5000</v>
      </c>
      <c r="J115" s="81">
        <v>4500</v>
      </c>
      <c r="K115" s="81"/>
      <c r="L115" s="81"/>
      <c r="M115" s="88">
        <v>5000</v>
      </c>
      <c r="N115" s="88">
        <v>4500</v>
      </c>
      <c r="O115" s="81"/>
      <c r="P115" s="114"/>
      <c r="Q115" s="124"/>
    </row>
    <row r="116" spans="1:17" s="72" customFormat="1" ht="36.75" customHeight="1">
      <c r="A116" s="124">
        <v>21</v>
      </c>
      <c r="B116" s="124">
        <v>27</v>
      </c>
      <c r="C116" s="112" t="s">
        <v>378</v>
      </c>
      <c r="D116" s="111"/>
      <c r="E116" s="73" t="s">
        <v>379</v>
      </c>
      <c r="F116" s="96" t="s">
        <v>380</v>
      </c>
      <c r="G116" s="78" t="s">
        <v>126</v>
      </c>
      <c r="H116" s="78"/>
      <c r="I116" s="88">
        <v>3800</v>
      </c>
      <c r="J116" s="81">
        <v>3420</v>
      </c>
      <c r="K116" s="81"/>
      <c r="L116" s="81"/>
      <c r="M116" s="88">
        <v>3800</v>
      </c>
      <c r="N116" s="88">
        <v>3420</v>
      </c>
      <c r="O116" s="81"/>
      <c r="P116" s="114"/>
      <c r="Q116" s="124"/>
    </row>
    <row r="117" spans="1:17" s="72" customFormat="1" ht="36.75" customHeight="1">
      <c r="A117" s="124">
        <v>22</v>
      </c>
      <c r="B117" s="124">
        <v>28</v>
      </c>
      <c r="C117" s="112" t="s">
        <v>381</v>
      </c>
      <c r="D117" s="111"/>
      <c r="E117" s="73" t="s">
        <v>379</v>
      </c>
      <c r="F117" s="96" t="s">
        <v>382</v>
      </c>
      <c r="G117" s="78" t="s">
        <v>126</v>
      </c>
      <c r="H117" s="78"/>
      <c r="I117" s="88">
        <v>3900</v>
      </c>
      <c r="J117" s="81">
        <v>3510</v>
      </c>
      <c r="K117" s="81"/>
      <c r="L117" s="81"/>
      <c r="M117" s="88">
        <v>3900</v>
      </c>
      <c r="N117" s="88">
        <v>3510</v>
      </c>
      <c r="O117" s="81"/>
      <c r="P117" s="114"/>
      <c r="Q117" s="124"/>
    </row>
    <row r="118" spans="1:17" s="72" customFormat="1" ht="36.75" customHeight="1">
      <c r="A118" s="124">
        <v>23</v>
      </c>
      <c r="B118" s="124">
        <v>29</v>
      </c>
      <c r="C118" s="112" t="s">
        <v>383</v>
      </c>
      <c r="D118" s="111"/>
      <c r="E118" s="73" t="s">
        <v>379</v>
      </c>
      <c r="F118" s="96" t="s">
        <v>384</v>
      </c>
      <c r="G118" s="78" t="s">
        <v>126</v>
      </c>
      <c r="H118" s="78"/>
      <c r="I118" s="88">
        <v>4000</v>
      </c>
      <c r="J118" s="81">
        <v>3600</v>
      </c>
      <c r="K118" s="81"/>
      <c r="L118" s="81"/>
      <c r="M118" s="88">
        <v>4000</v>
      </c>
      <c r="N118" s="88">
        <v>3600</v>
      </c>
      <c r="O118" s="81"/>
      <c r="P118" s="114"/>
      <c r="Q118" s="124"/>
    </row>
    <row r="119" spans="1:17" s="72" customFormat="1" ht="36.75" customHeight="1">
      <c r="A119" s="124">
        <v>24</v>
      </c>
      <c r="B119" s="124">
        <v>30</v>
      </c>
      <c r="C119" s="112" t="s">
        <v>385</v>
      </c>
      <c r="D119" s="111"/>
      <c r="E119" s="73" t="s">
        <v>379</v>
      </c>
      <c r="F119" s="96" t="s">
        <v>386</v>
      </c>
      <c r="G119" s="87" t="s">
        <v>126</v>
      </c>
      <c r="H119" s="87"/>
      <c r="I119" s="88">
        <v>4200</v>
      </c>
      <c r="J119" s="81">
        <v>3780</v>
      </c>
      <c r="K119" s="81"/>
      <c r="L119" s="81"/>
      <c r="M119" s="88">
        <v>4200</v>
      </c>
      <c r="N119" s="88">
        <v>3780</v>
      </c>
      <c r="O119" s="81"/>
      <c r="P119" s="114"/>
      <c r="Q119" s="124"/>
    </row>
    <row r="120" spans="1:17" s="72" customFormat="1" ht="36.75" customHeight="1">
      <c r="A120" s="124">
        <v>25</v>
      </c>
      <c r="B120" s="124">
        <v>31</v>
      </c>
      <c r="C120" s="112" t="s">
        <v>387</v>
      </c>
      <c r="D120" s="111"/>
      <c r="E120" s="73" t="s">
        <v>379</v>
      </c>
      <c r="F120" s="96" t="s">
        <v>388</v>
      </c>
      <c r="G120" s="87" t="s">
        <v>126</v>
      </c>
      <c r="H120" s="87"/>
      <c r="I120" s="88">
        <v>2800</v>
      </c>
      <c r="J120" s="81">
        <v>2520</v>
      </c>
      <c r="K120" s="81"/>
      <c r="L120" s="81"/>
      <c r="M120" s="88">
        <v>2800</v>
      </c>
      <c r="N120" s="88">
        <v>2520</v>
      </c>
      <c r="O120" s="81"/>
      <c r="P120" s="114"/>
      <c r="Q120" s="124"/>
    </row>
    <row r="121" spans="1:17" s="50" customFormat="1" ht="36.75" customHeight="1">
      <c r="A121" s="124">
        <v>26</v>
      </c>
      <c r="B121" s="124">
        <v>32</v>
      </c>
      <c r="C121" s="112" t="s">
        <v>389</v>
      </c>
      <c r="D121" s="96" t="s">
        <v>83</v>
      </c>
      <c r="E121" s="73" t="s">
        <v>240</v>
      </c>
      <c r="F121" s="96" t="s">
        <v>390</v>
      </c>
      <c r="G121" s="78" t="s">
        <v>188</v>
      </c>
      <c r="H121" s="146" t="s">
        <v>391</v>
      </c>
      <c r="I121" s="88">
        <v>2547</v>
      </c>
      <c r="J121" s="81">
        <f>I121</f>
        <v>2547</v>
      </c>
      <c r="K121" s="81"/>
      <c r="L121" s="81"/>
      <c r="M121" s="88">
        <f>N121</f>
        <v>2547</v>
      </c>
      <c r="N121" s="88">
        <f>J121</f>
        <v>2547</v>
      </c>
      <c r="O121" s="81"/>
      <c r="P121" s="114"/>
      <c r="Q121" s="78" t="s">
        <v>392</v>
      </c>
    </row>
    <row r="122" spans="1:17" s="72" customFormat="1" ht="36.75" customHeight="1">
      <c r="A122" s="124">
        <v>27</v>
      </c>
      <c r="B122" s="124">
        <v>33</v>
      </c>
      <c r="C122" s="112" t="s">
        <v>393</v>
      </c>
      <c r="D122" s="111"/>
      <c r="E122" s="73" t="s">
        <v>394</v>
      </c>
      <c r="F122" s="96" t="s">
        <v>395</v>
      </c>
      <c r="G122" s="87" t="s">
        <v>126</v>
      </c>
      <c r="H122" s="87"/>
      <c r="I122" s="88">
        <v>1400</v>
      </c>
      <c r="J122" s="81">
        <v>1260</v>
      </c>
      <c r="K122" s="81"/>
      <c r="L122" s="81"/>
      <c r="M122" s="88">
        <v>1400</v>
      </c>
      <c r="N122" s="88">
        <v>1260</v>
      </c>
      <c r="O122" s="81"/>
      <c r="P122" s="114"/>
      <c r="Q122" s="124"/>
    </row>
    <row r="123" spans="1:17" s="72" customFormat="1" ht="36.75" customHeight="1">
      <c r="A123" s="124">
        <v>28</v>
      </c>
      <c r="B123" s="124">
        <v>34</v>
      </c>
      <c r="C123" s="112" t="s">
        <v>396</v>
      </c>
      <c r="D123" s="111"/>
      <c r="E123" s="73" t="s">
        <v>394</v>
      </c>
      <c r="F123" s="96" t="s">
        <v>397</v>
      </c>
      <c r="G123" s="78" t="s">
        <v>126</v>
      </c>
      <c r="H123" s="78"/>
      <c r="I123" s="88">
        <v>1300</v>
      </c>
      <c r="J123" s="81">
        <v>1170</v>
      </c>
      <c r="K123" s="81"/>
      <c r="L123" s="81"/>
      <c r="M123" s="88">
        <v>1300</v>
      </c>
      <c r="N123" s="88">
        <v>1170</v>
      </c>
      <c r="O123" s="81"/>
      <c r="P123" s="114"/>
      <c r="Q123" s="124"/>
    </row>
    <row r="124" spans="1:17" s="72" customFormat="1" ht="36.75" customHeight="1">
      <c r="A124" s="124">
        <v>29</v>
      </c>
      <c r="B124" s="124">
        <v>35</v>
      </c>
      <c r="C124" s="112" t="s">
        <v>398</v>
      </c>
      <c r="D124" s="111"/>
      <c r="E124" s="73" t="s">
        <v>394</v>
      </c>
      <c r="F124" s="96" t="s">
        <v>399</v>
      </c>
      <c r="G124" s="78" t="s">
        <v>126</v>
      </c>
      <c r="H124" s="78"/>
      <c r="I124" s="88">
        <v>1350</v>
      </c>
      <c r="J124" s="81">
        <v>1215</v>
      </c>
      <c r="K124" s="81"/>
      <c r="L124" s="81"/>
      <c r="M124" s="88">
        <v>1350</v>
      </c>
      <c r="N124" s="88">
        <v>1215</v>
      </c>
      <c r="O124" s="81"/>
      <c r="P124" s="114"/>
      <c r="Q124" s="124"/>
    </row>
    <row r="125" spans="1:17" s="72" customFormat="1" ht="36.75" customHeight="1">
      <c r="A125" s="124">
        <v>30</v>
      </c>
      <c r="B125" s="124">
        <v>36</v>
      </c>
      <c r="C125" s="112" t="s">
        <v>400</v>
      </c>
      <c r="D125" s="111"/>
      <c r="E125" s="73" t="s">
        <v>394</v>
      </c>
      <c r="F125" s="96" t="s">
        <v>399</v>
      </c>
      <c r="G125" s="78" t="s">
        <v>126</v>
      </c>
      <c r="H125" s="78"/>
      <c r="I125" s="88">
        <v>1350</v>
      </c>
      <c r="J125" s="81">
        <v>1215</v>
      </c>
      <c r="K125" s="81"/>
      <c r="L125" s="81"/>
      <c r="M125" s="88">
        <v>1350</v>
      </c>
      <c r="N125" s="88">
        <v>1215</v>
      </c>
      <c r="O125" s="81"/>
      <c r="P125" s="114"/>
      <c r="Q125" s="124"/>
    </row>
    <row r="126" spans="1:17" s="50" customFormat="1" ht="29.25" customHeight="1">
      <c r="A126" s="124">
        <v>31</v>
      </c>
      <c r="B126" s="124">
        <v>39</v>
      </c>
      <c r="C126" s="112" t="s">
        <v>401</v>
      </c>
      <c r="D126" s="73"/>
      <c r="E126" s="73" t="s">
        <v>402</v>
      </c>
      <c r="F126" s="96" t="s">
        <v>403</v>
      </c>
      <c r="G126" s="78" t="s">
        <v>126</v>
      </c>
      <c r="H126" s="88"/>
      <c r="I126" s="88">
        <v>1500</v>
      </c>
      <c r="J126" s="88">
        <v>525</v>
      </c>
      <c r="K126" s="81"/>
      <c r="L126" s="81"/>
      <c r="M126" s="88">
        <v>1500</v>
      </c>
      <c r="N126" s="88">
        <v>525</v>
      </c>
      <c r="O126" s="81"/>
      <c r="P126" s="114"/>
      <c r="Q126" s="124"/>
    </row>
    <row r="127" spans="1:17" s="50" customFormat="1" ht="29.25" customHeight="1">
      <c r="A127" s="124">
        <v>32</v>
      </c>
      <c r="B127" s="124">
        <v>40</v>
      </c>
      <c r="C127" s="112" t="s">
        <v>404</v>
      </c>
      <c r="D127" s="73"/>
      <c r="E127" s="73" t="s">
        <v>402</v>
      </c>
      <c r="F127" s="96" t="s">
        <v>405</v>
      </c>
      <c r="G127" s="78" t="s">
        <v>126</v>
      </c>
      <c r="H127" s="88"/>
      <c r="I127" s="88">
        <v>1200</v>
      </c>
      <c r="J127" s="88">
        <v>420</v>
      </c>
      <c r="K127" s="81"/>
      <c r="L127" s="81"/>
      <c r="M127" s="88">
        <v>1200</v>
      </c>
      <c r="N127" s="88">
        <v>420</v>
      </c>
      <c r="O127" s="81"/>
      <c r="P127" s="114"/>
      <c r="Q127" s="124"/>
    </row>
    <row r="128" spans="1:17" s="50" customFormat="1" ht="29.25" customHeight="1">
      <c r="A128" s="124">
        <v>33</v>
      </c>
      <c r="B128" s="124">
        <v>41</v>
      </c>
      <c r="C128" s="112" t="s">
        <v>406</v>
      </c>
      <c r="D128" s="73"/>
      <c r="E128" s="73" t="s">
        <v>402</v>
      </c>
      <c r="F128" s="96" t="s">
        <v>407</v>
      </c>
      <c r="G128" s="78" t="s">
        <v>126</v>
      </c>
      <c r="H128" s="88"/>
      <c r="I128" s="88">
        <v>1200</v>
      </c>
      <c r="J128" s="88">
        <v>420</v>
      </c>
      <c r="K128" s="81"/>
      <c r="L128" s="81"/>
      <c r="M128" s="88">
        <v>1200</v>
      </c>
      <c r="N128" s="88">
        <v>420</v>
      </c>
      <c r="O128" s="81"/>
      <c r="P128" s="114"/>
      <c r="Q128" s="124"/>
    </row>
    <row r="129" spans="1:17" s="50" customFormat="1" ht="29.25" customHeight="1">
      <c r="A129" s="124">
        <v>34</v>
      </c>
      <c r="B129" s="124">
        <v>42</v>
      </c>
      <c r="C129" s="112" t="s">
        <v>408</v>
      </c>
      <c r="D129" s="73"/>
      <c r="E129" s="73" t="s">
        <v>402</v>
      </c>
      <c r="F129" s="96" t="s">
        <v>409</v>
      </c>
      <c r="G129" s="78" t="s">
        <v>126</v>
      </c>
      <c r="H129" s="88"/>
      <c r="I129" s="88">
        <v>2200</v>
      </c>
      <c r="J129" s="88">
        <v>770</v>
      </c>
      <c r="K129" s="81"/>
      <c r="L129" s="81"/>
      <c r="M129" s="88">
        <v>2200</v>
      </c>
      <c r="N129" s="88">
        <v>770</v>
      </c>
      <c r="O129" s="81"/>
      <c r="P129" s="114"/>
      <c r="Q129" s="124"/>
    </row>
    <row r="130" spans="1:17" s="50" customFormat="1" ht="29.25" customHeight="1">
      <c r="A130" s="124">
        <v>35</v>
      </c>
      <c r="B130" s="124">
        <v>43</v>
      </c>
      <c r="C130" s="112" t="s">
        <v>410</v>
      </c>
      <c r="D130" s="73"/>
      <c r="E130" s="73" t="s">
        <v>402</v>
      </c>
      <c r="F130" s="96" t="s">
        <v>411</v>
      </c>
      <c r="G130" s="78" t="s">
        <v>126</v>
      </c>
      <c r="H130" s="88"/>
      <c r="I130" s="88">
        <v>2400</v>
      </c>
      <c r="J130" s="88">
        <v>840</v>
      </c>
      <c r="K130" s="81"/>
      <c r="L130" s="81"/>
      <c r="M130" s="88">
        <v>2400</v>
      </c>
      <c r="N130" s="88">
        <v>840</v>
      </c>
      <c r="O130" s="81"/>
      <c r="P130" s="114"/>
      <c r="Q130" s="124"/>
    </row>
    <row r="131" spans="1:17" s="72" customFormat="1" ht="40.5" customHeight="1">
      <c r="A131" s="124">
        <v>36</v>
      </c>
      <c r="B131" s="124">
        <v>45</v>
      </c>
      <c r="C131" s="112" t="s">
        <v>412</v>
      </c>
      <c r="D131" s="96"/>
      <c r="E131" s="73" t="s">
        <v>132</v>
      </c>
      <c r="F131" s="96" t="s">
        <v>413</v>
      </c>
      <c r="G131" s="78" t="s">
        <v>126</v>
      </c>
      <c r="H131" s="78"/>
      <c r="I131" s="88">
        <v>1856.4644960000001</v>
      </c>
      <c r="J131" s="81">
        <v>1856.4644960000001</v>
      </c>
      <c r="K131" s="81"/>
      <c r="L131" s="81"/>
      <c r="M131" s="88">
        <v>1856.4644960000001</v>
      </c>
      <c r="N131" s="88">
        <v>1856.4644960000001</v>
      </c>
      <c r="O131" s="81"/>
      <c r="P131" s="114"/>
      <c r="Q131" s="124"/>
    </row>
    <row r="132" spans="1:17" s="72" customFormat="1" ht="51" customHeight="1">
      <c r="A132" s="124">
        <v>37</v>
      </c>
      <c r="B132" s="124">
        <v>46</v>
      </c>
      <c r="C132" s="112" t="s">
        <v>414</v>
      </c>
      <c r="D132" s="111"/>
      <c r="E132" s="73" t="s">
        <v>250</v>
      </c>
      <c r="F132" s="96" t="s">
        <v>415</v>
      </c>
      <c r="G132" s="78" t="s">
        <v>126</v>
      </c>
      <c r="H132" s="78"/>
      <c r="I132" s="88">
        <v>2000</v>
      </c>
      <c r="J132" s="81">
        <v>2000</v>
      </c>
      <c r="K132" s="81"/>
      <c r="L132" s="81"/>
      <c r="M132" s="88">
        <v>2000</v>
      </c>
      <c r="N132" s="88">
        <v>2000</v>
      </c>
      <c r="O132" s="81"/>
      <c r="P132" s="114"/>
      <c r="Q132" s="124"/>
    </row>
    <row r="133" spans="1:17" s="50" customFormat="1" ht="51" customHeight="1">
      <c r="A133" s="124">
        <v>38</v>
      </c>
      <c r="B133" s="124">
        <v>52</v>
      </c>
      <c r="C133" s="74" t="s">
        <v>416</v>
      </c>
      <c r="D133" s="73"/>
      <c r="E133" s="73" t="s">
        <v>108</v>
      </c>
      <c r="F133" s="87" t="s">
        <v>417</v>
      </c>
      <c r="G133" s="123" t="s">
        <v>126</v>
      </c>
      <c r="H133" s="88"/>
      <c r="I133" s="88">
        <v>1500</v>
      </c>
      <c r="J133" s="88">
        <v>1500</v>
      </c>
      <c r="K133" s="81"/>
      <c r="L133" s="81"/>
      <c r="M133" s="88">
        <v>1500</v>
      </c>
      <c r="N133" s="88">
        <v>1500</v>
      </c>
      <c r="O133" s="81"/>
      <c r="P133" s="114"/>
      <c r="Q133" s="124"/>
    </row>
    <row r="134" spans="1:17" s="50" customFormat="1" ht="51" customHeight="1">
      <c r="A134" s="124">
        <v>39</v>
      </c>
      <c r="B134" s="124">
        <v>54</v>
      </c>
      <c r="C134" s="112" t="s">
        <v>418</v>
      </c>
      <c r="D134" s="73"/>
      <c r="E134" s="73" t="s">
        <v>419</v>
      </c>
      <c r="F134" s="96" t="s">
        <v>420</v>
      </c>
      <c r="G134" s="123" t="s">
        <v>126</v>
      </c>
      <c r="H134" s="88"/>
      <c r="I134" s="88">
        <v>700</v>
      </c>
      <c r="J134" s="88">
        <v>700</v>
      </c>
      <c r="K134" s="81"/>
      <c r="L134" s="81"/>
      <c r="M134" s="88">
        <v>700</v>
      </c>
      <c r="N134" s="88">
        <v>700</v>
      </c>
      <c r="O134" s="81"/>
      <c r="P134" s="114"/>
      <c r="Q134" s="124"/>
    </row>
    <row r="135" spans="1:17" s="50" customFormat="1" ht="51" customHeight="1">
      <c r="A135" s="124">
        <v>40</v>
      </c>
      <c r="B135" s="124">
        <v>56</v>
      </c>
      <c r="C135" s="112" t="s">
        <v>421</v>
      </c>
      <c r="D135" s="73"/>
      <c r="E135" s="73" t="s">
        <v>422</v>
      </c>
      <c r="F135" s="96" t="s">
        <v>423</v>
      </c>
      <c r="G135" s="123" t="s">
        <v>126</v>
      </c>
      <c r="H135" s="88"/>
      <c r="I135" s="88">
        <v>3681</v>
      </c>
      <c r="J135" s="88">
        <f>I135</f>
        <v>3681</v>
      </c>
      <c r="K135" s="81"/>
      <c r="L135" s="81"/>
      <c r="M135" s="88">
        <v>3681</v>
      </c>
      <c r="N135" s="88">
        <f>M135</f>
        <v>3681</v>
      </c>
      <c r="O135" s="81"/>
      <c r="P135" s="114"/>
      <c r="Q135" s="124"/>
    </row>
    <row r="136" spans="1:17" s="72" customFormat="1" ht="33.75" customHeight="1">
      <c r="A136" s="124">
        <v>41</v>
      </c>
      <c r="B136" s="124">
        <v>65</v>
      </c>
      <c r="C136" s="74" t="s">
        <v>424</v>
      </c>
      <c r="D136" s="78"/>
      <c r="E136" s="73" t="s">
        <v>108</v>
      </c>
      <c r="F136" s="87" t="s">
        <v>425</v>
      </c>
      <c r="G136" s="78" t="s">
        <v>126</v>
      </c>
      <c r="H136" s="78"/>
      <c r="I136" s="88">
        <v>1200</v>
      </c>
      <c r="J136" s="81">
        <v>1200</v>
      </c>
      <c r="K136" s="81"/>
      <c r="L136" s="81"/>
      <c r="M136" s="88">
        <v>1200</v>
      </c>
      <c r="N136" s="88">
        <v>1200</v>
      </c>
      <c r="O136" s="81"/>
      <c r="P136" s="114"/>
      <c r="Q136" s="124"/>
    </row>
    <row r="137" spans="1:17" s="72" customFormat="1" ht="36.75" customHeight="1">
      <c r="A137" s="124">
        <v>42</v>
      </c>
      <c r="B137" s="124">
        <v>66</v>
      </c>
      <c r="C137" s="112" t="s">
        <v>426</v>
      </c>
      <c r="D137" s="96"/>
      <c r="E137" s="73" t="s">
        <v>108</v>
      </c>
      <c r="F137" s="96" t="s">
        <v>427</v>
      </c>
      <c r="G137" s="78" t="s">
        <v>126</v>
      </c>
      <c r="H137" s="78"/>
      <c r="I137" s="88">
        <v>1900</v>
      </c>
      <c r="J137" s="81">
        <v>1900</v>
      </c>
      <c r="K137" s="81"/>
      <c r="L137" s="81"/>
      <c r="M137" s="88">
        <v>1900</v>
      </c>
      <c r="N137" s="88">
        <v>1900</v>
      </c>
      <c r="O137" s="81"/>
      <c r="P137" s="114"/>
      <c r="Q137" s="124"/>
    </row>
    <row r="138" spans="1:17" s="50" customFormat="1" ht="36.75" customHeight="1">
      <c r="A138" s="124">
        <v>43</v>
      </c>
      <c r="B138" s="124">
        <v>72</v>
      </c>
      <c r="C138" s="112" t="s">
        <v>428</v>
      </c>
      <c r="D138" s="73"/>
      <c r="E138" s="73" t="s">
        <v>429</v>
      </c>
      <c r="F138" s="111" t="s">
        <v>430</v>
      </c>
      <c r="G138" s="78" t="s">
        <v>126</v>
      </c>
      <c r="H138" s="88">
        <v>500</v>
      </c>
      <c r="I138" s="88">
        <v>500</v>
      </c>
      <c r="J138" s="88">
        <v>500</v>
      </c>
      <c r="K138" s="81"/>
      <c r="L138" s="81"/>
      <c r="M138" s="88">
        <v>500</v>
      </c>
      <c r="N138" s="88">
        <v>500</v>
      </c>
      <c r="O138" s="81"/>
      <c r="P138" s="114"/>
      <c r="Q138" s="124"/>
    </row>
    <row r="139" spans="1:17" s="72" customFormat="1" ht="30">
      <c r="A139" s="124">
        <v>44</v>
      </c>
      <c r="B139" s="124">
        <v>83</v>
      </c>
      <c r="C139" s="112" t="s">
        <v>431</v>
      </c>
      <c r="D139" s="96"/>
      <c r="E139" s="76" t="s">
        <v>432</v>
      </c>
      <c r="F139" s="111" t="s">
        <v>433</v>
      </c>
      <c r="G139" s="75" t="s">
        <v>126</v>
      </c>
      <c r="H139" s="109"/>
      <c r="I139" s="115">
        <v>2890</v>
      </c>
      <c r="J139" s="92">
        <v>2890</v>
      </c>
      <c r="K139" s="92"/>
      <c r="L139" s="92"/>
      <c r="M139" s="115">
        <v>2890</v>
      </c>
      <c r="N139" s="115">
        <v>2890</v>
      </c>
      <c r="O139" s="92"/>
      <c r="P139" s="92"/>
      <c r="Q139" s="111"/>
    </row>
    <row r="140" spans="1:17" s="72" customFormat="1" ht="63" customHeight="1">
      <c r="A140" s="124">
        <v>45</v>
      </c>
      <c r="B140" s="124">
        <v>85</v>
      </c>
      <c r="C140" s="147" t="s">
        <v>434</v>
      </c>
      <c r="D140" s="75"/>
      <c r="E140" s="76" t="s">
        <v>147</v>
      </c>
      <c r="F140" s="87" t="s">
        <v>435</v>
      </c>
      <c r="G140" s="75" t="s">
        <v>126</v>
      </c>
      <c r="H140" s="73"/>
      <c r="I140" s="88">
        <v>1468</v>
      </c>
      <c r="J140" s="81">
        <v>1468</v>
      </c>
      <c r="K140" s="81"/>
      <c r="L140" s="81"/>
      <c r="M140" s="88">
        <v>1468</v>
      </c>
      <c r="N140" s="88">
        <v>1468</v>
      </c>
      <c r="O140" s="81"/>
      <c r="P140" s="114"/>
      <c r="Q140" s="124"/>
    </row>
    <row r="141" spans="1:17" s="50" customFormat="1" ht="45" customHeight="1">
      <c r="A141" s="124">
        <v>46</v>
      </c>
      <c r="B141" s="124">
        <v>89</v>
      </c>
      <c r="C141" s="86" t="s">
        <v>436</v>
      </c>
      <c r="D141" s="75"/>
      <c r="E141" s="76" t="s">
        <v>108</v>
      </c>
      <c r="F141" s="87" t="s">
        <v>247</v>
      </c>
      <c r="G141" s="75" t="s">
        <v>126</v>
      </c>
      <c r="H141" s="78"/>
      <c r="I141" s="88">
        <v>1100</v>
      </c>
      <c r="J141" s="81">
        <v>1000</v>
      </c>
      <c r="K141" s="81"/>
      <c r="L141" s="81"/>
      <c r="M141" s="88">
        <v>1100</v>
      </c>
      <c r="N141" s="81">
        <v>1000</v>
      </c>
      <c r="O141" s="81"/>
      <c r="P141" s="81"/>
      <c r="Q141" s="123"/>
    </row>
    <row r="142" spans="1:17" s="50" customFormat="1" ht="51.75" customHeight="1">
      <c r="A142" s="124">
        <v>47</v>
      </c>
      <c r="B142" s="124">
        <v>90</v>
      </c>
      <c r="C142" s="86" t="s">
        <v>437</v>
      </c>
      <c r="D142" s="75"/>
      <c r="E142" s="76" t="s">
        <v>215</v>
      </c>
      <c r="F142" s="87" t="s">
        <v>247</v>
      </c>
      <c r="G142" s="75" t="s">
        <v>126</v>
      </c>
      <c r="H142" s="73"/>
      <c r="I142" s="88">
        <v>1100</v>
      </c>
      <c r="J142" s="81">
        <v>1000</v>
      </c>
      <c r="K142" s="81"/>
      <c r="L142" s="81"/>
      <c r="M142" s="88">
        <v>1100</v>
      </c>
      <c r="N142" s="81">
        <v>1000</v>
      </c>
      <c r="O142" s="81"/>
      <c r="P142" s="81"/>
      <c r="Q142" s="123"/>
    </row>
    <row r="143" spans="1:17" s="50" customFormat="1" ht="45.75" customHeight="1">
      <c r="A143" s="124">
        <v>48</v>
      </c>
      <c r="B143" s="124">
        <v>91</v>
      </c>
      <c r="C143" s="86" t="s">
        <v>438</v>
      </c>
      <c r="D143" s="75"/>
      <c r="E143" s="76" t="s">
        <v>128</v>
      </c>
      <c r="F143" s="87" t="s">
        <v>247</v>
      </c>
      <c r="G143" s="75" t="s">
        <v>126</v>
      </c>
      <c r="H143" s="73"/>
      <c r="I143" s="88">
        <v>1100</v>
      </c>
      <c r="J143" s="81">
        <v>1000</v>
      </c>
      <c r="K143" s="81"/>
      <c r="L143" s="81"/>
      <c r="M143" s="88">
        <v>1100</v>
      </c>
      <c r="N143" s="81">
        <v>1000</v>
      </c>
      <c r="O143" s="81"/>
      <c r="P143" s="81"/>
      <c r="Q143" s="123"/>
    </row>
    <row r="144" spans="1:17" s="50" customFormat="1" ht="47.25" customHeight="1">
      <c r="A144" s="124">
        <v>49</v>
      </c>
      <c r="B144" s="124">
        <v>92</v>
      </c>
      <c r="C144" s="86" t="s">
        <v>439</v>
      </c>
      <c r="D144" s="75"/>
      <c r="E144" s="76" t="s">
        <v>155</v>
      </c>
      <c r="F144" s="87" t="s">
        <v>247</v>
      </c>
      <c r="G144" s="75" t="s">
        <v>126</v>
      </c>
      <c r="H144" s="78"/>
      <c r="I144" s="88">
        <v>1100</v>
      </c>
      <c r="J144" s="81">
        <v>1000</v>
      </c>
      <c r="K144" s="81"/>
      <c r="L144" s="81"/>
      <c r="M144" s="88">
        <v>1100</v>
      </c>
      <c r="N144" s="81">
        <v>1000</v>
      </c>
      <c r="O144" s="81"/>
      <c r="P144" s="81"/>
      <c r="Q144" s="123"/>
    </row>
    <row r="145" spans="1:17" s="50" customFormat="1" ht="53.25" customHeight="1">
      <c r="A145" s="124">
        <v>50</v>
      </c>
      <c r="B145" s="124">
        <v>93</v>
      </c>
      <c r="C145" s="86" t="s">
        <v>440</v>
      </c>
      <c r="D145" s="75"/>
      <c r="E145" s="76" t="s">
        <v>288</v>
      </c>
      <c r="F145" s="87" t="s">
        <v>247</v>
      </c>
      <c r="G145" s="75" t="s">
        <v>126</v>
      </c>
      <c r="H145" s="113"/>
      <c r="I145" s="88">
        <v>1100</v>
      </c>
      <c r="J145" s="81">
        <v>1000</v>
      </c>
      <c r="K145" s="114"/>
      <c r="L145" s="114"/>
      <c r="M145" s="88">
        <v>1100</v>
      </c>
      <c r="N145" s="88">
        <v>1000</v>
      </c>
      <c r="O145" s="81"/>
      <c r="P145" s="114"/>
      <c r="Q145" s="107"/>
    </row>
    <row r="146" spans="1:17" s="50" customFormat="1" ht="48.75" customHeight="1">
      <c r="A146" s="124">
        <v>51</v>
      </c>
      <c r="B146" s="124">
        <v>95</v>
      </c>
      <c r="C146" s="86" t="s">
        <v>441</v>
      </c>
      <c r="D146" s="75"/>
      <c r="E146" s="76" t="s">
        <v>112</v>
      </c>
      <c r="F146" s="87" t="s">
        <v>247</v>
      </c>
      <c r="G146" s="75" t="s">
        <v>126</v>
      </c>
      <c r="H146" s="78"/>
      <c r="I146" s="88">
        <v>1100</v>
      </c>
      <c r="J146" s="81">
        <v>1000</v>
      </c>
      <c r="K146" s="81"/>
      <c r="L146" s="81"/>
      <c r="M146" s="88">
        <v>1100</v>
      </c>
      <c r="N146" s="81">
        <v>1000</v>
      </c>
      <c r="O146" s="81"/>
      <c r="P146" s="81"/>
      <c r="Q146" s="123"/>
    </row>
    <row r="147" spans="1:17" s="50" customFormat="1" ht="64.5" customHeight="1">
      <c r="A147" s="124">
        <v>52</v>
      </c>
      <c r="B147" s="124"/>
      <c r="C147" s="112" t="s">
        <v>442</v>
      </c>
      <c r="D147" s="76" t="s">
        <v>83</v>
      </c>
      <c r="E147" s="76" t="s">
        <v>363</v>
      </c>
      <c r="F147" s="73" t="s">
        <v>443</v>
      </c>
      <c r="G147" s="75" t="s">
        <v>101</v>
      </c>
      <c r="H147" s="78"/>
      <c r="I147" s="88">
        <v>4550</v>
      </c>
      <c r="J147" s="81">
        <v>4000</v>
      </c>
      <c r="K147" s="81"/>
      <c r="L147" s="81"/>
      <c r="M147" s="88">
        <f>I147</f>
        <v>4550</v>
      </c>
      <c r="N147" s="81">
        <f>J147</f>
        <v>4000</v>
      </c>
      <c r="O147" s="81"/>
      <c r="P147" s="81"/>
      <c r="Q147" s="129" t="s">
        <v>444</v>
      </c>
    </row>
    <row r="148" spans="1:17" s="50" customFormat="1" ht="64.5" customHeight="1">
      <c r="A148" s="124">
        <v>53</v>
      </c>
      <c r="B148" s="124"/>
      <c r="C148" s="120" t="s">
        <v>445</v>
      </c>
      <c r="D148" s="76" t="s">
        <v>83</v>
      </c>
      <c r="E148" s="76" t="s">
        <v>112</v>
      </c>
      <c r="F148" s="73" t="s">
        <v>446</v>
      </c>
      <c r="G148" s="75" t="s">
        <v>110</v>
      </c>
      <c r="H148" s="78" t="s">
        <v>447</v>
      </c>
      <c r="I148" s="88">
        <f>J148</f>
        <v>2000</v>
      </c>
      <c r="J148" s="81">
        <v>2000</v>
      </c>
      <c r="K148" s="81"/>
      <c r="L148" s="81"/>
      <c r="M148" s="88">
        <f>N148</f>
        <v>2000</v>
      </c>
      <c r="N148" s="81">
        <f>J148</f>
        <v>2000</v>
      </c>
      <c r="O148" s="81"/>
      <c r="P148" s="81"/>
      <c r="Q148" s="129" t="s">
        <v>448</v>
      </c>
    </row>
    <row r="149" spans="1:17" s="50" customFormat="1" ht="64.5" customHeight="1">
      <c r="A149" s="124">
        <v>54</v>
      </c>
      <c r="B149" s="124"/>
      <c r="C149" s="112" t="s">
        <v>449</v>
      </c>
      <c r="D149" s="76" t="s">
        <v>83</v>
      </c>
      <c r="E149" s="76" t="s">
        <v>450</v>
      </c>
      <c r="F149" s="73" t="s">
        <v>451</v>
      </c>
      <c r="G149" s="75" t="s">
        <v>452</v>
      </c>
      <c r="H149" s="78" t="s">
        <v>453</v>
      </c>
      <c r="I149" s="88">
        <v>149125</v>
      </c>
      <c r="J149" s="81">
        <f>I149</f>
        <v>149125</v>
      </c>
      <c r="K149" s="81"/>
      <c r="L149" s="81"/>
      <c r="M149" s="88">
        <f>N149</f>
        <v>253</v>
      </c>
      <c r="N149" s="81">
        <v>253</v>
      </c>
      <c r="O149" s="81"/>
      <c r="P149" s="81">
        <f>N149</f>
        <v>253</v>
      </c>
      <c r="Q149" s="129" t="s">
        <v>448</v>
      </c>
    </row>
    <row r="150" spans="1:17" s="50" customFormat="1" ht="65.25" customHeight="1">
      <c r="A150" s="124">
        <v>55</v>
      </c>
      <c r="B150" s="96"/>
      <c r="C150" s="93" t="s">
        <v>5</v>
      </c>
      <c r="D150" s="96" t="s">
        <v>83</v>
      </c>
      <c r="E150" s="76" t="s">
        <v>112</v>
      </c>
      <c r="F150" s="78" t="s">
        <v>113</v>
      </c>
      <c r="G150" s="78" t="s">
        <v>101</v>
      </c>
      <c r="H150" s="78" t="s">
        <v>114</v>
      </c>
      <c r="I150" s="115">
        <f>9800-3647-5000</f>
        <v>1153</v>
      </c>
      <c r="J150" s="92">
        <f>I150</f>
        <v>1153</v>
      </c>
      <c r="K150" s="92"/>
      <c r="L150" s="92"/>
      <c r="M150" s="115">
        <f>N150</f>
        <v>1153</v>
      </c>
      <c r="N150" s="115">
        <f>J150</f>
        <v>1153</v>
      </c>
      <c r="O150" s="92"/>
      <c r="P150" s="92"/>
      <c r="Q150" s="129" t="s">
        <v>261</v>
      </c>
    </row>
    <row r="151" spans="1:17" s="50" customFormat="1" ht="64.5" customHeight="1">
      <c r="A151" s="124">
        <v>56</v>
      </c>
      <c r="B151" s="124"/>
      <c r="C151" s="120" t="s">
        <v>258</v>
      </c>
      <c r="D151" s="76" t="s">
        <v>83</v>
      </c>
      <c r="E151" s="76" t="s">
        <v>155</v>
      </c>
      <c r="F151" s="90" t="s">
        <v>259</v>
      </c>
      <c r="G151" s="75" t="s">
        <v>212</v>
      </c>
      <c r="H151" s="78" t="s">
        <v>260</v>
      </c>
      <c r="I151" s="88">
        <f>J151</f>
        <v>3241</v>
      </c>
      <c r="J151" s="81">
        <v>3241</v>
      </c>
      <c r="K151" s="81"/>
      <c r="L151" s="81"/>
      <c r="M151" s="88">
        <f>N151</f>
        <v>3241</v>
      </c>
      <c r="N151" s="81">
        <f>J151</f>
        <v>3241</v>
      </c>
      <c r="O151" s="81"/>
      <c r="P151" s="81"/>
      <c r="Q151" s="129" t="s">
        <v>261</v>
      </c>
    </row>
    <row r="152" spans="1:17" s="50" customFormat="1" ht="42.75">
      <c r="A152" s="148" t="s">
        <v>454</v>
      </c>
      <c r="B152" s="148" t="s">
        <v>454</v>
      </c>
      <c r="C152" s="149" t="s">
        <v>455</v>
      </c>
      <c r="D152" s="150"/>
      <c r="E152" s="150"/>
      <c r="F152" s="151"/>
      <c r="G152" s="150"/>
      <c r="H152" s="150"/>
      <c r="I152" s="152">
        <f>I153+I154</f>
        <v>30000</v>
      </c>
      <c r="J152" s="153">
        <f t="shared" ref="J152:P152" si="9">J153+J154</f>
        <v>30000</v>
      </c>
      <c r="K152" s="153">
        <f t="shared" si="9"/>
        <v>0</v>
      </c>
      <c r="L152" s="153">
        <f t="shared" si="9"/>
        <v>0</v>
      </c>
      <c r="M152" s="152">
        <f t="shared" si="9"/>
        <v>30000</v>
      </c>
      <c r="N152" s="152">
        <f t="shared" si="9"/>
        <v>30000</v>
      </c>
      <c r="O152" s="103">
        <f t="shared" si="9"/>
        <v>0</v>
      </c>
      <c r="P152" s="103">
        <f t="shared" si="9"/>
        <v>0</v>
      </c>
      <c r="Q152" s="71" t="s">
        <v>456</v>
      </c>
    </row>
    <row r="153" spans="1:17" s="50" customFormat="1" ht="62.25" customHeight="1">
      <c r="A153" s="132">
        <v>1</v>
      </c>
      <c r="B153" s="132">
        <v>1</v>
      </c>
      <c r="C153" s="110" t="s">
        <v>457</v>
      </c>
      <c r="D153" s="140" t="s">
        <v>83</v>
      </c>
      <c r="E153" s="84" t="s">
        <v>458</v>
      </c>
      <c r="F153" s="84" t="s">
        <v>459</v>
      </c>
      <c r="G153" s="75" t="s">
        <v>91</v>
      </c>
      <c r="H153" s="84" t="s">
        <v>460</v>
      </c>
      <c r="I153" s="92">
        <f>J153</f>
        <v>11200</v>
      </c>
      <c r="J153" s="92">
        <v>11200</v>
      </c>
      <c r="K153" s="92"/>
      <c r="L153" s="92"/>
      <c r="M153" s="115">
        <f>N153</f>
        <v>11200</v>
      </c>
      <c r="N153" s="115">
        <f>J153</f>
        <v>11200</v>
      </c>
      <c r="O153" s="80"/>
      <c r="P153" s="80"/>
      <c r="Q153" s="96" t="s">
        <v>97</v>
      </c>
    </row>
    <row r="154" spans="1:17" s="50" customFormat="1" ht="38.25" customHeight="1">
      <c r="A154" s="132">
        <v>2</v>
      </c>
      <c r="B154" s="132">
        <v>2</v>
      </c>
      <c r="C154" s="110" t="s">
        <v>461</v>
      </c>
      <c r="D154" s="84" t="s">
        <v>83</v>
      </c>
      <c r="E154" s="84" t="s">
        <v>462</v>
      </c>
      <c r="F154" s="84" t="s">
        <v>459</v>
      </c>
      <c r="G154" s="75" t="s">
        <v>188</v>
      </c>
      <c r="H154" s="109" t="s">
        <v>463</v>
      </c>
      <c r="I154" s="154">
        <f>J154</f>
        <v>18800</v>
      </c>
      <c r="J154" s="92">
        <v>18800</v>
      </c>
      <c r="K154" s="92"/>
      <c r="L154" s="92"/>
      <c r="M154" s="115">
        <f>N154</f>
        <v>18800</v>
      </c>
      <c r="N154" s="115">
        <f>J154</f>
        <v>18800</v>
      </c>
      <c r="O154" s="80"/>
      <c r="P154" s="80"/>
      <c r="Q154" s="96" t="s">
        <v>97</v>
      </c>
    </row>
    <row r="155" spans="1:17" s="50" customFormat="1" ht="53.25" customHeight="1">
      <c r="A155" s="65" t="s">
        <v>464</v>
      </c>
      <c r="B155" s="65" t="s">
        <v>464</v>
      </c>
      <c r="C155" s="66" t="s">
        <v>465</v>
      </c>
      <c r="D155" s="67"/>
      <c r="E155" s="68"/>
      <c r="F155" s="69"/>
      <c r="G155" s="102"/>
      <c r="H155" s="155"/>
      <c r="I155" s="70">
        <f>SUM(I156:I160)</f>
        <v>30956.041000000001</v>
      </c>
      <c r="J155" s="156">
        <f t="shared" ref="J155:P155" si="10">SUM(J156:J160)</f>
        <v>29000</v>
      </c>
      <c r="K155" s="156">
        <f t="shared" si="10"/>
        <v>14000</v>
      </c>
      <c r="L155" s="156">
        <f t="shared" si="10"/>
        <v>14000</v>
      </c>
      <c r="M155" s="70">
        <f t="shared" si="10"/>
        <v>16956.041000000001</v>
      </c>
      <c r="N155" s="70">
        <f t="shared" si="10"/>
        <v>15000</v>
      </c>
      <c r="O155" s="156">
        <f t="shared" si="10"/>
        <v>0</v>
      </c>
      <c r="P155" s="156">
        <f t="shared" si="10"/>
        <v>0</v>
      </c>
      <c r="Q155" s="71" t="s">
        <v>466</v>
      </c>
    </row>
    <row r="156" spans="1:17" s="50" customFormat="1" ht="40.5" customHeight="1">
      <c r="A156" s="157" t="s">
        <v>467</v>
      </c>
      <c r="B156" s="157" t="s">
        <v>467</v>
      </c>
      <c r="C156" s="110" t="s">
        <v>162</v>
      </c>
      <c r="D156" s="84" t="s">
        <v>83</v>
      </c>
      <c r="E156" s="84" t="s">
        <v>128</v>
      </c>
      <c r="F156" s="84" t="s">
        <v>468</v>
      </c>
      <c r="G156" s="84" t="s">
        <v>163</v>
      </c>
      <c r="H156" s="84" t="s">
        <v>164</v>
      </c>
      <c r="I156" s="115">
        <v>20220</v>
      </c>
      <c r="J156" s="92">
        <v>19000</v>
      </c>
      <c r="K156" s="92">
        <v>14000</v>
      </c>
      <c r="L156" s="92">
        <v>14000</v>
      </c>
      <c r="M156" s="115">
        <v>6220</v>
      </c>
      <c r="N156" s="115">
        <v>5000</v>
      </c>
      <c r="O156" s="80"/>
      <c r="P156" s="80"/>
      <c r="Q156" s="107" t="s">
        <v>469</v>
      </c>
    </row>
    <row r="157" spans="1:17" s="50" customFormat="1" ht="60">
      <c r="A157" s="73">
        <v>2</v>
      </c>
      <c r="B157" s="73">
        <v>2</v>
      </c>
      <c r="C157" s="86" t="s">
        <v>470</v>
      </c>
      <c r="D157" s="75" t="s">
        <v>83</v>
      </c>
      <c r="E157" s="76" t="s">
        <v>215</v>
      </c>
      <c r="F157" s="76" t="s">
        <v>471</v>
      </c>
      <c r="G157" s="75">
        <v>2021</v>
      </c>
      <c r="H157" s="84" t="s">
        <v>472</v>
      </c>
      <c r="I157" s="79">
        <v>555</v>
      </c>
      <c r="J157" s="81">
        <v>530</v>
      </c>
      <c r="K157" s="81"/>
      <c r="L157" s="81"/>
      <c r="M157" s="79">
        <v>555</v>
      </c>
      <c r="N157" s="88">
        <v>530</v>
      </c>
      <c r="O157" s="81"/>
      <c r="P157" s="81"/>
      <c r="Q157" s="107"/>
    </row>
    <row r="158" spans="1:17" s="50" customFormat="1" ht="60">
      <c r="A158" s="157" t="s">
        <v>21</v>
      </c>
      <c r="B158" s="157" t="s">
        <v>21</v>
      </c>
      <c r="C158" s="86" t="s">
        <v>473</v>
      </c>
      <c r="D158" s="75" t="s">
        <v>83</v>
      </c>
      <c r="E158" s="76" t="s">
        <v>215</v>
      </c>
      <c r="F158" s="76" t="s">
        <v>471</v>
      </c>
      <c r="G158" s="75">
        <v>2021</v>
      </c>
      <c r="H158" s="84" t="s">
        <v>474</v>
      </c>
      <c r="I158" s="79">
        <v>4411.0410000000002</v>
      </c>
      <c r="J158" s="81">
        <v>4200</v>
      </c>
      <c r="K158" s="81"/>
      <c r="L158" s="81"/>
      <c r="M158" s="79">
        <v>4411.0410000000002</v>
      </c>
      <c r="N158" s="88">
        <v>4200</v>
      </c>
      <c r="O158" s="81"/>
      <c r="P158" s="81"/>
      <c r="Q158" s="107"/>
    </row>
    <row r="159" spans="1:17" s="50" customFormat="1" ht="30.75" customHeight="1">
      <c r="A159" s="73">
        <v>4</v>
      </c>
      <c r="B159" s="73">
        <v>4</v>
      </c>
      <c r="C159" s="86" t="s">
        <v>475</v>
      </c>
      <c r="D159" s="75" t="s">
        <v>83</v>
      </c>
      <c r="E159" s="76" t="s">
        <v>240</v>
      </c>
      <c r="F159" s="90" t="s">
        <v>349</v>
      </c>
      <c r="G159" s="75">
        <v>2021</v>
      </c>
      <c r="H159" s="96" t="s">
        <v>350</v>
      </c>
      <c r="I159" s="79">
        <v>270</v>
      </c>
      <c r="J159" s="80">
        <v>270</v>
      </c>
      <c r="K159" s="81"/>
      <c r="L159" s="81"/>
      <c r="M159" s="79">
        <v>270</v>
      </c>
      <c r="N159" s="79">
        <v>270</v>
      </c>
      <c r="O159" s="81"/>
      <c r="P159" s="81"/>
      <c r="Q159" s="107"/>
    </row>
    <row r="160" spans="1:17" s="50" customFormat="1" ht="30">
      <c r="A160" s="157" t="s">
        <v>476</v>
      </c>
      <c r="B160" s="157" t="s">
        <v>476</v>
      </c>
      <c r="C160" s="86" t="s">
        <v>186</v>
      </c>
      <c r="D160" s="75" t="s">
        <v>83</v>
      </c>
      <c r="E160" s="76" t="s">
        <v>240</v>
      </c>
      <c r="F160" s="96" t="s">
        <v>187</v>
      </c>
      <c r="G160" s="75">
        <v>2022</v>
      </c>
      <c r="H160" s="96" t="s">
        <v>189</v>
      </c>
      <c r="I160" s="79">
        <v>5500</v>
      </c>
      <c r="J160" s="80">
        <v>5000</v>
      </c>
      <c r="K160" s="80"/>
      <c r="L160" s="80"/>
      <c r="M160" s="79">
        <v>5500</v>
      </c>
      <c r="N160" s="79">
        <v>5000</v>
      </c>
      <c r="O160" s="80"/>
      <c r="P160" s="80"/>
      <c r="Q160" s="107"/>
    </row>
    <row r="161" spans="1:17" s="50" customFormat="1" ht="49.5" customHeight="1">
      <c r="A161" s="148" t="s">
        <v>477</v>
      </c>
      <c r="B161" s="148" t="s">
        <v>477</v>
      </c>
      <c r="C161" s="149" t="s">
        <v>478</v>
      </c>
      <c r="D161" s="150"/>
      <c r="E161" s="150"/>
      <c r="F161" s="151"/>
      <c r="G161" s="150"/>
      <c r="H161" s="150"/>
      <c r="I161" s="152">
        <f t="shared" ref="I161:N161" si="11">SUM(I162:I171)</f>
        <v>22245</v>
      </c>
      <c r="J161" s="152">
        <f t="shared" si="11"/>
        <v>21805</v>
      </c>
      <c r="K161" s="152">
        <f t="shared" si="11"/>
        <v>0</v>
      </c>
      <c r="L161" s="152">
        <f t="shared" si="11"/>
        <v>0</v>
      </c>
      <c r="M161" s="152">
        <f t="shared" si="11"/>
        <v>22245</v>
      </c>
      <c r="N161" s="152">
        <f t="shared" si="11"/>
        <v>21805</v>
      </c>
      <c r="O161" s="152"/>
      <c r="P161" s="152"/>
      <c r="Q161" s="71" t="s">
        <v>479</v>
      </c>
    </row>
    <row r="162" spans="1:17" ht="45">
      <c r="A162" s="96">
        <v>1</v>
      </c>
      <c r="B162" s="96">
        <v>1</v>
      </c>
      <c r="C162" s="110" t="s">
        <v>480</v>
      </c>
      <c r="D162" s="84" t="s">
        <v>83</v>
      </c>
      <c r="E162" s="84" t="s">
        <v>128</v>
      </c>
      <c r="F162" s="84" t="s">
        <v>481</v>
      </c>
      <c r="G162" s="84">
        <v>2021</v>
      </c>
      <c r="H162" s="84" t="s">
        <v>482</v>
      </c>
      <c r="I162" s="88">
        <v>4800</v>
      </c>
      <c r="J162" s="81">
        <v>4360</v>
      </c>
      <c r="K162" s="92"/>
      <c r="L162" s="92"/>
      <c r="M162" s="88">
        <v>4800</v>
      </c>
      <c r="N162" s="88">
        <v>4360</v>
      </c>
      <c r="O162" s="80"/>
      <c r="P162" s="80"/>
      <c r="Q162" s="107"/>
    </row>
    <row r="163" spans="1:17" ht="60">
      <c r="A163" s="132">
        <v>2</v>
      </c>
      <c r="B163" s="132">
        <v>4</v>
      </c>
      <c r="C163" s="112" t="s">
        <v>483</v>
      </c>
      <c r="D163" s="96"/>
      <c r="E163" s="76" t="s">
        <v>484</v>
      </c>
      <c r="F163" s="124" t="s">
        <v>485</v>
      </c>
      <c r="G163" s="75" t="s">
        <v>270</v>
      </c>
      <c r="H163" s="84"/>
      <c r="I163" s="115">
        <v>1367</v>
      </c>
      <c r="J163" s="92">
        <f>I163</f>
        <v>1367</v>
      </c>
      <c r="K163" s="92"/>
      <c r="L163" s="92"/>
      <c r="M163" s="115">
        <f>I163</f>
        <v>1367</v>
      </c>
      <c r="N163" s="115">
        <f>J163</f>
        <v>1367</v>
      </c>
      <c r="O163" s="92"/>
      <c r="P163" s="92"/>
      <c r="Q163" s="129" t="s">
        <v>97</v>
      </c>
    </row>
    <row r="164" spans="1:17" s="50" customFormat="1" ht="33.75" customHeight="1">
      <c r="A164" s="96">
        <v>3</v>
      </c>
      <c r="B164" s="96">
        <v>7</v>
      </c>
      <c r="C164" s="112" t="s">
        <v>486</v>
      </c>
      <c r="D164" s="73"/>
      <c r="E164" s="73" t="s">
        <v>422</v>
      </c>
      <c r="F164" s="96" t="s">
        <v>487</v>
      </c>
      <c r="G164" s="88" t="s">
        <v>270</v>
      </c>
      <c r="H164" s="88"/>
      <c r="I164" s="88">
        <v>825</v>
      </c>
      <c r="J164" s="88">
        <v>825</v>
      </c>
      <c r="K164" s="92"/>
      <c r="L164" s="92"/>
      <c r="M164" s="115">
        <v>825</v>
      </c>
      <c r="N164" s="115">
        <v>825</v>
      </c>
      <c r="O164" s="92"/>
      <c r="P164" s="92"/>
      <c r="Q164" s="107"/>
    </row>
    <row r="165" spans="1:17" s="50" customFormat="1" ht="75">
      <c r="A165" s="132">
        <v>4</v>
      </c>
      <c r="B165" s="132">
        <v>8</v>
      </c>
      <c r="C165" s="112" t="s">
        <v>190</v>
      </c>
      <c r="D165" s="96" t="s">
        <v>83</v>
      </c>
      <c r="E165" s="109" t="s">
        <v>191</v>
      </c>
      <c r="F165" s="87" t="s">
        <v>558</v>
      </c>
      <c r="G165" s="78">
        <v>2022</v>
      </c>
      <c r="H165" s="84" t="s">
        <v>192</v>
      </c>
      <c r="I165" s="115">
        <v>2180</v>
      </c>
      <c r="J165" s="92">
        <v>2180</v>
      </c>
      <c r="K165" s="80"/>
      <c r="L165" s="80"/>
      <c r="M165" s="115">
        <v>2180</v>
      </c>
      <c r="N165" s="115">
        <v>2180</v>
      </c>
      <c r="O165" s="80"/>
      <c r="P165" s="80"/>
      <c r="Q165" s="107"/>
    </row>
    <row r="166" spans="1:17" s="50" customFormat="1" ht="45">
      <c r="A166" s="96">
        <v>5</v>
      </c>
      <c r="B166" s="96">
        <v>9</v>
      </c>
      <c r="C166" s="112" t="s">
        <v>488</v>
      </c>
      <c r="D166" s="96" t="s">
        <v>83</v>
      </c>
      <c r="E166" s="111" t="s">
        <v>194</v>
      </c>
      <c r="F166" s="87" t="s">
        <v>557</v>
      </c>
      <c r="G166" s="78">
        <v>2022</v>
      </c>
      <c r="H166" s="84" t="s">
        <v>195</v>
      </c>
      <c r="I166" s="115">
        <v>2180</v>
      </c>
      <c r="J166" s="92">
        <v>2180</v>
      </c>
      <c r="K166" s="80"/>
      <c r="L166" s="80"/>
      <c r="M166" s="115">
        <v>2180</v>
      </c>
      <c r="N166" s="115">
        <v>2180</v>
      </c>
      <c r="O166" s="80"/>
      <c r="P166" s="80"/>
      <c r="Q166" s="107"/>
    </row>
    <row r="167" spans="1:17" s="50" customFormat="1" ht="30">
      <c r="A167" s="132">
        <v>6</v>
      </c>
      <c r="B167" s="132">
        <v>10</v>
      </c>
      <c r="C167" s="134" t="s">
        <v>489</v>
      </c>
      <c r="D167" s="135"/>
      <c r="E167" s="76" t="s">
        <v>490</v>
      </c>
      <c r="F167" s="124" t="s">
        <v>491</v>
      </c>
      <c r="G167" s="75" t="s">
        <v>126</v>
      </c>
      <c r="H167" s="109"/>
      <c r="I167" s="115">
        <v>1000</v>
      </c>
      <c r="J167" s="92">
        <v>1000</v>
      </c>
      <c r="K167" s="92"/>
      <c r="L167" s="92"/>
      <c r="M167" s="115">
        <v>1000</v>
      </c>
      <c r="N167" s="115">
        <v>1000</v>
      </c>
      <c r="O167" s="92"/>
      <c r="P167" s="92"/>
      <c r="Q167" s="107"/>
    </row>
    <row r="168" spans="1:17" s="50" customFormat="1" ht="48" customHeight="1">
      <c r="A168" s="96">
        <v>7</v>
      </c>
      <c r="B168" s="96">
        <v>13</v>
      </c>
      <c r="C168" s="120" t="s">
        <v>492</v>
      </c>
      <c r="D168" s="78" t="s">
        <v>83</v>
      </c>
      <c r="E168" s="73" t="s">
        <v>233</v>
      </c>
      <c r="F168" s="78" t="s">
        <v>493</v>
      </c>
      <c r="G168" s="78" t="s">
        <v>212</v>
      </c>
      <c r="H168" s="84" t="s">
        <v>494</v>
      </c>
      <c r="I168" s="115">
        <v>2500</v>
      </c>
      <c r="J168" s="92">
        <v>2500</v>
      </c>
      <c r="K168" s="92"/>
      <c r="L168" s="92"/>
      <c r="M168" s="115">
        <v>2500</v>
      </c>
      <c r="N168" s="115">
        <v>2500</v>
      </c>
      <c r="O168" s="92"/>
      <c r="P168" s="92"/>
      <c r="Q168" s="107"/>
    </row>
    <row r="169" spans="1:17" s="50" customFormat="1" ht="36.75" customHeight="1">
      <c r="A169" s="132">
        <v>8</v>
      </c>
      <c r="B169" s="96">
        <v>15</v>
      </c>
      <c r="C169" s="133" t="s">
        <v>495</v>
      </c>
      <c r="D169" s="73" t="s">
        <v>83</v>
      </c>
      <c r="E169" s="73" t="s">
        <v>496</v>
      </c>
      <c r="F169" s="78" t="s">
        <v>497</v>
      </c>
      <c r="G169" s="78" t="s">
        <v>212</v>
      </c>
      <c r="H169" s="84" t="s">
        <v>498</v>
      </c>
      <c r="I169" s="115">
        <v>2000</v>
      </c>
      <c r="J169" s="92">
        <v>2000</v>
      </c>
      <c r="K169" s="92"/>
      <c r="L169" s="92"/>
      <c r="M169" s="115">
        <v>2000</v>
      </c>
      <c r="N169" s="115">
        <v>2000</v>
      </c>
      <c r="O169" s="92"/>
      <c r="P169" s="92"/>
      <c r="Q169" s="107"/>
    </row>
    <row r="170" spans="1:17" s="50" customFormat="1" ht="116.25" customHeight="1">
      <c r="A170" s="96">
        <v>9</v>
      </c>
      <c r="B170" s="132"/>
      <c r="C170" s="133" t="s">
        <v>287</v>
      </c>
      <c r="D170" s="96" t="s">
        <v>83</v>
      </c>
      <c r="E170" s="84" t="s">
        <v>288</v>
      </c>
      <c r="F170" s="84" t="s">
        <v>289</v>
      </c>
      <c r="G170" s="84" t="s">
        <v>270</v>
      </c>
      <c r="H170" s="106"/>
      <c r="I170" s="88">
        <f>J170</f>
        <v>2674</v>
      </c>
      <c r="J170" s="81">
        <v>2674</v>
      </c>
      <c r="K170" s="92"/>
      <c r="L170" s="92"/>
      <c r="M170" s="88">
        <f>N170</f>
        <v>2674</v>
      </c>
      <c r="N170" s="88">
        <f>J170</f>
        <v>2674</v>
      </c>
      <c r="O170" s="92"/>
      <c r="P170" s="92"/>
      <c r="Q170" s="107" t="s">
        <v>117</v>
      </c>
    </row>
    <row r="171" spans="1:17" ht="65.25" customHeight="1">
      <c r="A171" s="132">
        <v>10</v>
      </c>
      <c r="B171" s="132"/>
      <c r="C171" s="130" t="s">
        <v>499</v>
      </c>
      <c r="D171" s="131" t="s">
        <v>83</v>
      </c>
      <c r="E171" s="76" t="s">
        <v>147</v>
      </c>
      <c r="F171" s="78" t="s">
        <v>500</v>
      </c>
      <c r="G171" s="131" t="s">
        <v>212</v>
      </c>
      <c r="H171" s="106"/>
      <c r="I171" s="88">
        <f t="shared" ref="I171" si="12">J171</f>
        <v>2719</v>
      </c>
      <c r="J171" s="92">
        <v>2719</v>
      </c>
      <c r="K171" s="92"/>
      <c r="L171" s="92"/>
      <c r="M171" s="88">
        <f>N171</f>
        <v>2719</v>
      </c>
      <c r="N171" s="88">
        <f>J171</f>
        <v>2719</v>
      </c>
      <c r="O171" s="92"/>
      <c r="P171" s="92"/>
      <c r="Q171" s="107" t="s">
        <v>117</v>
      </c>
    </row>
    <row r="172" spans="1:17" s="50" customFormat="1" ht="46.5" customHeight="1">
      <c r="A172" s="148" t="s">
        <v>501</v>
      </c>
      <c r="B172" s="148" t="s">
        <v>501</v>
      </c>
      <c r="C172" s="149" t="s">
        <v>502</v>
      </c>
      <c r="D172" s="150"/>
      <c r="E172" s="150"/>
      <c r="F172" s="151"/>
      <c r="G172" s="150"/>
      <c r="H172" s="150"/>
      <c r="I172" s="152">
        <f>SUM(I173:I175)</f>
        <v>7275</v>
      </c>
      <c r="J172" s="152">
        <f t="shared" ref="J172:N172" si="13">SUM(J173:J175)</f>
        <v>7195</v>
      </c>
      <c r="K172" s="152">
        <f t="shared" si="13"/>
        <v>0</v>
      </c>
      <c r="L172" s="152">
        <f t="shared" si="13"/>
        <v>0</v>
      </c>
      <c r="M172" s="152">
        <f t="shared" si="13"/>
        <v>7275</v>
      </c>
      <c r="N172" s="152">
        <f t="shared" si="13"/>
        <v>7195</v>
      </c>
      <c r="O172" s="152"/>
      <c r="P172" s="152"/>
      <c r="Q172" s="71" t="s">
        <v>503</v>
      </c>
    </row>
    <row r="173" spans="1:17" ht="45">
      <c r="A173" s="132">
        <v>1</v>
      </c>
      <c r="B173" s="132">
        <v>2</v>
      </c>
      <c r="C173" s="112" t="s">
        <v>504</v>
      </c>
      <c r="D173" s="96" t="s">
        <v>83</v>
      </c>
      <c r="E173" s="84" t="s">
        <v>505</v>
      </c>
      <c r="F173" s="78" t="s">
        <v>506</v>
      </c>
      <c r="G173" s="75">
        <v>2021</v>
      </c>
      <c r="H173" s="84" t="s">
        <v>507</v>
      </c>
      <c r="I173" s="79">
        <v>1500</v>
      </c>
      <c r="J173" s="80">
        <v>1440</v>
      </c>
      <c r="K173" s="80"/>
      <c r="L173" s="80"/>
      <c r="M173" s="79">
        <v>1500</v>
      </c>
      <c r="N173" s="79">
        <v>1440</v>
      </c>
      <c r="O173" s="80"/>
      <c r="P173" s="80"/>
      <c r="Q173" s="107"/>
    </row>
    <row r="174" spans="1:17" s="50" customFormat="1" ht="60" customHeight="1">
      <c r="A174" s="96">
        <v>2</v>
      </c>
      <c r="B174" s="96">
        <v>11</v>
      </c>
      <c r="C174" s="112" t="s">
        <v>508</v>
      </c>
      <c r="D174" s="96" t="s">
        <v>83</v>
      </c>
      <c r="E174" s="76" t="s">
        <v>191</v>
      </c>
      <c r="F174" s="78" t="s">
        <v>509</v>
      </c>
      <c r="G174" s="75">
        <v>2022</v>
      </c>
      <c r="H174" s="77" t="s">
        <v>510</v>
      </c>
      <c r="I174" s="115">
        <v>2128</v>
      </c>
      <c r="J174" s="92">
        <v>2108</v>
      </c>
      <c r="K174" s="92"/>
      <c r="L174" s="92"/>
      <c r="M174" s="115">
        <v>2128</v>
      </c>
      <c r="N174" s="115">
        <f>J174</f>
        <v>2108</v>
      </c>
      <c r="O174" s="92"/>
      <c r="P174" s="92"/>
      <c r="Q174" s="107"/>
    </row>
    <row r="175" spans="1:17" s="50" customFormat="1" ht="65.25" customHeight="1">
      <c r="A175" s="96">
        <v>3</v>
      </c>
      <c r="B175" s="96"/>
      <c r="C175" s="112" t="s">
        <v>5</v>
      </c>
      <c r="D175" s="96" t="s">
        <v>83</v>
      </c>
      <c r="E175" s="76" t="s">
        <v>112</v>
      </c>
      <c r="F175" s="78" t="s">
        <v>113</v>
      </c>
      <c r="G175" s="78" t="s">
        <v>101</v>
      </c>
      <c r="H175" s="78" t="s">
        <v>114</v>
      </c>
      <c r="I175" s="115">
        <f>J175</f>
        <v>3647</v>
      </c>
      <c r="J175" s="92">
        <v>3647</v>
      </c>
      <c r="K175" s="92"/>
      <c r="L175" s="92"/>
      <c r="M175" s="115">
        <f>N175</f>
        <v>3647</v>
      </c>
      <c r="N175" s="115">
        <f>J175</f>
        <v>3647</v>
      </c>
      <c r="O175" s="92"/>
      <c r="P175" s="92"/>
      <c r="Q175" s="129" t="s">
        <v>261</v>
      </c>
    </row>
    <row r="176" spans="1:17" s="105" customFormat="1" ht="36" customHeight="1">
      <c r="A176" s="158" t="s">
        <v>511</v>
      </c>
      <c r="B176" s="158" t="s">
        <v>511</v>
      </c>
      <c r="C176" s="159" t="s">
        <v>512</v>
      </c>
      <c r="D176" s="159"/>
      <c r="E176" s="160"/>
      <c r="F176" s="161"/>
      <c r="G176" s="160"/>
      <c r="H176" s="162">
        <f>SUM(H177:H177)</f>
        <v>0</v>
      </c>
      <c r="I176" s="162">
        <f>SUM(I177:I177)</f>
        <v>6297</v>
      </c>
      <c r="J176" s="162">
        <f t="shared" ref="J176:P176" si="14">SUM(J177:J177)</f>
        <v>6297</v>
      </c>
      <c r="K176" s="162">
        <f t="shared" si="14"/>
        <v>0</v>
      </c>
      <c r="L176" s="162">
        <f t="shared" si="14"/>
        <v>0</v>
      </c>
      <c r="M176" s="162">
        <f t="shared" si="14"/>
        <v>6297</v>
      </c>
      <c r="N176" s="162">
        <f t="shared" si="14"/>
        <v>6297</v>
      </c>
      <c r="O176" s="162">
        <f t="shared" si="14"/>
        <v>0</v>
      </c>
      <c r="P176" s="162">
        <f t="shared" si="14"/>
        <v>0</v>
      </c>
      <c r="Q176" s="158"/>
    </row>
    <row r="177" spans="1:17" s="50" customFormat="1" ht="166.5" customHeight="1">
      <c r="A177" s="124">
        <v>1</v>
      </c>
      <c r="B177" s="124">
        <v>1</v>
      </c>
      <c r="C177" s="83" t="s">
        <v>513</v>
      </c>
      <c r="D177" s="96" t="s">
        <v>135</v>
      </c>
      <c r="E177" s="84" t="s">
        <v>27</v>
      </c>
      <c r="F177" s="84" t="s">
        <v>27</v>
      </c>
      <c r="G177" s="84" t="s">
        <v>35</v>
      </c>
      <c r="H177" s="110"/>
      <c r="I177" s="110">
        <f>J177</f>
        <v>6297</v>
      </c>
      <c r="J177" s="110">
        <f>1497+1800+1500*2</f>
        <v>6297</v>
      </c>
      <c r="K177" s="81"/>
      <c r="L177" s="81"/>
      <c r="M177" s="88">
        <f>N177</f>
        <v>6297</v>
      </c>
      <c r="N177" s="88">
        <f>J177</f>
        <v>6297</v>
      </c>
      <c r="O177" s="81"/>
      <c r="P177" s="81"/>
      <c r="Q177" s="107" t="s">
        <v>117</v>
      </c>
    </row>
    <row r="178" spans="1:17" s="105" customFormat="1" ht="26.25" customHeight="1">
      <c r="A178" s="98" t="s">
        <v>514</v>
      </c>
      <c r="B178" s="98" t="s">
        <v>514</v>
      </c>
      <c r="C178" s="99" t="s">
        <v>515</v>
      </c>
      <c r="D178" s="100"/>
      <c r="E178" s="101"/>
      <c r="F178" s="100"/>
      <c r="G178" s="102"/>
      <c r="H178" s="136"/>
      <c r="I178" s="70">
        <f t="shared" ref="I178:N178" si="15">SUM(I179:I192)</f>
        <v>165574.83299999998</v>
      </c>
      <c r="J178" s="70">
        <f t="shared" si="15"/>
        <v>158574.83299999998</v>
      </c>
      <c r="K178" s="70">
        <f t="shared" si="15"/>
        <v>0</v>
      </c>
      <c r="L178" s="70">
        <f t="shared" si="15"/>
        <v>0</v>
      </c>
      <c r="M178" s="70">
        <f t="shared" si="15"/>
        <v>160574.83299999998</v>
      </c>
      <c r="N178" s="70">
        <f t="shared" si="15"/>
        <v>153574.83299999998</v>
      </c>
      <c r="O178" s="70"/>
      <c r="P178" s="70"/>
      <c r="Q178" s="98"/>
    </row>
    <row r="179" spans="1:17" s="50" customFormat="1" ht="60">
      <c r="A179" s="124">
        <v>1</v>
      </c>
      <c r="B179" s="124">
        <v>1</v>
      </c>
      <c r="C179" s="89" t="s">
        <v>516</v>
      </c>
      <c r="D179" s="90" t="s">
        <v>517</v>
      </c>
      <c r="E179" s="76" t="s">
        <v>27</v>
      </c>
      <c r="F179" s="90" t="s">
        <v>518</v>
      </c>
      <c r="G179" s="111" t="s">
        <v>126</v>
      </c>
      <c r="H179" s="84" t="s">
        <v>519</v>
      </c>
      <c r="I179" s="88">
        <v>5500</v>
      </c>
      <c r="J179" s="81">
        <v>5500</v>
      </c>
      <c r="K179" s="81"/>
      <c r="L179" s="81"/>
      <c r="M179" s="88">
        <v>5500</v>
      </c>
      <c r="N179" s="88">
        <v>5500</v>
      </c>
      <c r="O179" s="81"/>
      <c r="P179" s="81"/>
      <c r="Q179" s="82"/>
    </row>
    <row r="180" spans="1:17" s="50" customFormat="1" ht="30">
      <c r="A180" s="124">
        <v>2</v>
      </c>
      <c r="B180" s="124">
        <v>2</v>
      </c>
      <c r="C180" s="89" t="s">
        <v>234</v>
      </c>
      <c r="D180" s="90" t="s">
        <v>520</v>
      </c>
      <c r="E180" s="76" t="s">
        <v>27</v>
      </c>
      <c r="F180" s="90" t="s">
        <v>236</v>
      </c>
      <c r="G180" s="111" t="s">
        <v>126</v>
      </c>
      <c r="H180" s="84" t="s">
        <v>237</v>
      </c>
      <c r="I180" s="163">
        <v>630</v>
      </c>
      <c r="J180" s="164">
        <v>630</v>
      </c>
      <c r="K180" s="81"/>
      <c r="L180" s="81"/>
      <c r="M180" s="88">
        <v>630</v>
      </c>
      <c r="N180" s="88">
        <v>630</v>
      </c>
      <c r="O180" s="81"/>
      <c r="P180" s="81"/>
      <c r="Q180" s="124"/>
    </row>
    <row r="181" spans="1:17" s="50" customFormat="1" ht="36" customHeight="1">
      <c r="A181" s="124">
        <v>3</v>
      </c>
      <c r="B181" s="124">
        <v>3</v>
      </c>
      <c r="C181" s="112" t="s">
        <v>138</v>
      </c>
      <c r="D181" s="96" t="s">
        <v>135</v>
      </c>
      <c r="E181" s="111" t="s">
        <v>116</v>
      </c>
      <c r="F181" s="111" t="s">
        <v>139</v>
      </c>
      <c r="G181" s="111" t="s">
        <v>126</v>
      </c>
      <c r="H181" s="84" t="s">
        <v>140</v>
      </c>
      <c r="I181" s="79">
        <v>700</v>
      </c>
      <c r="J181" s="80">
        <v>700</v>
      </c>
      <c r="K181" s="92"/>
      <c r="L181" s="80"/>
      <c r="M181" s="79">
        <v>700</v>
      </c>
      <c r="N181" s="79">
        <v>700</v>
      </c>
      <c r="O181" s="80"/>
      <c r="P181" s="80"/>
      <c r="Q181" s="111"/>
    </row>
    <row r="182" spans="1:17" ht="66" customHeight="1">
      <c r="A182" s="124">
        <v>4</v>
      </c>
      <c r="B182" s="124">
        <v>4</v>
      </c>
      <c r="C182" s="83" t="s">
        <v>225</v>
      </c>
      <c r="D182" s="84"/>
      <c r="E182" s="84" t="s">
        <v>521</v>
      </c>
      <c r="F182" s="84" t="s">
        <v>226</v>
      </c>
      <c r="G182" s="78" t="s">
        <v>35</v>
      </c>
      <c r="H182" s="126"/>
      <c r="I182" s="115">
        <v>70000</v>
      </c>
      <c r="J182" s="92">
        <v>70000</v>
      </c>
      <c r="K182" s="80"/>
      <c r="L182" s="80"/>
      <c r="M182" s="115">
        <v>70000</v>
      </c>
      <c r="N182" s="115">
        <v>70000</v>
      </c>
      <c r="O182" s="80"/>
      <c r="P182" s="80"/>
      <c r="Q182" s="84"/>
    </row>
    <row r="183" spans="1:17" ht="35.25" customHeight="1">
      <c r="A183" s="124">
        <v>5</v>
      </c>
      <c r="B183" s="124">
        <v>5</v>
      </c>
      <c r="C183" s="165" t="s">
        <v>522</v>
      </c>
      <c r="D183" s="76"/>
      <c r="E183" s="76" t="s">
        <v>240</v>
      </c>
      <c r="F183" s="96" t="s">
        <v>523</v>
      </c>
      <c r="G183" s="75" t="s">
        <v>126</v>
      </c>
      <c r="H183" s="109"/>
      <c r="I183" s="79">
        <v>15000</v>
      </c>
      <c r="J183" s="80">
        <v>12000</v>
      </c>
      <c r="K183" s="80"/>
      <c r="L183" s="80"/>
      <c r="M183" s="79">
        <v>15000</v>
      </c>
      <c r="N183" s="79">
        <v>12000</v>
      </c>
      <c r="O183" s="80"/>
      <c r="P183" s="80"/>
      <c r="Q183" s="111"/>
    </row>
    <row r="184" spans="1:17" ht="47.25" customHeight="1">
      <c r="A184" s="124">
        <v>6</v>
      </c>
      <c r="B184" s="124">
        <v>6</v>
      </c>
      <c r="C184" s="112" t="s">
        <v>524</v>
      </c>
      <c r="D184" s="96"/>
      <c r="E184" s="76" t="s">
        <v>240</v>
      </c>
      <c r="F184" s="111" t="s">
        <v>525</v>
      </c>
      <c r="G184" s="75" t="s">
        <v>126</v>
      </c>
      <c r="H184" s="109"/>
      <c r="I184" s="79">
        <v>9194.8330000000005</v>
      </c>
      <c r="J184" s="80">
        <v>9194.8330000000005</v>
      </c>
      <c r="K184" s="80"/>
      <c r="L184" s="80"/>
      <c r="M184" s="79">
        <v>9194.8330000000005</v>
      </c>
      <c r="N184" s="79">
        <v>9194.8330000000005</v>
      </c>
      <c r="O184" s="80"/>
      <c r="P184" s="80"/>
      <c r="Q184" s="111"/>
    </row>
    <row r="185" spans="1:17" s="72" customFormat="1" ht="36.75" customHeight="1">
      <c r="A185" s="124">
        <v>7</v>
      </c>
      <c r="B185" s="124">
        <v>7</v>
      </c>
      <c r="C185" s="108" t="s">
        <v>526</v>
      </c>
      <c r="D185" s="96"/>
      <c r="E185" s="96" t="s">
        <v>527</v>
      </c>
      <c r="F185" s="96" t="s">
        <v>528</v>
      </c>
      <c r="G185" s="78" t="s">
        <v>126</v>
      </c>
      <c r="H185" s="78"/>
      <c r="I185" s="88">
        <v>1500</v>
      </c>
      <c r="J185" s="81">
        <v>1500</v>
      </c>
      <c r="K185" s="81"/>
      <c r="L185" s="81"/>
      <c r="M185" s="88">
        <v>1500</v>
      </c>
      <c r="N185" s="88">
        <v>1500</v>
      </c>
      <c r="O185" s="81"/>
      <c r="P185" s="114"/>
      <c r="Q185" s="107"/>
    </row>
    <row r="186" spans="1:17" s="50" customFormat="1" ht="39.75" customHeight="1">
      <c r="A186" s="124">
        <v>8</v>
      </c>
      <c r="B186" s="124">
        <v>9</v>
      </c>
      <c r="C186" s="86" t="s">
        <v>529</v>
      </c>
      <c r="D186" s="75"/>
      <c r="E186" s="76" t="s">
        <v>240</v>
      </c>
      <c r="F186" s="87" t="s">
        <v>530</v>
      </c>
      <c r="G186" s="75" t="s">
        <v>126</v>
      </c>
      <c r="H186" s="73"/>
      <c r="I186" s="88">
        <v>15500</v>
      </c>
      <c r="J186" s="81">
        <v>12000</v>
      </c>
      <c r="K186" s="81"/>
      <c r="L186" s="81"/>
      <c r="M186" s="88">
        <v>15500</v>
      </c>
      <c r="N186" s="88">
        <v>12000</v>
      </c>
      <c r="O186" s="81"/>
      <c r="P186" s="81"/>
      <c r="Q186" s="166"/>
    </row>
    <row r="187" spans="1:17" s="72" customFormat="1" ht="42" customHeight="1">
      <c r="A187" s="124">
        <v>9</v>
      </c>
      <c r="B187" s="124">
        <v>14</v>
      </c>
      <c r="C187" s="89" t="s">
        <v>531</v>
      </c>
      <c r="D187" s="90"/>
      <c r="E187" s="73" t="s">
        <v>240</v>
      </c>
      <c r="F187" s="87" t="s">
        <v>532</v>
      </c>
      <c r="G187" s="78" t="s">
        <v>126</v>
      </c>
      <c r="H187" s="78"/>
      <c r="I187" s="88">
        <v>15000</v>
      </c>
      <c r="J187" s="81">
        <v>15000</v>
      </c>
      <c r="K187" s="81"/>
      <c r="L187" s="81"/>
      <c r="M187" s="88">
        <v>15000</v>
      </c>
      <c r="N187" s="88">
        <v>15000</v>
      </c>
      <c r="O187" s="81"/>
      <c r="P187" s="114"/>
      <c r="Q187" s="124"/>
    </row>
    <row r="188" spans="1:17" s="72" customFormat="1" ht="40.5" customHeight="1">
      <c r="A188" s="124">
        <v>10</v>
      </c>
      <c r="B188" s="124">
        <v>16</v>
      </c>
      <c r="C188" s="112" t="s">
        <v>533</v>
      </c>
      <c r="D188" s="96"/>
      <c r="E188" s="73" t="s">
        <v>205</v>
      </c>
      <c r="F188" s="96" t="s">
        <v>534</v>
      </c>
      <c r="G188" s="78" t="s">
        <v>126</v>
      </c>
      <c r="H188" s="78"/>
      <c r="I188" s="88">
        <v>11000</v>
      </c>
      <c r="J188" s="81">
        <v>11000</v>
      </c>
      <c r="K188" s="81"/>
      <c r="L188" s="81"/>
      <c r="M188" s="88">
        <v>11000</v>
      </c>
      <c r="N188" s="88">
        <v>11000</v>
      </c>
      <c r="O188" s="81"/>
      <c r="P188" s="114"/>
      <c r="Q188" s="124"/>
    </row>
    <row r="189" spans="1:17" s="72" customFormat="1" ht="39.75" customHeight="1">
      <c r="A189" s="124">
        <v>11</v>
      </c>
      <c r="B189" s="124">
        <v>17</v>
      </c>
      <c r="C189" s="112" t="s">
        <v>204</v>
      </c>
      <c r="D189" s="96" t="s">
        <v>83</v>
      </c>
      <c r="E189" s="73" t="s">
        <v>205</v>
      </c>
      <c r="F189" s="96" t="s">
        <v>206</v>
      </c>
      <c r="G189" s="78" t="s">
        <v>126</v>
      </c>
      <c r="H189" s="78" t="s">
        <v>535</v>
      </c>
      <c r="I189" s="88">
        <v>13000</v>
      </c>
      <c r="J189" s="81">
        <f>I189</f>
        <v>13000</v>
      </c>
      <c r="K189" s="81"/>
      <c r="L189" s="81"/>
      <c r="M189" s="88">
        <f>N189</f>
        <v>8000</v>
      </c>
      <c r="N189" s="88">
        <f>13000-5000</f>
        <v>8000</v>
      </c>
      <c r="O189" s="81"/>
      <c r="P189" s="114"/>
      <c r="Q189" s="124"/>
    </row>
    <row r="190" spans="1:17" s="72" customFormat="1" ht="37.5" customHeight="1">
      <c r="A190" s="124">
        <v>12</v>
      </c>
      <c r="B190" s="124">
        <v>19</v>
      </c>
      <c r="C190" s="108" t="s">
        <v>536</v>
      </c>
      <c r="D190" s="96"/>
      <c r="E190" s="96" t="s">
        <v>537</v>
      </c>
      <c r="F190" s="96" t="s">
        <v>538</v>
      </c>
      <c r="G190" s="78" t="s">
        <v>126</v>
      </c>
      <c r="H190" s="78"/>
      <c r="I190" s="88">
        <v>4000</v>
      </c>
      <c r="J190" s="81">
        <v>4000</v>
      </c>
      <c r="K190" s="81"/>
      <c r="L190" s="81"/>
      <c r="M190" s="88">
        <v>4000</v>
      </c>
      <c r="N190" s="88">
        <v>4000</v>
      </c>
      <c r="O190" s="81"/>
      <c r="P190" s="114"/>
      <c r="Q190" s="124"/>
    </row>
    <row r="191" spans="1:17" s="72" customFormat="1" ht="40.5" customHeight="1">
      <c r="A191" s="124">
        <v>13</v>
      </c>
      <c r="B191" s="124">
        <v>20</v>
      </c>
      <c r="C191" s="112" t="s">
        <v>539</v>
      </c>
      <c r="D191" s="96" t="s">
        <v>298</v>
      </c>
      <c r="E191" s="73" t="s">
        <v>422</v>
      </c>
      <c r="F191" s="96" t="s">
        <v>540</v>
      </c>
      <c r="G191" s="78" t="s">
        <v>126</v>
      </c>
      <c r="H191" s="78"/>
      <c r="I191" s="88">
        <v>2700</v>
      </c>
      <c r="J191" s="81">
        <v>2700</v>
      </c>
      <c r="K191" s="81"/>
      <c r="L191" s="81"/>
      <c r="M191" s="88">
        <v>2700</v>
      </c>
      <c r="N191" s="88">
        <v>2700</v>
      </c>
      <c r="O191" s="81"/>
      <c r="P191" s="114"/>
      <c r="Q191" s="124"/>
    </row>
    <row r="192" spans="1:17" s="72" customFormat="1" ht="56.25" customHeight="1">
      <c r="A192" s="124">
        <v>21</v>
      </c>
      <c r="B192" s="124"/>
      <c r="C192" s="74" t="s">
        <v>541</v>
      </c>
      <c r="D192" s="78" t="s">
        <v>542</v>
      </c>
      <c r="E192" s="76" t="s">
        <v>288</v>
      </c>
      <c r="F192" s="90" t="s">
        <v>543</v>
      </c>
      <c r="G192" s="78" t="s">
        <v>101</v>
      </c>
      <c r="H192" s="78"/>
      <c r="I192" s="88">
        <v>1850</v>
      </c>
      <c r="J192" s="81">
        <v>1350</v>
      </c>
      <c r="K192" s="81"/>
      <c r="L192" s="81"/>
      <c r="M192" s="88">
        <v>1850</v>
      </c>
      <c r="N192" s="88">
        <f>J192</f>
        <v>1350</v>
      </c>
      <c r="O192" s="81"/>
      <c r="P192" s="114"/>
      <c r="Q192" s="129" t="s">
        <v>544</v>
      </c>
    </row>
    <row r="193" spans="1:17" ht="27" customHeight="1">
      <c r="A193" s="58" t="s">
        <v>545</v>
      </c>
      <c r="B193" s="58" t="s">
        <v>545</v>
      </c>
      <c r="C193" s="59" t="s">
        <v>546</v>
      </c>
      <c r="D193" s="60"/>
      <c r="E193" s="61"/>
      <c r="F193" s="62"/>
      <c r="G193" s="62"/>
      <c r="H193" s="58"/>
      <c r="I193" s="63">
        <f>I194</f>
        <v>5000</v>
      </c>
      <c r="J193" s="167">
        <f t="shared" ref="J193:P193" si="16">J194</f>
        <v>5000</v>
      </c>
      <c r="K193" s="167">
        <f t="shared" si="16"/>
        <v>0</v>
      </c>
      <c r="L193" s="167">
        <f t="shared" si="16"/>
        <v>0</v>
      </c>
      <c r="M193" s="63">
        <f t="shared" si="16"/>
        <v>5000</v>
      </c>
      <c r="N193" s="63">
        <f t="shared" si="16"/>
        <v>5000</v>
      </c>
      <c r="O193" s="167">
        <f t="shared" si="16"/>
        <v>0</v>
      </c>
      <c r="P193" s="167">
        <f t="shared" si="16"/>
        <v>0</v>
      </c>
      <c r="Q193" s="64"/>
    </row>
    <row r="194" spans="1:17" s="105" customFormat="1" ht="38.25" customHeight="1">
      <c r="A194" s="168">
        <v>1</v>
      </c>
      <c r="B194" s="168">
        <v>1</v>
      </c>
      <c r="C194" s="169" t="s">
        <v>331</v>
      </c>
      <c r="D194" s="170" t="s">
        <v>83</v>
      </c>
      <c r="E194" s="171" t="s">
        <v>215</v>
      </c>
      <c r="F194" s="172" t="s">
        <v>332</v>
      </c>
      <c r="G194" s="173">
        <v>2021</v>
      </c>
      <c r="H194" s="174" t="s">
        <v>333</v>
      </c>
      <c r="I194" s="175">
        <v>5000</v>
      </c>
      <c r="J194" s="176">
        <v>5000</v>
      </c>
      <c r="K194" s="177"/>
      <c r="L194" s="177"/>
      <c r="M194" s="175">
        <v>5000</v>
      </c>
      <c r="N194" s="175">
        <v>5000</v>
      </c>
      <c r="O194" s="177"/>
      <c r="P194" s="177"/>
      <c r="Q194" s="178"/>
    </row>
    <row r="197" spans="1:17">
      <c r="J197" s="181"/>
    </row>
  </sheetData>
  <autoFilter ref="C1:C195"/>
  <mergeCells count="27">
    <mergeCell ref="B1:Q1"/>
    <mergeCell ref="B2:Q2"/>
    <mergeCell ref="B3:Q3"/>
    <mergeCell ref="P4:Q4"/>
    <mergeCell ref="A5:A9"/>
    <mergeCell ref="B5:B9"/>
    <mergeCell ref="C5:C9"/>
    <mergeCell ref="D5:D9"/>
    <mergeCell ref="E5:E9"/>
    <mergeCell ref="F5:F9"/>
    <mergeCell ref="G5:G9"/>
    <mergeCell ref="H5:J6"/>
    <mergeCell ref="K5:L6"/>
    <mergeCell ref="M5:P6"/>
    <mergeCell ref="Q5:Q9"/>
    <mergeCell ref="H7:H9"/>
    <mergeCell ref="I7:J7"/>
    <mergeCell ref="K7:K9"/>
    <mergeCell ref="L7:L9"/>
    <mergeCell ref="M7:M9"/>
    <mergeCell ref="Q88:Q94"/>
    <mergeCell ref="N7:P7"/>
    <mergeCell ref="I8:I9"/>
    <mergeCell ref="J8:J9"/>
    <mergeCell ref="N8:N9"/>
    <mergeCell ref="O8:P8"/>
    <mergeCell ref="Q86:Q87"/>
  </mergeCells>
  <conditionalFormatting sqref="C151:C1048576 C101:C125 C1:C17 C22:C28 C30:C38 C40:C47 C50:C53 C55:C62 C67:C72 C74:C84 C88:C99 C131:C133 C135:C137 C139:C149">
    <cfRule type="duplicateValues" dxfId="5" priority="6"/>
  </conditionalFormatting>
  <conditionalFormatting sqref="C85:C86">
    <cfRule type="duplicateValues" dxfId="4" priority="5"/>
  </conditionalFormatting>
  <conditionalFormatting sqref="C126:C130">
    <cfRule type="duplicateValues" dxfId="3" priority="4"/>
  </conditionalFormatting>
  <conditionalFormatting sqref="C134">
    <cfRule type="duplicateValues" dxfId="2" priority="3"/>
  </conditionalFormatting>
  <conditionalFormatting sqref="C138">
    <cfRule type="duplicateValues" dxfId="1" priority="2"/>
  </conditionalFormatting>
  <conditionalFormatting sqref="C87">
    <cfRule type="duplicateValues" dxfId="0" priority="1"/>
  </conditionalFormatting>
  <pageMargins left="0.15" right="0.15" top="0.5" bottom="0.35" header="0.31496062992126" footer="0.25"/>
  <pageSetup paperSize="9" scale="61" fitToHeight="0" orientation="landscape" verticalDpi="0"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01. Chủ trương</vt:lpstr>
      <vt:lpstr>02. Danh mục</vt:lpstr>
      <vt:lpstr>KH21-25</vt:lpstr>
      <vt:lpstr>'01. Chủ trương'!Print_Titles</vt:lpstr>
      <vt:lpstr>'02. Danh mục'!Print_Titles</vt:lpstr>
      <vt:lpstr>'KH21-25'!Print_Titles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Nguyen V Ha</dc:creator>
  <cp:keywords/>
  <dc:description/>
  <cp:lastModifiedBy>VNN.R9</cp:lastModifiedBy>
  <cp:lastPrinted>2024-10-25T07:04:28Z</cp:lastPrinted>
  <dcterms:created xsi:type="dcterms:W3CDTF">2022-07-22T03:02:58Z</dcterms:created>
  <dcterms:modified xsi:type="dcterms:W3CDTF">2024-11-12T07:14:59Z</dcterms:modified>
  <cp:category/>
</cp:coreProperties>
</file>