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G VP\NĂM 2023\VĂN BẢN HĐND\CÁC KỲ HỌP\KỲ HỌP THỨ 7\VB UBND HUYỆN ĐÃ TIẾP THU, CHỈNH SỬA\"/>
    </mc:Choice>
  </mc:AlternateContent>
  <bookViews>
    <workbookView xWindow="0" yWindow="0" windowWidth="20490" windowHeight="7650" activeTab="4"/>
  </bookViews>
  <sheets>
    <sheet name="Bieu 01" sheetId="17" r:id="rId1"/>
    <sheet name="Bieu 02" sheetId="18" r:id="rId2"/>
    <sheet name="Bieu 03" sheetId="20" r:id="rId3"/>
    <sheet name="bieu 04" sheetId="19" r:id="rId4"/>
    <sheet name="BIỂU 05" sheetId="2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'[1]PNT-QUOT-#3'!#REF!</definedName>
    <definedName name="\0" localSheetId="1">'[1]PNT-QUOT-#3'!#REF!</definedName>
    <definedName name="\0" localSheetId="2">'[1]PNT-QUOT-#3'!#REF!</definedName>
    <definedName name="\0">'[1]PNT-QUOT-#3'!#REF!</definedName>
    <definedName name="\d" localSheetId="0">'[2]??-BLDG'!#REF!</definedName>
    <definedName name="\d" localSheetId="1">'[2]??-BLDG'!#REF!</definedName>
    <definedName name="\d" localSheetId="2">'[2]??-BLDG'!#REF!</definedName>
    <definedName name="\d">'[2]??-BLDG'!#REF!</definedName>
    <definedName name="\e" localSheetId="0">'[2]??-BLDG'!#REF!</definedName>
    <definedName name="\e" localSheetId="1">'[2]??-BLDG'!#REF!</definedName>
    <definedName name="\e" localSheetId="2">'[2]??-BLDG'!#REF!</definedName>
    <definedName name="\e">'[2]??-BLDG'!#REF!</definedName>
    <definedName name="\f" localSheetId="0">'[2]??-BLDG'!#REF!</definedName>
    <definedName name="\f" localSheetId="1">'[2]??-BLDG'!#REF!</definedName>
    <definedName name="\f" localSheetId="2">'[2]??-BLDG'!#REF!</definedName>
    <definedName name="\f">'[2]??-BLDG'!#REF!</definedName>
    <definedName name="\g" localSheetId="0">'[2]??-BLDG'!#REF!</definedName>
    <definedName name="\g" localSheetId="1">'[2]??-BLDG'!#REF!</definedName>
    <definedName name="\g" localSheetId="2">'[2]??-BLDG'!#REF!</definedName>
    <definedName name="\g">'[2]??-BLDG'!#REF!</definedName>
    <definedName name="\h" localSheetId="0">'[2]??-BLDG'!#REF!</definedName>
    <definedName name="\h" localSheetId="1">'[2]??-BLDG'!#REF!</definedName>
    <definedName name="\h" localSheetId="2">'[2]??-BLDG'!#REF!</definedName>
    <definedName name="\h">'[2]??-BLDG'!#REF!</definedName>
    <definedName name="\i" localSheetId="0">'[2]??-BLDG'!#REF!</definedName>
    <definedName name="\i" localSheetId="1">'[2]??-BLDG'!#REF!</definedName>
    <definedName name="\i" localSheetId="2">'[2]??-BLDG'!#REF!</definedName>
    <definedName name="\i">'[2]??-BLDG'!#REF!</definedName>
    <definedName name="\j" localSheetId="0">'[2]??-BLDG'!#REF!</definedName>
    <definedName name="\j" localSheetId="1">'[2]??-BLDG'!#REF!</definedName>
    <definedName name="\j" localSheetId="2">'[2]??-BLDG'!#REF!</definedName>
    <definedName name="\j">'[2]??-BLDG'!#REF!</definedName>
    <definedName name="\k" localSheetId="0">'[2]??-BLDG'!#REF!</definedName>
    <definedName name="\k" localSheetId="1">'[2]??-BLDG'!#REF!</definedName>
    <definedName name="\k" localSheetId="2">'[2]??-BLDG'!#REF!</definedName>
    <definedName name="\k">'[2]??-BLDG'!#REF!</definedName>
    <definedName name="\l" localSheetId="0">'[2]??-BLDG'!#REF!</definedName>
    <definedName name="\l" localSheetId="1">'[2]??-BLDG'!#REF!</definedName>
    <definedName name="\l" localSheetId="2">'[2]??-BLDG'!#REF!</definedName>
    <definedName name="\l">'[2]??-BLDG'!#REF!</definedName>
    <definedName name="\m" localSheetId="0">'[2]??-BLDG'!#REF!</definedName>
    <definedName name="\m" localSheetId="1">'[2]??-BLDG'!#REF!</definedName>
    <definedName name="\m" localSheetId="2">'[2]??-BLDG'!#REF!</definedName>
    <definedName name="\m">'[2]??-BLDG'!#REF!</definedName>
    <definedName name="\n" localSheetId="0">'[2]??-BLDG'!#REF!</definedName>
    <definedName name="\n" localSheetId="1">'[2]??-BLDG'!#REF!</definedName>
    <definedName name="\n" localSheetId="2">'[2]??-BLDG'!#REF!</definedName>
    <definedName name="\n">'[2]??-BLDG'!#REF!</definedName>
    <definedName name="\o" localSheetId="0">'[2]??-BLDG'!#REF!</definedName>
    <definedName name="\o" localSheetId="1">'[2]??-BLDG'!#REF!</definedName>
    <definedName name="\o" localSheetId="2">'[2]??-BLDG'!#REF!</definedName>
    <definedName name="\o">'[2]??-BLDG'!#REF!</definedName>
    <definedName name="\z" localSheetId="0">'[1]COAT&amp;WRAP-QIOT-#3'!#REF!</definedName>
    <definedName name="\z" localSheetId="1">'[1]COAT&amp;WRAP-QIOT-#3'!#REF!</definedName>
    <definedName name="\z" localSheetId="2">'[1]COAT&amp;WRAP-QIOT-#3'!#REF!</definedName>
    <definedName name="\z">'[1]COAT&amp;WRAP-QIOT-#3'!#REF!</definedName>
    <definedName name="___BTM150" localSheetId="0">#REF!</definedName>
    <definedName name="___BTM150" localSheetId="1">#REF!</definedName>
    <definedName name="___BTM150" localSheetId="2">#REF!</definedName>
    <definedName name="___BTM150" localSheetId="3">#REF!</definedName>
    <definedName name="___BTM150">#REF!</definedName>
    <definedName name="___BTM200" localSheetId="1">#REF!</definedName>
    <definedName name="___BTM200" localSheetId="3">#REF!</definedName>
    <definedName name="___BTM200">#REF!</definedName>
    <definedName name="___BTM50" localSheetId="1">#REF!</definedName>
    <definedName name="___BTM50" localSheetId="3">#REF!</definedName>
    <definedName name="___BTM50">#REF!</definedName>
    <definedName name="___CON1" localSheetId="1">#REF!</definedName>
    <definedName name="___CON1" localSheetId="3">#REF!</definedName>
    <definedName name="___CON1">#REF!</definedName>
    <definedName name="___CON2" localSheetId="1">#REF!</definedName>
    <definedName name="___CON2" localSheetId="3">#REF!</definedName>
    <definedName name="___CON2">#REF!</definedName>
    <definedName name="___ddn400" localSheetId="1">#REF!</definedName>
    <definedName name="___ddn400" localSheetId="3">#REF!</definedName>
    <definedName name="___ddn400">#REF!</definedName>
    <definedName name="___ddn600" localSheetId="1">#REF!</definedName>
    <definedName name="___ddn600" localSheetId="3">#REF!</definedName>
    <definedName name="___ddn600">#REF!</definedName>
    <definedName name="___hom2" localSheetId="1">#REF!</definedName>
    <definedName name="___hom2" localSheetId="3">#REF!</definedName>
    <definedName name="___hom2">#REF!</definedName>
    <definedName name="___MAC12" localSheetId="1">#REF!</definedName>
    <definedName name="___MAC12" localSheetId="3">#REF!</definedName>
    <definedName name="___MAC12">#REF!</definedName>
    <definedName name="___MAC46" localSheetId="1">#REF!</definedName>
    <definedName name="___MAC46" localSheetId="3">#REF!</definedName>
    <definedName name="___MAC46">#REF!</definedName>
    <definedName name="___NCL100" localSheetId="1">#REF!</definedName>
    <definedName name="___NCL100" localSheetId="3">#REF!</definedName>
    <definedName name="___NCL100">#REF!</definedName>
    <definedName name="___NCL200" localSheetId="1">#REF!</definedName>
    <definedName name="___NCL200" localSheetId="3">#REF!</definedName>
    <definedName name="___NCL200">#REF!</definedName>
    <definedName name="___NCL250" localSheetId="1">#REF!</definedName>
    <definedName name="___NCL250" localSheetId="3">#REF!</definedName>
    <definedName name="___NCL250">#REF!</definedName>
    <definedName name="___nin190" localSheetId="1">#REF!</definedName>
    <definedName name="___nin190" localSheetId="3">#REF!</definedName>
    <definedName name="___nin190">#REF!</definedName>
    <definedName name="___sat10" localSheetId="1">#REF!</definedName>
    <definedName name="___sat10" localSheetId="3">#REF!</definedName>
    <definedName name="___sat10">#REF!</definedName>
    <definedName name="___sat12" localSheetId="1">#REF!</definedName>
    <definedName name="___sat12" localSheetId="3">#REF!</definedName>
    <definedName name="___sat12">#REF!</definedName>
    <definedName name="___sat14" localSheetId="1">#REF!</definedName>
    <definedName name="___sat14" localSheetId="3">#REF!</definedName>
    <definedName name="___sat14">#REF!</definedName>
    <definedName name="___sat16" localSheetId="1">#REF!</definedName>
    <definedName name="___sat16" localSheetId="3">#REF!</definedName>
    <definedName name="___sat16">#REF!</definedName>
    <definedName name="___sat20" localSheetId="1">#REF!</definedName>
    <definedName name="___sat20" localSheetId="3">#REF!</definedName>
    <definedName name="___sat20">#REF!</definedName>
    <definedName name="___sat8" localSheetId="1">#REF!</definedName>
    <definedName name="___sat8" localSheetId="3">#REF!</definedName>
    <definedName name="___sat8">#REF!</definedName>
    <definedName name="___sc1" localSheetId="1">#REF!</definedName>
    <definedName name="___sc1" localSheetId="3">#REF!</definedName>
    <definedName name="___sc1">#REF!</definedName>
    <definedName name="___SC2" localSheetId="1">#REF!</definedName>
    <definedName name="___SC2" localSheetId="3">#REF!</definedName>
    <definedName name="___SC2">#REF!</definedName>
    <definedName name="___sc3" localSheetId="1">#REF!</definedName>
    <definedName name="___sc3" localSheetId="3">#REF!</definedName>
    <definedName name="___sc3">#REF!</definedName>
    <definedName name="___SN3" localSheetId="1">#REF!</definedName>
    <definedName name="___SN3" localSheetId="3">#REF!</definedName>
    <definedName name="___SN3">#REF!</definedName>
    <definedName name="___sua20" localSheetId="1">#REF!</definedName>
    <definedName name="___sua20" localSheetId="3">#REF!</definedName>
    <definedName name="___sua20">#REF!</definedName>
    <definedName name="___sua30" localSheetId="1">#REF!</definedName>
    <definedName name="___sua30" localSheetId="3">#REF!</definedName>
    <definedName name="___sua30">#REF!</definedName>
    <definedName name="___TL1" localSheetId="1">#REF!</definedName>
    <definedName name="___TL1" localSheetId="3">#REF!</definedName>
    <definedName name="___TL1">#REF!</definedName>
    <definedName name="___TL2" localSheetId="1">#REF!</definedName>
    <definedName name="___TL2" localSheetId="3">#REF!</definedName>
    <definedName name="___TL2">#REF!</definedName>
    <definedName name="___TL3" localSheetId="1">#REF!</definedName>
    <definedName name="___TL3" localSheetId="3">#REF!</definedName>
    <definedName name="___TL3">#REF!</definedName>
    <definedName name="___TLA120" localSheetId="1">#REF!</definedName>
    <definedName name="___TLA120" localSheetId="3">#REF!</definedName>
    <definedName name="___TLA120">#REF!</definedName>
    <definedName name="___TLA35" localSheetId="1">#REF!</definedName>
    <definedName name="___TLA35" localSheetId="3">#REF!</definedName>
    <definedName name="___TLA35">#REF!</definedName>
    <definedName name="___TLA50" localSheetId="1">#REF!</definedName>
    <definedName name="___TLA50" localSheetId="3">#REF!</definedName>
    <definedName name="___TLA50">#REF!</definedName>
    <definedName name="___TLA70" localSheetId="1">#REF!</definedName>
    <definedName name="___TLA70" localSheetId="3">#REF!</definedName>
    <definedName name="___TLA70">#REF!</definedName>
    <definedName name="___TLA95" localSheetId="1">#REF!</definedName>
    <definedName name="___TLA95" localSheetId="3">#REF!</definedName>
    <definedName name="___TLA95">#REF!</definedName>
    <definedName name="___VL100" localSheetId="1">#REF!</definedName>
    <definedName name="___VL100" localSheetId="3">#REF!</definedName>
    <definedName name="___VL100">#REF!</definedName>
    <definedName name="___VL200" localSheetId="1">#REF!</definedName>
    <definedName name="___VL200" localSheetId="3">#REF!</definedName>
    <definedName name="___VL200">#REF!</definedName>
    <definedName name="___VL250" localSheetId="1">#REF!</definedName>
    <definedName name="___VL250" localSheetId="3">#REF!</definedName>
    <definedName name="___VL250">#REF!</definedName>
    <definedName name="__BTM150" localSheetId="1">#REF!</definedName>
    <definedName name="__BTM150" localSheetId="3">#REF!</definedName>
    <definedName name="__BTM150">#REF!</definedName>
    <definedName name="__BTM200" localSheetId="1">#REF!</definedName>
    <definedName name="__BTM200" localSheetId="3">#REF!</definedName>
    <definedName name="__BTM200">#REF!</definedName>
    <definedName name="__BTM50" localSheetId="1">#REF!</definedName>
    <definedName name="__BTM50" localSheetId="3">#REF!</definedName>
    <definedName name="__BTM50">#REF!</definedName>
    <definedName name="__CON1" localSheetId="1">#REF!</definedName>
    <definedName name="__CON1" localSheetId="3">#REF!</definedName>
    <definedName name="__CON1">#REF!</definedName>
    <definedName name="__CON2" localSheetId="1">#REF!</definedName>
    <definedName name="__CON2" localSheetId="3">#REF!</definedName>
    <definedName name="__CON2">#REF!</definedName>
    <definedName name="__ddn400" localSheetId="1">#REF!</definedName>
    <definedName name="__ddn400" localSheetId="3">#REF!</definedName>
    <definedName name="__ddn400">#REF!</definedName>
    <definedName name="__ddn600" localSheetId="1">#REF!</definedName>
    <definedName name="__ddn600" localSheetId="3">#REF!</definedName>
    <definedName name="__ddn600">#REF!</definedName>
    <definedName name="__hom2" localSheetId="1">#REF!</definedName>
    <definedName name="__hom2" localSheetId="3">#REF!</definedName>
    <definedName name="__hom2">#REF!</definedName>
    <definedName name="__MAC12" localSheetId="1">#REF!</definedName>
    <definedName name="__MAC12" localSheetId="3">#REF!</definedName>
    <definedName name="__MAC12">#REF!</definedName>
    <definedName name="__MAC46" localSheetId="1">#REF!</definedName>
    <definedName name="__MAC46" localSheetId="3">#REF!</definedName>
    <definedName name="__MAC46">#REF!</definedName>
    <definedName name="__NCL100" localSheetId="1">#REF!</definedName>
    <definedName name="__NCL100" localSheetId="3">#REF!</definedName>
    <definedName name="__NCL100">#REF!</definedName>
    <definedName name="__NCL200" localSheetId="1">#REF!</definedName>
    <definedName name="__NCL200" localSheetId="3">#REF!</definedName>
    <definedName name="__NCL200">#REF!</definedName>
    <definedName name="__NCL250" localSheetId="1">#REF!</definedName>
    <definedName name="__NCL250" localSheetId="3">#REF!</definedName>
    <definedName name="__NCL250">#REF!</definedName>
    <definedName name="__NET2" localSheetId="1">#REF!</definedName>
    <definedName name="__NET2" localSheetId="3">#REF!</definedName>
    <definedName name="__NET2">#REF!</definedName>
    <definedName name="__nin190" localSheetId="1">#REF!</definedName>
    <definedName name="__nin190" localSheetId="3">#REF!</definedName>
    <definedName name="__nin190">#REF!</definedName>
    <definedName name="__sat10" localSheetId="1">#REF!</definedName>
    <definedName name="__sat10" localSheetId="3">#REF!</definedName>
    <definedName name="__sat10">#REF!</definedName>
    <definedName name="__sat12" localSheetId="1">#REF!</definedName>
    <definedName name="__sat12" localSheetId="3">#REF!</definedName>
    <definedName name="__sat12">#REF!</definedName>
    <definedName name="__sat14" localSheetId="1">#REF!</definedName>
    <definedName name="__sat14" localSheetId="3">#REF!</definedName>
    <definedName name="__sat14">#REF!</definedName>
    <definedName name="__sat16" localSheetId="1">#REF!</definedName>
    <definedName name="__sat16" localSheetId="3">#REF!</definedName>
    <definedName name="__sat16">#REF!</definedName>
    <definedName name="__sat20" localSheetId="1">#REF!</definedName>
    <definedName name="__sat20" localSheetId="3">#REF!</definedName>
    <definedName name="__sat20">#REF!</definedName>
    <definedName name="__sat8" localSheetId="1">#REF!</definedName>
    <definedName name="__sat8" localSheetId="3">#REF!</definedName>
    <definedName name="__sat8">#REF!</definedName>
    <definedName name="__sc1" localSheetId="1">#REF!</definedName>
    <definedName name="__sc1" localSheetId="3">#REF!</definedName>
    <definedName name="__sc1">#REF!</definedName>
    <definedName name="__SC2" localSheetId="1">#REF!</definedName>
    <definedName name="__SC2" localSheetId="3">#REF!</definedName>
    <definedName name="__SC2">#REF!</definedName>
    <definedName name="__sc3" localSheetId="1">#REF!</definedName>
    <definedName name="__sc3" localSheetId="3">#REF!</definedName>
    <definedName name="__sc3">#REF!</definedName>
    <definedName name="__SN3" localSheetId="1">#REF!</definedName>
    <definedName name="__SN3" localSheetId="3">#REF!</definedName>
    <definedName name="__SN3">#REF!</definedName>
    <definedName name="__sua20" localSheetId="1">#REF!</definedName>
    <definedName name="__sua20" localSheetId="3">#REF!</definedName>
    <definedName name="__sua20">#REF!</definedName>
    <definedName name="__sua30" localSheetId="1">#REF!</definedName>
    <definedName name="__sua30" localSheetId="3">#REF!</definedName>
    <definedName name="__sua30">#REF!</definedName>
    <definedName name="__TL1" localSheetId="1">#REF!</definedName>
    <definedName name="__TL1" localSheetId="3">#REF!</definedName>
    <definedName name="__TL1">#REF!</definedName>
    <definedName name="__TL2" localSheetId="1">#REF!</definedName>
    <definedName name="__TL2" localSheetId="3">#REF!</definedName>
    <definedName name="__TL2">#REF!</definedName>
    <definedName name="__TL3" localSheetId="1">#REF!</definedName>
    <definedName name="__TL3" localSheetId="3">#REF!</definedName>
    <definedName name="__TL3">#REF!</definedName>
    <definedName name="__TLA120" localSheetId="1">#REF!</definedName>
    <definedName name="__TLA120" localSheetId="3">#REF!</definedName>
    <definedName name="__TLA120">#REF!</definedName>
    <definedName name="__TLA35" localSheetId="1">#REF!</definedName>
    <definedName name="__TLA35" localSheetId="3">#REF!</definedName>
    <definedName name="__TLA35">#REF!</definedName>
    <definedName name="__TLA50" localSheetId="1">#REF!</definedName>
    <definedName name="__TLA50" localSheetId="3">#REF!</definedName>
    <definedName name="__TLA50">#REF!</definedName>
    <definedName name="__TLA70" localSheetId="1">#REF!</definedName>
    <definedName name="__TLA70" localSheetId="3">#REF!</definedName>
    <definedName name="__TLA70">#REF!</definedName>
    <definedName name="__TLA95" localSheetId="1">#REF!</definedName>
    <definedName name="__TLA95" localSheetId="3">#REF!</definedName>
    <definedName name="__TLA95">#REF!</definedName>
    <definedName name="__VL100" localSheetId="1">#REF!</definedName>
    <definedName name="__VL100" localSheetId="3">#REF!</definedName>
    <definedName name="__VL100">#REF!</definedName>
    <definedName name="__VL200" localSheetId="1">#REF!</definedName>
    <definedName name="__VL200" localSheetId="3">#REF!</definedName>
    <definedName name="__VL200">#REF!</definedName>
    <definedName name="__VL250" localSheetId="1">#REF!</definedName>
    <definedName name="__VL250" localSheetId="3">#REF!</definedName>
    <definedName name="__VL250">#REF!</definedName>
    <definedName name="_1">#N/A</definedName>
    <definedName name="_1000A01">#N/A</definedName>
    <definedName name="_2">#N/A</definedName>
    <definedName name="_40x4">5100</definedName>
    <definedName name="_A65700" localSheetId="0">'[3]MTO REV.2(ARMOR)'!#REF!</definedName>
    <definedName name="_A65700" localSheetId="1">'[3]MTO REV.2(ARMOR)'!#REF!</definedName>
    <definedName name="_A65700" localSheetId="2">'[3]MTO REV.2(ARMOR)'!#REF!</definedName>
    <definedName name="_A65700" localSheetId="3">'[3]MTO REV.2(ARMOR)'!#REF!</definedName>
    <definedName name="_A65700">'[3]MTO REV.2(ARMOR)'!#REF!</definedName>
    <definedName name="_A65800" localSheetId="0">'[3]MTO REV.2(ARMOR)'!#REF!</definedName>
    <definedName name="_A65800" localSheetId="1">'[3]MTO REV.2(ARMOR)'!#REF!</definedName>
    <definedName name="_A65800" localSheetId="2">'[3]MTO REV.2(ARMOR)'!#REF!</definedName>
    <definedName name="_A65800" localSheetId="3">'[3]MTO REV.2(ARMOR)'!#REF!</definedName>
    <definedName name="_A65800">'[3]MTO REV.2(ARMOR)'!#REF!</definedName>
    <definedName name="_A66000" localSheetId="0">'[3]MTO REV.2(ARMOR)'!#REF!</definedName>
    <definedName name="_A66000" localSheetId="1">'[3]MTO REV.2(ARMOR)'!#REF!</definedName>
    <definedName name="_A66000" localSheetId="2">'[3]MTO REV.2(ARMOR)'!#REF!</definedName>
    <definedName name="_A66000" localSheetId="3">'[3]MTO REV.2(ARMOR)'!#REF!</definedName>
    <definedName name="_A66000">'[3]MTO REV.2(ARMOR)'!#REF!</definedName>
    <definedName name="_A67000" localSheetId="0">'[3]MTO REV.2(ARMOR)'!#REF!</definedName>
    <definedName name="_A67000" localSheetId="1">'[3]MTO REV.2(ARMOR)'!#REF!</definedName>
    <definedName name="_A67000" localSheetId="2">'[3]MTO REV.2(ARMOR)'!#REF!</definedName>
    <definedName name="_A67000" localSheetId="3">'[3]MTO REV.2(ARMOR)'!#REF!</definedName>
    <definedName name="_A67000">'[3]MTO REV.2(ARMOR)'!#REF!</definedName>
    <definedName name="_A68000" localSheetId="0">'[3]MTO REV.2(ARMOR)'!#REF!</definedName>
    <definedName name="_A68000" localSheetId="1">'[3]MTO REV.2(ARMOR)'!#REF!</definedName>
    <definedName name="_A68000" localSheetId="2">'[3]MTO REV.2(ARMOR)'!#REF!</definedName>
    <definedName name="_A68000" localSheetId="3">'[3]MTO REV.2(ARMOR)'!#REF!</definedName>
    <definedName name="_A68000">'[3]MTO REV.2(ARMOR)'!#REF!</definedName>
    <definedName name="_A70000" localSheetId="0">'[3]MTO REV.2(ARMOR)'!#REF!</definedName>
    <definedName name="_A70000" localSheetId="1">'[3]MTO REV.2(ARMOR)'!#REF!</definedName>
    <definedName name="_A70000" localSheetId="2">'[3]MTO REV.2(ARMOR)'!#REF!</definedName>
    <definedName name="_A70000" localSheetId="3">'[3]MTO REV.2(ARMOR)'!#REF!</definedName>
    <definedName name="_A70000">'[3]MTO REV.2(ARMOR)'!#REF!</definedName>
    <definedName name="_A75000" localSheetId="0">'[3]MTO REV.2(ARMOR)'!#REF!</definedName>
    <definedName name="_A75000" localSheetId="1">'[3]MTO REV.2(ARMOR)'!#REF!</definedName>
    <definedName name="_A75000" localSheetId="2">'[3]MTO REV.2(ARMOR)'!#REF!</definedName>
    <definedName name="_A75000" localSheetId="3">'[3]MTO REV.2(ARMOR)'!#REF!</definedName>
    <definedName name="_A75000">'[3]MTO REV.2(ARMOR)'!#REF!</definedName>
    <definedName name="_A85000" localSheetId="0">'[3]MTO REV.2(ARMOR)'!#REF!</definedName>
    <definedName name="_A85000" localSheetId="1">'[3]MTO REV.2(ARMOR)'!#REF!</definedName>
    <definedName name="_A85000" localSheetId="2">'[3]MTO REV.2(ARMOR)'!#REF!</definedName>
    <definedName name="_A85000" localSheetId="3">'[3]MTO REV.2(ARMOR)'!#REF!</definedName>
    <definedName name="_A85000">'[3]MTO REV.2(ARMOR)'!#REF!</definedName>
    <definedName name="_abb91" localSheetId="0">[4]chitimc!#REF!</definedName>
    <definedName name="_abb91" localSheetId="1">[4]chitimc!#REF!</definedName>
    <definedName name="_abb91" localSheetId="2">[4]chitimc!#REF!</definedName>
    <definedName name="_abb91">[4]chitimc!#REF!</definedName>
    <definedName name="_BTM150" localSheetId="0">#REF!</definedName>
    <definedName name="_BTM150" localSheetId="1">#REF!</definedName>
    <definedName name="_BTM150" localSheetId="2">#REF!</definedName>
    <definedName name="_BTM150" localSheetId="3">#REF!</definedName>
    <definedName name="_BTM150">#REF!</definedName>
    <definedName name="_BTM200" localSheetId="1">#REF!</definedName>
    <definedName name="_BTM200" localSheetId="3">#REF!</definedName>
    <definedName name="_BTM200">#REF!</definedName>
    <definedName name="_BTM50" localSheetId="1">#REF!</definedName>
    <definedName name="_BTM50" localSheetId="3">#REF!</definedName>
    <definedName name="_BTM50">#REF!</definedName>
    <definedName name="_CON1" localSheetId="1">#REF!</definedName>
    <definedName name="_CON1" localSheetId="3">#REF!</definedName>
    <definedName name="_CON1">#REF!</definedName>
    <definedName name="_CON2" localSheetId="1">#REF!</definedName>
    <definedName name="_CON2" localSheetId="3">#REF!</definedName>
    <definedName name="_CON2">#REF!</definedName>
    <definedName name="_CT250" localSheetId="0">'[5]dongia (2)'!#REF!</definedName>
    <definedName name="_CT250" localSheetId="1">'[5]dongia (2)'!#REF!</definedName>
    <definedName name="_CT250" localSheetId="2">'[5]dongia (2)'!#REF!</definedName>
    <definedName name="_CT250" localSheetId="3">'[5]dongia (2)'!#REF!</definedName>
    <definedName name="_CT250">'[5]dongia (2)'!#REF!</definedName>
    <definedName name="_ddn400" localSheetId="0">#REF!</definedName>
    <definedName name="_ddn400" localSheetId="1">#REF!</definedName>
    <definedName name="_ddn400" localSheetId="2">#REF!</definedName>
    <definedName name="_ddn400" localSheetId="3">#REF!</definedName>
    <definedName name="_ddn400">#REF!</definedName>
    <definedName name="_ddn600" localSheetId="1">#REF!</definedName>
    <definedName name="_ddn600" localSheetId="3">#REF!</definedName>
    <definedName name="_ddn600">#REF!</definedName>
    <definedName name="_dgt100" localSheetId="0">'[5]dongia (2)'!#REF!</definedName>
    <definedName name="_dgt100" localSheetId="1">'[5]dongia (2)'!#REF!</definedName>
    <definedName name="_dgt100" localSheetId="2">'[5]dongia (2)'!#REF!</definedName>
    <definedName name="_dgt100" localSheetId="3">'[5]dongia (2)'!#REF!</definedName>
    <definedName name="_dgt100">'[5]dongia (2)'!#REF!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GID1">'[5]LKVL-CK-HT-GD1'!$A$4</definedName>
    <definedName name="_hom2" localSheetId="0">#REF!</definedName>
    <definedName name="_hom2" localSheetId="1">#REF!</definedName>
    <definedName name="_hom2" localSheetId="2">#REF!</definedName>
    <definedName name="_hom2" localSheetId="3">#REF!</definedName>
    <definedName name="_hom2">#REF!</definedName>
    <definedName name="_hom4" localSheetId="0">[6]sheet12!#REF!</definedName>
    <definedName name="_hom4" localSheetId="1">[6]sheet12!#REF!</definedName>
    <definedName name="_hom4" localSheetId="2">[6]sheet12!#REF!</definedName>
    <definedName name="_hom4" localSheetId="3">[6]sheet12!#REF!</definedName>
    <definedName name="_hom4">[6]sheet12!#REF!</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M1">[7]XL4Poppy!$C$4</definedName>
    <definedName name="_MAC12" localSheetId="0">#REF!</definedName>
    <definedName name="_MAC12" localSheetId="1">#REF!</definedName>
    <definedName name="_MAC12" localSheetId="2">#REF!</definedName>
    <definedName name="_MAC12" localSheetId="3">#REF!</definedName>
    <definedName name="_MAC12">#REF!</definedName>
    <definedName name="_MAC46" localSheetId="1">#REF!</definedName>
    <definedName name="_MAC46" localSheetId="3">#REF!</definedName>
    <definedName name="_MAC46">#REF!</definedName>
    <definedName name="_NCL100" localSheetId="0">#REF!</definedName>
    <definedName name="_NCL100" localSheetId="1">#REF!</definedName>
    <definedName name="_NCL100" localSheetId="2">#REF!</definedName>
    <definedName name="_NCL100" localSheetId="3">#REF!</definedName>
    <definedName name="_NCL100">#REF!</definedName>
    <definedName name="_NCL200" localSheetId="0">#REF!</definedName>
    <definedName name="_NCL200" localSheetId="1">#REF!</definedName>
    <definedName name="_NCL200" localSheetId="2">#REF!</definedName>
    <definedName name="_NCL200" localSheetId="3">#REF!</definedName>
    <definedName name="_NCL200">#REF!</definedName>
    <definedName name="_NCL250" localSheetId="0">#REF!</definedName>
    <definedName name="_NCL250" localSheetId="1">#REF!</definedName>
    <definedName name="_NCL250" localSheetId="2">#REF!</definedName>
    <definedName name="_NCL250" localSheetId="3">#REF!</definedName>
    <definedName name="_NCL250">#REF!</definedName>
    <definedName name="_NET2" localSheetId="1">#REF!</definedName>
    <definedName name="_NET2" localSheetId="3">#REF!</definedName>
    <definedName name="_NET2">#REF!</definedName>
    <definedName name="_nin190" localSheetId="0">#REF!</definedName>
    <definedName name="_nin190" localSheetId="1">#REF!</definedName>
    <definedName name="_nin190" localSheetId="2">#REF!</definedName>
    <definedName name="_nin190" localSheetId="3">#REF!</definedName>
    <definedName name="_nin190">#REF!</definedName>
    <definedName name="_Order1" hidden="1">255</definedName>
    <definedName name="_Order2" hidden="1">255</definedName>
    <definedName name="_oto10" localSheetId="0">[8]VL!#REF!</definedName>
    <definedName name="_oto10" localSheetId="1">[8]VL!#REF!</definedName>
    <definedName name="_oto10" localSheetId="2">[8]VL!#REF!</definedName>
    <definedName name="_oto10" localSheetId="3">[8]VL!#REF!</definedName>
    <definedName name="_oto10">[8]VL!#REF!</definedName>
    <definedName name="_sat10" localSheetId="0">#REF!</definedName>
    <definedName name="_sat10" localSheetId="1">#REF!</definedName>
    <definedName name="_sat10" localSheetId="2">#REF!</definedName>
    <definedName name="_sat10" localSheetId="3">#REF!</definedName>
    <definedName name="_sat10">#REF!</definedName>
    <definedName name="_sat12" localSheetId="1">#REF!</definedName>
    <definedName name="_sat12" localSheetId="3">#REF!</definedName>
    <definedName name="_sat12">#REF!</definedName>
    <definedName name="_sat14" localSheetId="1">#REF!</definedName>
    <definedName name="_sat14" localSheetId="3">#REF!</definedName>
    <definedName name="_sat14">#REF!</definedName>
    <definedName name="_sat16" localSheetId="1">#REF!</definedName>
    <definedName name="_sat16" localSheetId="3">#REF!</definedName>
    <definedName name="_sat16">#REF!</definedName>
    <definedName name="_sat20" localSheetId="1">#REF!</definedName>
    <definedName name="_sat20" localSheetId="3">#REF!</definedName>
    <definedName name="_sat20">#REF!</definedName>
    <definedName name="_Sat27" localSheetId="0">[9]TTDZ22!#REF!</definedName>
    <definedName name="_Sat27" localSheetId="1">[9]TTDZ22!#REF!</definedName>
    <definedName name="_Sat27" localSheetId="2">[9]TTDZ22!#REF!</definedName>
    <definedName name="_Sat27" localSheetId="3">[9]TTDZ22!#REF!</definedName>
    <definedName name="_Sat27">[9]TTDZ22!#REF!</definedName>
    <definedName name="_Sat6" localSheetId="0">[9]TTDZ22!#REF!</definedName>
    <definedName name="_Sat6" localSheetId="1">[9]TTDZ22!#REF!</definedName>
    <definedName name="_Sat6" localSheetId="2">[9]TTDZ22!#REF!</definedName>
    <definedName name="_Sat6" localSheetId="3">[9]TTDZ22!#REF!</definedName>
    <definedName name="_Sat6">[9]TTDZ22!#REF!</definedName>
    <definedName name="_sat8" localSheetId="0">#REF!</definedName>
    <definedName name="_sat8" localSheetId="1">#REF!</definedName>
    <definedName name="_sat8" localSheetId="2">#REF!</definedName>
    <definedName name="_sat8" localSheetId="3">#REF!</definedName>
    <definedName name="_sat8">#REF!</definedName>
    <definedName name="_sc1" localSheetId="1">#REF!</definedName>
    <definedName name="_sc1" localSheetId="3">#REF!</definedName>
    <definedName name="_sc1">#REF!</definedName>
    <definedName name="_SC2" localSheetId="1">#REF!</definedName>
    <definedName name="_SC2" localSheetId="3">#REF!</definedName>
    <definedName name="_SC2">#REF!</definedName>
    <definedName name="_sc3" localSheetId="1">#REF!</definedName>
    <definedName name="_sc3" localSheetId="3">#REF!</definedName>
    <definedName name="_sc3">#REF!</definedName>
    <definedName name="_SN3" localSheetId="0">#REF!</definedName>
    <definedName name="_SN3" localSheetId="1">#REF!</definedName>
    <definedName name="_SN3" localSheetId="2">#REF!</definedName>
    <definedName name="_SN3" localSheetId="3">#REF!</definedName>
    <definedName name="_SN3">#REF!</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sua20" localSheetId="0">#REF!</definedName>
    <definedName name="_sua20" localSheetId="1">#REF!</definedName>
    <definedName name="_sua20" localSheetId="2">#REF!</definedName>
    <definedName name="_sua20" localSheetId="3">#REF!</definedName>
    <definedName name="_sua20">#REF!</definedName>
    <definedName name="_sua30" localSheetId="0">#REF!</definedName>
    <definedName name="_sua30" localSheetId="1">#REF!</definedName>
    <definedName name="_sua30" localSheetId="2">#REF!</definedName>
    <definedName name="_sua30" localSheetId="3">#REF!</definedName>
    <definedName name="_sua30">#REF!</definedName>
    <definedName name="_tct3">[10]gVL!$Q$23</definedName>
    <definedName name="_th100" localSheetId="0">'[5]dongia (2)'!#REF!</definedName>
    <definedName name="_th100" localSheetId="1">'[5]dongia (2)'!#REF!</definedName>
    <definedName name="_th100" localSheetId="2">'[5]dongia (2)'!#REF!</definedName>
    <definedName name="_th100" localSheetId="3">'[5]dongia (2)'!#REF!</definedName>
    <definedName name="_th100">'[5]dongia (2)'!#REF!</definedName>
    <definedName name="_TH160" localSheetId="0">'[5]dongia (2)'!#REF!</definedName>
    <definedName name="_TH160" localSheetId="1">'[5]dongia (2)'!#REF!</definedName>
    <definedName name="_TH160" localSheetId="2">'[5]dongia (2)'!#REF!</definedName>
    <definedName name="_TH160" localSheetId="3">'[5]dongia (2)'!#REF!</definedName>
    <definedName name="_TH160">'[5]dongia (2)'!#REF!</definedName>
    <definedName name="_TL1" localSheetId="0">#REF!</definedName>
    <definedName name="_TL1" localSheetId="1">#REF!</definedName>
    <definedName name="_TL1" localSheetId="2">#REF!</definedName>
    <definedName name="_TL1" localSheetId="3">#REF!</definedName>
    <definedName name="_TL1">#REF!</definedName>
    <definedName name="_TL2" localSheetId="1">#REF!</definedName>
    <definedName name="_TL2" localSheetId="3">#REF!</definedName>
    <definedName name="_TL2">#REF!</definedName>
    <definedName name="_TL3" localSheetId="0">#REF!</definedName>
    <definedName name="_TL3" localSheetId="1">#REF!</definedName>
    <definedName name="_TL3" localSheetId="2">#REF!</definedName>
    <definedName name="_TL3" localSheetId="3">#REF!</definedName>
    <definedName name="_TL3">#REF!</definedName>
    <definedName name="_TLA120" localSheetId="1">#REF!</definedName>
    <definedName name="_TLA120" localSheetId="3">#REF!</definedName>
    <definedName name="_TLA120">#REF!</definedName>
    <definedName name="_TLA35" localSheetId="1">#REF!</definedName>
    <definedName name="_TLA35" localSheetId="3">#REF!</definedName>
    <definedName name="_TLA35">#REF!</definedName>
    <definedName name="_TLA50" localSheetId="1">#REF!</definedName>
    <definedName name="_TLA50" localSheetId="3">#REF!</definedName>
    <definedName name="_TLA50">#REF!</definedName>
    <definedName name="_TLA70" localSheetId="1">#REF!</definedName>
    <definedName name="_TLA70" localSheetId="3">#REF!</definedName>
    <definedName name="_TLA70">#REF!</definedName>
    <definedName name="_TLA95" localSheetId="1">#REF!</definedName>
    <definedName name="_TLA95" localSheetId="3">#REF!</definedName>
    <definedName name="_TLA95">#REF!</definedName>
    <definedName name="_TR250" localSheetId="0">'[5]dongia (2)'!#REF!</definedName>
    <definedName name="_TR250" localSheetId="1">'[5]dongia (2)'!#REF!</definedName>
    <definedName name="_TR250" localSheetId="2">'[5]dongia (2)'!#REF!</definedName>
    <definedName name="_TR250" localSheetId="3">'[5]dongia (2)'!#REF!</definedName>
    <definedName name="_TR250">'[5]dongia (2)'!#REF!</definedName>
    <definedName name="_tr375" localSheetId="0">[5]giathanh1!#REF!</definedName>
    <definedName name="_tr375" localSheetId="1">[5]giathanh1!#REF!</definedName>
    <definedName name="_tr375" localSheetId="2">[5]giathanh1!#REF!</definedName>
    <definedName name="_tr375" localSheetId="3">[5]giathanh1!#REF!</definedName>
    <definedName name="_tr375">[5]giathanh1!#REF!</definedName>
    <definedName name="_VL100" localSheetId="0">#REF!</definedName>
    <definedName name="_VL100" localSheetId="1">#REF!</definedName>
    <definedName name="_VL100" localSheetId="2">#REF!</definedName>
    <definedName name="_VL100" localSheetId="3">#REF!</definedName>
    <definedName name="_VL100">#REF!</definedName>
    <definedName name="_VL200" localSheetId="0">#REF!</definedName>
    <definedName name="_VL200" localSheetId="1">#REF!</definedName>
    <definedName name="_VL200" localSheetId="2">#REF!</definedName>
    <definedName name="_VL200" localSheetId="3">#REF!</definedName>
    <definedName name="_VL200">#REF!</definedName>
    <definedName name="_VL250" localSheetId="0">#REF!</definedName>
    <definedName name="_VL250" localSheetId="1">#REF!</definedName>
    <definedName name="_VL250" localSheetId="2">#REF!</definedName>
    <definedName name="_VL250" localSheetId="3">#REF!</definedName>
    <definedName name="_VL250">#REF!</definedName>
    <definedName name="A" localSheetId="0">'[1]PNT-QUOT-#3'!#REF!</definedName>
    <definedName name="A" localSheetId="1">'[1]PNT-QUOT-#3'!#REF!</definedName>
    <definedName name="A" localSheetId="2">'[1]PNT-QUOT-#3'!#REF!</definedName>
    <definedName name="A" localSheetId="3">'[1]PNT-QUOT-#3'!#REF!</definedName>
    <definedName name="A">'[1]PNT-QUOT-#3'!#REF!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1">#REF!</definedName>
    <definedName name="A120_" localSheetId="2">#REF!</definedName>
    <definedName name="A120_" localSheetId="3">#REF!</definedName>
    <definedName name="A120_">#REF!</definedName>
    <definedName name="a277Print_Titles" localSheetId="1">#REF!</definedName>
    <definedName name="a277Print_Titles" localSheetId="3">#REF!</definedName>
    <definedName name="a277Print_Titles">#REF!</definedName>
    <definedName name="A35_" localSheetId="1">#REF!</definedName>
    <definedName name="A35_" localSheetId="3">#REF!</definedName>
    <definedName name="A35_">#REF!</definedName>
    <definedName name="A50_" localSheetId="1">#REF!</definedName>
    <definedName name="A50_" localSheetId="3">#REF!</definedName>
    <definedName name="A50_">#REF!</definedName>
    <definedName name="A6N2">[11]A6!$A$3:$F$13</definedName>
    <definedName name="A6N3">[12]A6!$A$1:$G$22</definedName>
    <definedName name="A70_" localSheetId="0">#REF!</definedName>
    <definedName name="A70_" localSheetId="1">#REF!</definedName>
    <definedName name="A70_" localSheetId="2">#REF!</definedName>
    <definedName name="A70_" localSheetId="3">#REF!</definedName>
    <definedName name="A70_">#REF!</definedName>
    <definedName name="A95_" localSheetId="1">#REF!</definedName>
    <definedName name="A95_" localSheetId="3">#REF!</definedName>
    <definedName name="A95_">#REF!</definedName>
    <definedName name="AA" localSheetId="1">#REF!</definedName>
    <definedName name="AA" localSheetId="3">#REF!</definedName>
    <definedName name="AA">#REF!</definedName>
    <definedName name="AAA" localSheetId="0">'[13]MTL$-INTER'!#REF!</definedName>
    <definedName name="AAA" localSheetId="1">'[13]MTL$-INTER'!#REF!</definedName>
    <definedName name="AAA" localSheetId="2">'[13]MTL$-INTER'!#REF!</definedName>
    <definedName name="AAA" localSheetId="3">'[13]MTL$-INTER'!#REF!</definedName>
    <definedName name="AAA">'[13]MTL$-INTER'!#REF!</definedName>
    <definedName name="abc" localSheetId="0">#REF!</definedName>
    <definedName name="abc" localSheetId="1">#REF!</definedName>
    <definedName name="abc" localSheetId="2">#REF!</definedName>
    <definedName name="abc" localSheetId="3">#REF!</definedName>
    <definedName name="abc">#REF!</definedName>
    <definedName name="AC120_" localSheetId="1">#REF!</definedName>
    <definedName name="AC120_" localSheetId="3">#REF!</definedName>
    <definedName name="AC120_">#REF!</definedName>
    <definedName name="AC35_" localSheetId="1">#REF!</definedName>
    <definedName name="AC35_" localSheetId="3">#REF!</definedName>
    <definedName name="AC35_">#REF!</definedName>
    <definedName name="AC50_" localSheetId="1">#REF!</definedName>
    <definedName name="AC50_" localSheetId="3">#REF!</definedName>
    <definedName name="AC50_">#REF!</definedName>
    <definedName name="AC70_" localSheetId="1">#REF!</definedName>
    <definedName name="AC70_" localSheetId="3">#REF!</definedName>
    <definedName name="AC70_">#REF!</definedName>
    <definedName name="AC95_" localSheetId="1">#REF!</definedName>
    <definedName name="AC95_" localSheetId="3">#REF!</definedName>
    <definedName name="AC95_">#REF!</definedName>
    <definedName name="ag142X42" localSheetId="0">[4]chitimc!#REF!</definedName>
    <definedName name="ag142X42" localSheetId="1">[4]chitimc!#REF!</definedName>
    <definedName name="ag142X42" localSheetId="2">[4]chitimc!#REF!</definedName>
    <definedName name="ag142X42" localSheetId="3">[4]chitimc!#REF!</definedName>
    <definedName name="ag142X42">[4]chitimc!#REF!</definedName>
    <definedName name="ag267N59" localSheetId="0">[4]chitimc!#REF!</definedName>
    <definedName name="ag267N59" localSheetId="1">[4]chitimc!#REF!</definedName>
    <definedName name="ag267N59" localSheetId="2">[4]chitimc!#REF!</definedName>
    <definedName name="ag267N59" localSheetId="3">[4]chitimc!#REF!</definedName>
    <definedName name="ag267N59">[4]chitimc!#REF!</definedName>
    <definedName name="All_Item" localSheetId="0">#REF!</definedName>
    <definedName name="All_Item" localSheetId="1">#REF!</definedName>
    <definedName name="All_Item" localSheetId="2">#REF!</definedName>
    <definedName name="All_Item" localSheetId="3">#REF!</definedName>
    <definedName name="All_Item">#REF!</definedName>
    <definedName name="Alpha">[14]BANGTRA!$C$122:$C$133</definedName>
    <definedName name="ALPIN">#N/A</definedName>
    <definedName name="ALPJYOU">#N/A</definedName>
    <definedName name="ALPTOI">#N/A</definedName>
    <definedName name="amiang" localSheetId="0">[15]gvl!#REF!</definedName>
    <definedName name="amiang" localSheetId="1">[15]gvl!#REF!</definedName>
    <definedName name="amiang" localSheetId="2">[15]gvl!#REF!</definedName>
    <definedName name="amiang" localSheetId="3">[15]gvl!#REF!</definedName>
    <definedName name="amiang">[15]gvl!#REF!</definedName>
    <definedName name="B" localSheetId="0">'[1]PNT-QUOT-#3'!#REF!</definedName>
    <definedName name="B" localSheetId="1">'[1]PNT-QUOT-#3'!#REF!</definedName>
    <definedName name="B" localSheetId="2">'[1]PNT-QUOT-#3'!#REF!</definedName>
    <definedName name="B" localSheetId="3">'[1]PNT-QUOT-#3'!#REF!</definedName>
    <definedName name="B">'[1]PNT-QUOT-#3'!#REF!</definedName>
    <definedName name="b_240" localSheetId="0">'[5]THPDMoi  (2)'!#REF!</definedName>
    <definedName name="b_240" localSheetId="1">'[5]THPDMoi  (2)'!#REF!</definedName>
    <definedName name="b_240" localSheetId="2">'[5]THPDMoi  (2)'!#REF!</definedName>
    <definedName name="b_240">'[5]THPDMoi  (2)'!#REF!</definedName>
    <definedName name="b_280" localSheetId="0">'[5]THPDMoi  (2)'!#REF!</definedName>
    <definedName name="b_280" localSheetId="1">'[5]THPDMoi  (2)'!#REF!</definedName>
    <definedName name="b_280" localSheetId="2">'[5]THPDMoi  (2)'!#REF!</definedName>
    <definedName name="b_280">'[5]THPDMoi  (2)'!#REF!</definedName>
    <definedName name="b_320" localSheetId="0">'[5]THPDMoi  (2)'!#REF!</definedName>
    <definedName name="b_320" localSheetId="1">'[5]THPDMoi  (2)'!#REF!</definedName>
    <definedName name="b_320" localSheetId="2">'[5]THPDMoi  (2)'!#REF!</definedName>
    <definedName name="b_320">'[5]THPDMoi  (2)'!#REF!</definedName>
    <definedName name="B_Isc">'[16]bcc4054-85'!$A$26:$D$41</definedName>
    <definedName name="BANG_CHI_TIET_THI_NGHIEM_CONG_TO" localSheetId="0">#REF!</definedName>
    <definedName name="BANG_CHI_TIET_THI_NGHIEM_CONG_TO" localSheetId="1">#REF!</definedName>
    <definedName name="BANG_CHI_TIET_THI_NGHIEM_CONG_TO" localSheetId="2">#REF!</definedName>
    <definedName name="BANG_CHI_TIET_THI_NGHIEM_CONG_TO" localSheetId="3">#REF!</definedName>
    <definedName name="BANG_CHI_TIET_THI_NGHIEM_CONG_TO">#REF!</definedName>
    <definedName name="BANG_CHI_TIET_THI_NGHIEM_DZ0.4KV" localSheetId="1">#REF!</definedName>
    <definedName name="BANG_CHI_TIET_THI_NGHIEM_DZ0.4KV" localSheetId="3">#REF!</definedName>
    <definedName name="BANG_CHI_TIET_THI_NGHIEM_DZ0.4KV">#REF!</definedName>
    <definedName name="BANG_CHI_TIET_THI_NGHIEM_DZ22KV" localSheetId="0">'[17]PHAN DS 22 KV'!#REF!</definedName>
    <definedName name="BANG_CHI_TIET_THI_NGHIEM_DZ22KV" localSheetId="1">'[17]PHAN DS 22 KV'!#REF!</definedName>
    <definedName name="BANG_CHI_TIET_THI_NGHIEM_DZ22KV" localSheetId="2">'[17]PHAN DS 22 KV'!#REF!</definedName>
    <definedName name="BANG_CHI_TIET_THI_NGHIEM_DZ22KV" localSheetId="3">'[17]PHAN DS 22 KV'!#REF!</definedName>
    <definedName name="BANG_CHI_TIET_THI_NGHIEM_DZ22KV">'[17]PHAN DS 22 KV'!#REF!</definedName>
    <definedName name="Bang_cly" localSheetId="0">#REF!</definedName>
    <definedName name="Bang_cly" localSheetId="1">#REF!</definedName>
    <definedName name="Bang_cly" localSheetId="2">#REF!</definedName>
    <definedName name="Bang_cly" localSheetId="3">#REF!</definedName>
    <definedName name="Bang_cly">#REF!</definedName>
    <definedName name="Bang_CVC" localSheetId="1">#REF!</definedName>
    <definedName name="Bang_CVC" localSheetId="3">#REF!</definedName>
    <definedName name="Bang_CVC">#REF!</definedName>
    <definedName name="bang_gia" localSheetId="1">#REF!</definedName>
    <definedName name="bang_gia" localSheetId="3">#REF!</definedName>
    <definedName name="bang_gia">#REF!</definedName>
    <definedName name="BANG_TONG_HOP_CONG_TO" localSheetId="1">#REF!</definedName>
    <definedName name="BANG_TONG_HOP_CONG_TO" localSheetId="3">#REF!</definedName>
    <definedName name="BANG_TONG_HOP_CONG_TO">#REF!</definedName>
    <definedName name="BANG_TONG_HOP_DZ0.4KV" localSheetId="0">#REF!</definedName>
    <definedName name="BANG_TONG_HOP_DZ0.4KV" localSheetId="1">#REF!</definedName>
    <definedName name="BANG_TONG_HOP_DZ0.4KV" localSheetId="2">#REF!</definedName>
    <definedName name="BANG_TONG_HOP_DZ0.4KV" localSheetId="3">#REF!</definedName>
    <definedName name="BANG_TONG_HOP_DZ0.4KV">#REF!</definedName>
    <definedName name="BANG_TONG_HOP_DZ22KV" localSheetId="1">#REF!</definedName>
    <definedName name="BANG_TONG_HOP_DZ22KV" localSheetId="3">#REF!</definedName>
    <definedName name="BANG_TONG_HOP_DZ22KV">#REF!</definedName>
    <definedName name="BANG_TONG_HOP_KHO_BAI" localSheetId="1">#REF!</definedName>
    <definedName name="BANG_TONG_HOP_KHO_BAI" localSheetId="3">#REF!</definedName>
    <definedName name="BANG_TONG_HOP_KHO_BAI">#REF!</definedName>
    <definedName name="BANG_TONG_HOP_TBA" localSheetId="1">#REF!</definedName>
    <definedName name="BANG_TONG_HOP_TBA" localSheetId="3">#REF!</definedName>
    <definedName name="BANG_TONG_HOP_TBA">#REF!</definedName>
    <definedName name="Bang_travl" localSheetId="1">#REF!</definedName>
    <definedName name="Bang_travl" localSheetId="3">#REF!</definedName>
    <definedName name="Bang_travl">#REF!</definedName>
    <definedName name="bangciti" localSheetId="0">'[5]dongia (2)'!#REF!</definedName>
    <definedName name="bangciti" localSheetId="1">'[5]dongia (2)'!#REF!</definedName>
    <definedName name="bangciti" localSheetId="2">'[5]dongia (2)'!#REF!</definedName>
    <definedName name="bangciti" localSheetId="3">'[5]dongia (2)'!#REF!</definedName>
    <definedName name="bangciti">'[5]dongia (2)'!#REF!</definedName>
    <definedName name="BarData" localSheetId="0">#REF!</definedName>
    <definedName name="BarData" localSheetId="1">#REF!</definedName>
    <definedName name="BarData" localSheetId="2">#REF!</definedName>
    <definedName name="BarData" localSheetId="3">#REF!</definedName>
    <definedName name="BarData">#REF!</definedName>
    <definedName name="BB" localSheetId="1">#REF!</definedName>
    <definedName name="BB" localSheetId="3">#REF!</definedName>
    <definedName name="BB">#REF!</definedName>
    <definedName name="bd">[10]gVL!$Q$15</definedName>
    <definedName name="bdht15nc" localSheetId="0">[5]gtrinh!#REF!</definedName>
    <definedName name="bdht15nc" localSheetId="1">[5]gtrinh!#REF!</definedName>
    <definedName name="bdht15nc" localSheetId="2">[5]gtrinh!#REF!</definedName>
    <definedName name="bdht15nc" localSheetId="3">[5]gtrinh!#REF!</definedName>
    <definedName name="bdht15nc">[5]gtrinh!#REF!</definedName>
    <definedName name="bdht15vl" localSheetId="0">[5]gtrinh!#REF!</definedName>
    <definedName name="bdht15vl" localSheetId="1">[5]gtrinh!#REF!</definedName>
    <definedName name="bdht15vl" localSheetId="2">[5]gtrinh!#REF!</definedName>
    <definedName name="bdht15vl" localSheetId="3">[5]gtrinh!#REF!</definedName>
    <definedName name="bdht15vl">[5]gtrinh!#REF!</definedName>
    <definedName name="bdht25nc" localSheetId="0">[5]gtrinh!#REF!</definedName>
    <definedName name="bdht25nc" localSheetId="1">[5]gtrinh!#REF!</definedName>
    <definedName name="bdht25nc" localSheetId="2">[5]gtrinh!#REF!</definedName>
    <definedName name="bdht25nc">[5]gtrinh!#REF!</definedName>
    <definedName name="bdht25vl" localSheetId="0">[5]gtrinh!#REF!</definedName>
    <definedName name="bdht25vl" localSheetId="1">[5]gtrinh!#REF!</definedName>
    <definedName name="bdht25vl" localSheetId="2">[5]gtrinh!#REF!</definedName>
    <definedName name="bdht25vl">[5]gtrinh!#REF!</definedName>
    <definedName name="bdht325nc" localSheetId="0">[5]gtrinh!#REF!</definedName>
    <definedName name="bdht325nc" localSheetId="1">[5]gtrinh!#REF!</definedName>
    <definedName name="bdht325nc" localSheetId="2">[5]gtrinh!#REF!</definedName>
    <definedName name="bdht325nc">[5]gtrinh!#REF!</definedName>
    <definedName name="bdht325vl" localSheetId="0">[5]gtrinh!#REF!</definedName>
    <definedName name="bdht325vl" localSheetId="1">[5]gtrinh!#REF!</definedName>
    <definedName name="bdht325vl" localSheetId="2">[5]gtrinh!#REF!</definedName>
    <definedName name="bdht325vl">[5]gtrinh!#REF!</definedName>
    <definedName name="BetongM150">'[18]chiet tinh'!$B$18:$D$23,'[18]chiet tinh'!$F$18:$F$23</definedName>
    <definedName name="BetongM200">'[18]chiet tinh'!$B$35:$D$39,'[18]chiet tinh'!$F$35:$F$39</definedName>
    <definedName name="BetongM50">'[18]chiet tinh'!$B$6:$D$8,'[18]chiet tinh'!$F$6:$F$8</definedName>
    <definedName name="bia" localSheetId="0">#REF!</definedName>
    <definedName name="bia" localSheetId="1">#REF!</definedName>
    <definedName name="bia" localSheetId="2">#REF!</definedName>
    <definedName name="bia" localSheetId="3">#REF!</definedName>
    <definedName name="bia">#REF!</definedName>
    <definedName name="blop" localSheetId="0">[6]sheet12!#REF!</definedName>
    <definedName name="blop" localSheetId="1">[6]sheet12!#REF!</definedName>
    <definedName name="blop" localSheetId="2">[6]sheet12!#REF!</definedName>
    <definedName name="blop" localSheetId="3">[6]sheet12!#REF!</definedName>
    <definedName name="blop">[6]sheet12!#REF!</definedName>
    <definedName name="Book2" localSheetId="0">#REF!</definedName>
    <definedName name="Book2" localSheetId="1">#REF!</definedName>
    <definedName name="Book2" localSheetId="2">#REF!</definedName>
    <definedName name="Book2" localSheetId="3">#REF!</definedName>
    <definedName name="Book2">#REF!</definedName>
    <definedName name="BOQ" localSheetId="1">#REF!</definedName>
    <definedName name="BOQ" localSheetId="3">#REF!</definedName>
    <definedName name="BOQ">#REF!</definedName>
    <definedName name="BT" localSheetId="1">#REF!</definedName>
    <definedName name="BT" localSheetId="3">#REF!</definedName>
    <definedName name="BT">#REF!</definedName>
    <definedName name="BU_CHENH_LECH_DZ0.4KV" localSheetId="1">#REF!</definedName>
    <definedName name="BU_CHENH_LECH_DZ0.4KV" localSheetId="3">#REF!</definedName>
    <definedName name="BU_CHENH_LECH_DZ0.4KV">#REF!</definedName>
    <definedName name="BU_CHENH_LECH_DZ22KV" localSheetId="1">#REF!</definedName>
    <definedName name="BU_CHENH_LECH_DZ22KV" localSheetId="3">#REF!</definedName>
    <definedName name="BU_CHENH_LECH_DZ22KV">#REF!</definedName>
    <definedName name="BU_CHENH_LECH_TBA" localSheetId="1">#REF!</definedName>
    <definedName name="BU_CHENH_LECH_TBA" localSheetId="3">#REF!</definedName>
    <definedName name="BU_CHENH_LECH_TBA">#REF!</definedName>
    <definedName name="Bulongma">8700</definedName>
    <definedName name="buoc" localSheetId="0">[9]TTDZ22!#REF!</definedName>
    <definedName name="buoc" localSheetId="1">[9]TTDZ22!#REF!</definedName>
    <definedName name="buoc" localSheetId="2">[9]TTDZ22!#REF!</definedName>
    <definedName name="buoc" localSheetId="3">[9]TTDZ22!#REF!</definedName>
    <definedName name="buoc">[9]TTDZ22!#REF!</definedName>
    <definedName name="BVCISUMMARY" localSheetId="0">#REF!</definedName>
    <definedName name="BVCISUMMARY" localSheetId="1">#REF!</definedName>
    <definedName name="BVCISUMMARY" localSheetId="2">#REF!</definedName>
    <definedName name="BVCISUMMARY" localSheetId="3">#REF!</definedName>
    <definedName name="BVCISUMMARY">#REF!</definedName>
    <definedName name="C.1.1..Phat_tuyen" localSheetId="1">#REF!</definedName>
    <definedName name="C.1.1..Phat_tuyen" localSheetId="3">#REF!</definedName>
    <definedName name="C.1.1..Phat_tuyen">#REF!</definedName>
    <definedName name="C.1.10..VC_Thu_cong_CG" localSheetId="1">#REF!</definedName>
    <definedName name="C.1.10..VC_Thu_cong_CG" localSheetId="3">#REF!</definedName>
    <definedName name="C.1.10..VC_Thu_cong_CG">#REF!</definedName>
    <definedName name="C.1.2..Chat_cay_thu_cong" localSheetId="1">#REF!</definedName>
    <definedName name="C.1.2..Chat_cay_thu_cong" localSheetId="3">#REF!</definedName>
    <definedName name="C.1.2..Chat_cay_thu_cong">#REF!</definedName>
    <definedName name="C.1.3..Chat_cay_may" localSheetId="1">#REF!</definedName>
    <definedName name="C.1.3..Chat_cay_may" localSheetId="3">#REF!</definedName>
    <definedName name="C.1.3..Chat_cay_may">#REF!</definedName>
    <definedName name="C.1.4..Dao_goc_cay" localSheetId="1">#REF!</definedName>
    <definedName name="C.1.4..Dao_goc_cay" localSheetId="3">#REF!</definedName>
    <definedName name="C.1.4..Dao_goc_cay">#REF!</definedName>
    <definedName name="C.1.5..Lam_duong_tam" localSheetId="1">#REF!</definedName>
    <definedName name="C.1.5..Lam_duong_tam" localSheetId="3">#REF!</definedName>
    <definedName name="C.1.5..Lam_duong_tam">#REF!</definedName>
    <definedName name="C.1.6..Lam_cau_tam" localSheetId="1">#REF!</definedName>
    <definedName name="C.1.6..Lam_cau_tam" localSheetId="3">#REF!</definedName>
    <definedName name="C.1.6..Lam_cau_tam">#REF!</definedName>
    <definedName name="C.1.7..Rai_da_chong_lun" localSheetId="1">#REF!</definedName>
    <definedName name="C.1.7..Rai_da_chong_lun" localSheetId="3">#REF!</definedName>
    <definedName name="C.1.7..Rai_da_chong_lun">#REF!</definedName>
    <definedName name="C.1.8..Lam_kho_tam" localSheetId="1">#REF!</definedName>
    <definedName name="C.1.8..Lam_kho_tam" localSheetId="3">#REF!</definedName>
    <definedName name="C.1.8..Lam_kho_tam">#REF!</definedName>
    <definedName name="C.1.8..San_mat_bang" localSheetId="1">#REF!</definedName>
    <definedName name="C.1.8..San_mat_bang" localSheetId="3">#REF!</definedName>
    <definedName name="C.1.8..San_mat_bang">#REF!</definedName>
    <definedName name="C.2.1..VC_Thu_cong" localSheetId="1">#REF!</definedName>
    <definedName name="C.2.1..VC_Thu_cong" localSheetId="3">#REF!</definedName>
    <definedName name="C.2.1..VC_Thu_cong">#REF!</definedName>
    <definedName name="C.2.2..VC_T_cong_CG" localSheetId="1">#REF!</definedName>
    <definedName name="C.2.2..VC_T_cong_CG" localSheetId="3">#REF!</definedName>
    <definedName name="C.2.2..VC_T_cong_CG">#REF!</definedName>
    <definedName name="C.2.3..Boc_do" localSheetId="1">#REF!</definedName>
    <definedName name="C.2.3..Boc_do" localSheetId="3">#REF!</definedName>
    <definedName name="C.2.3..Boc_do">#REF!</definedName>
    <definedName name="C.3.1..Dao_dat_mong_cot" localSheetId="1">#REF!</definedName>
    <definedName name="C.3.1..Dao_dat_mong_cot" localSheetId="3">#REF!</definedName>
    <definedName name="C.3.1..Dao_dat_mong_cot">#REF!</definedName>
    <definedName name="C.3.2..Dao_dat_de_dap" localSheetId="1">#REF!</definedName>
    <definedName name="C.3.2..Dao_dat_de_dap" localSheetId="3">#REF!</definedName>
    <definedName name="C.3.2..Dao_dat_de_dap">#REF!</definedName>
    <definedName name="C.3.3..Dap_dat_mong" localSheetId="1">#REF!</definedName>
    <definedName name="C.3.3..Dap_dat_mong" localSheetId="3">#REF!</definedName>
    <definedName name="C.3.3..Dap_dat_mong">#REF!</definedName>
    <definedName name="C.3.4..Dao_dap_TDia" localSheetId="1">#REF!</definedName>
    <definedName name="C.3.4..Dao_dap_TDia" localSheetId="3">#REF!</definedName>
    <definedName name="C.3.4..Dao_dap_TDia">#REF!</definedName>
    <definedName name="C.3.5..Dap_bo_bao" localSheetId="1">#REF!</definedName>
    <definedName name="C.3.5..Dap_bo_bao" localSheetId="3">#REF!</definedName>
    <definedName name="C.3.5..Dap_bo_bao">#REF!</definedName>
    <definedName name="C.3.6..Bom_tat_nuoc" localSheetId="1">#REF!</definedName>
    <definedName name="C.3.6..Bom_tat_nuoc" localSheetId="3">#REF!</definedName>
    <definedName name="C.3.6..Bom_tat_nuoc">#REF!</definedName>
    <definedName name="C.3.7..Dao_bun" localSheetId="1">#REF!</definedName>
    <definedName name="C.3.7..Dao_bun" localSheetId="3">#REF!</definedName>
    <definedName name="C.3.7..Dao_bun">#REF!</definedName>
    <definedName name="C.3.8..Dap_cat_CT" localSheetId="1">#REF!</definedName>
    <definedName name="C.3.8..Dap_cat_CT" localSheetId="3">#REF!</definedName>
    <definedName name="C.3.8..Dap_cat_CT">#REF!</definedName>
    <definedName name="C.3.9..Dao_pha_da" localSheetId="1">#REF!</definedName>
    <definedName name="C.3.9..Dao_pha_da" localSheetId="3">#REF!</definedName>
    <definedName name="C.3.9..Dao_pha_da">#REF!</definedName>
    <definedName name="C.4.1.Cot_thep" localSheetId="1">#REF!</definedName>
    <definedName name="C.4.1.Cot_thep" localSheetId="3">#REF!</definedName>
    <definedName name="C.4.1.Cot_thep">#REF!</definedName>
    <definedName name="C.4.2..Van_khuon" localSheetId="1">#REF!</definedName>
    <definedName name="C.4.2..Van_khuon" localSheetId="3">#REF!</definedName>
    <definedName name="C.4.2..Van_khuon">#REF!</definedName>
    <definedName name="C.4.3..Be_tong" localSheetId="1">#REF!</definedName>
    <definedName name="C.4.3..Be_tong" localSheetId="3">#REF!</definedName>
    <definedName name="C.4.3..Be_tong">#REF!</definedName>
    <definedName name="C.4.4..Lap_BT_D.San" localSheetId="1">#REF!</definedName>
    <definedName name="C.4.4..Lap_BT_D.San" localSheetId="3">#REF!</definedName>
    <definedName name="C.4.4..Lap_BT_D.San">#REF!</definedName>
    <definedName name="C.4.5..Xay_da_hoc" localSheetId="1">#REF!</definedName>
    <definedName name="C.4.5..Xay_da_hoc" localSheetId="3">#REF!</definedName>
    <definedName name="C.4.5..Xay_da_hoc">#REF!</definedName>
    <definedName name="C.4.6..Dong_coc" localSheetId="1">#REF!</definedName>
    <definedName name="C.4.6..Dong_coc" localSheetId="3">#REF!</definedName>
    <definedName name="C.4.6..Dong_coc">#REF!</definedName>
    <definedName name="C.4.7..Quet_Bi_tum" localSheetId="1">#REF!</definedName>
    <definedName name="C.4.7..Quet_Bi_tum" localSheetId="3">#REF!</definedName>
    <definedName name="C.4.7..Quet_Bi_tum">#REF!</definedName>
    <definedName name="C.5.1..Lap_cot_thep" localSheetId="1">#REF!</definedName>
    <definedName name="C.5.1..Lap_cot_thep" localSheetId="3">#REF!</definedName>
    <definedName name="C.5.1..Lap_cot_thep">#REF!</definedName>
    <definedName name="C.5.2..Lap_cot_BT" localSheetId="1">#REF!</definedName>
    <definedName name="C.5.2..Lap_cot_BT" localSheetId="3">#REF!</definedName>
    <definedName name="C.5.2..Lap_cot_BT">#REF!</definedName>
    <definedName name="C.5.3..Lap_dat_xa" localSheetId="1">#REF!</definedName>
    <definedName name="C.5.3..Lap_dat_xa" localSheetId="3">#REF!</definedName>
    <definedName name="C.5.3..Lap_dat_xa">#REF!</definedName>
    <definedName name="C.5.4..Lap_tiep_dia" localSheetId="1">#REF!</definedName>
    <definedName name="C.5.4..Lap_tiep_dia" localSheetId="3">#REF!</definedName>
    <definedName name="C.5.4..Lap_tiep_dia">#REF!</definedName>
    <definedName name="C.5.5..Son_sat_thep" localSheetId="1">#REF!</definedName>
    <definedName name="C.5.5..Son_sat_thep" localSheetId="3">#REF!</definedName>
    <definedName name="C.5.5..Son_sat_thep">#REF!</definedName>
    <definedName name="C.6.1..Lap_su_dung" localSheetId="1">#REF!</definedName>
    <definedName name="C.6.1..Lap_su_dung" localSheetId="3">#REF!</definedName>
    <definedName name="C.6.1..Lap_su_dung">#REF!</definedName>
    <definedName name="C.6.2..Lap_su_CS" localSheetId="1">#REF!</definedName>
    <definedName name="C.6.2..Lap_su_CS" localSheetId="3">#REF!</definedName>
    <definedName name="C.6.2..Lap_su_CS">#REF!</definedName>
    <definedName name="C.6.3..Su_chuoi_do" localSheetId="1">#REF!</definedName>
    <definedName name="C.6.3..Su_chuoi_do" localSheetId="3">#REF!</definedName>
    <definedName name="C.6.3..Su_chuoi_do">#REF!</definedName>
    <definedName name="C.6.4..Su_chuoi_neo" localSheetId="1">#REF!</definedName>
    <definedName name="C.6.4..Su_chuoi_neo" localSheetId="3">#REF!</definedName>
    <definedName name="C.6.4..Su_chuoi_neo">#REF!</definedName>
    <definedName name="C.6.5..Lap_phu_kien" localSheetId="1">#REF!</definedName>
    <definedName name="C.6.5..Lap_phu_kien" localSheetId="3">#REF!</definedName>
    <definedName name="C.6.5..Lap_phu_kien">#REF!</definedName>
    <definedName name="C.6.6..Ep_noi_day" localSheetId="1">#REF!</definedName>
    <definedName name="C.6.6..Ep_noi_day" localSheetId="3">#REF!</definedName>
    <definedName name="C.6.6..Ep_noi_day">#REF!</definedName>
    <definedName name="C.6.7..KD_vuot_CN" localSheetId="1">#REF!</definedName>
    <definedName name="C.6.7..KD_vuot_CN" localSheetId="3">#REF!</definedName>
    <definedName name="C.6.7..KD_vuot_CN">#REF!</definedName>
    <definedName name="C.6.8..Rai_cang_day" localSheetId="1">#REF!</definedName>
    <definedName name="C.6.8..Rai_cang_day" localSheetId="3">#REF!</definedName>
    <definedName name="C.6.8..Rai_cang_day">#REF!</definedName>
    <definedName name="C.6.9..Cap_quang" localSheetId="1">#REF!</definedName>
    <definedName name="C.6.9..Cap_quang" localSheetId="3">#REF!</definedName>
    <definedName name="C.6.9..Cap_quang">#REF!</definedName>
    <definedName name="c_" localSheetId="0">[19]Truot_nen!#REF!</definedName>
    <definedName name="c_" localSheetId="1">[19]Truot_nen!#REF!</definedName>
    <definedName name="c_" localSheetId="2">[19]Truot_nen!#REF!</definedName>
    <definedName name="c_" localSheetId="3">[19]Truot_nen!#REF!</definedName>
    <definedName name="c_">[19]Truot_nen!#REF!</definedName>
    <definedName name="ca.1111" localSheetId="0">#REF!</definedName>
    <definedName name="ca.1111" localSheetId="1">#REF!</definedName>
    <definedName name="ca.1111" localSheetId="2">#REF!</definedName>
    <definedName name="ca.1111" localSheetId="3">#REF!</definedName>
    <definedName name="ca.1111">#REF!</definedName>
    <definedName name="ca.1111.th" localSheetId="1">#REF!</definedName>
    <definedName name="ca.1111.th" localSheetId="3">#REF!</definedName>
    <definedName name="ca.1111.th">#REF!</definedName>
    <definedName name="CABLE2" localSheetId="3">'[3]MTO REV.0'!$A$1:$Q$570</definedName>
    <definedName name="CABLE2">'[3]MTO REV.0'!$A$1:$Q$570</definedName>
    <definedName name="CACAU">298161</definedName>
    <definedName name="CAP_DIEN_AP" localSheetId="3">'[20]DLC DIEN AP'!$B$5:$F$9</definedName>
    <definedName name="CAP_DIEN_AP">'[20]DLC DIEN AP'!$B$5:$F$9</definedName>
    <definedName name="CAPDAT" localSheetId="0">[5]phuluc1!#REF!</definedName>
    <definedName name="CAPDAT" localSheetId="1">[5]phuluc1!#REF!</definedName>
    <definedName name="CAPDAT" localSheetId="2">[5]phuluc1!#REF!</definedName>
    <definedName name="CAPDAT" localSheetId="3">[5]phuluc1!#REF!</definedName>
    <definedName name="CAPDAT">[5]phuluc1!#REF!</definedName>
    <definedName name="cat" localSheetId="0">'[21]Bang chiet tinh TBA'!#REF!</definedName>
    <definedName name="cat" localSheetId="1">'[21]Bang chiet tinh TBA'!#REF!</definedName>
    <definedName name="cat" localSheetId="2">'[21]Bang chiet tinh TBA'!#REF!</definedName>
    <definedName name="cat" localSheetId="3">'[21]Bang chiet tinh TBA'!#REF!</definedName>
    <definedName name="cat">'[21]Bang chiet tinh TBA'!#REF!</definedName>
    <definedName name="Category_All" localSheetId="0">#REF!</definedName>
    <definedName name="Category_All" localSheetId="1">#REF!</definedName>
    <definedName name="Category_All" localSheetId="2">#REF!</definedName>
    <definedName name="Category_All" localSheetId="3">#REF!</definedName>
    <definedName name="Category_All">#REF!</definedName>
    <definedName name="CATIN">#N/A</definedName>
    <definedName name="CATJYOU">#N/A</definedName>
    <definedName name="CATREC">#N/A</definedName>
    <definedName name="CATSYU">#N/A</definedName>
    <definedName name="CCS" localSheetId="0">#REF!</definedName>
    <definedName name="CCS" localSheetId="1">#REF!</definedName>
    <definedName name="CCS" localSheetId="2">#REF!</definedName>
    <definedName name="CCS" localSheetId="3">#REF!</definedName>
    <definedName name="CCS">#REF!</definedName>
    <definedName name="CDADD" localSheetId="3">'[20]SL dau tien'!$F$7</definedName>
    <definedName name="CDADD">'[20]SL dau tien'!$F$7</definedName>
    <definedName name="CDD" localSheetId="0">#REF!</definedName>
    <definedName name="CDD" localSheetId="1">#REF!</definedName>
    <definedName name="CDD" localSheetId="2">#REF!</definedName>
    <definedName name="CDD" localSheetId="3">#REF!</definedName>
    <definedName name="CDD">#REF!</definedName>
    <definedName name="CDDD" localSheetId="0">'[5]THPDMoi  (2)'!#REF!</definedName>
    <definedName name="CDDD" localSheetId="1">'[5]THPDMoi  (2)'!#REF!</definedName>
    <definedName name="CDDD" localSheetId="2">'[5]THPDMoi  (2)'!#REF!</definedName>
    <definedName name="CDDD" localSheetId="3">'[5]THPDMoi  (2)'!#REF!</definedName>
    <definedName name="CDDD">'[5]THPDMoi  (2)'!#REF!</definedName>
    <definedName name="cddd1p">'[5]TONG HOP VL-NC'!$C$3</definedName>
    <definedName name="cddd3p">'[5]TONG HOP VL-NC'!$C$2</definedName>
    <definedName name="cgionc" localSheetId="0">'[5]lam-moi'!#REF!</definedName>
    <definedName name="cgionc" localSheetId="1">'[5]lam-moi'!#REF!</definedName>
    <definedName name="cgionc" localSheetId="2">'[5]lam-moi'!#REF!</definedName>
    <definedName name="cgionc" localSheetId="3">'[5]lam-moi'!#REF!</definedName>
    <definedName name="cgionc">'[5]lam-moi'!#REF!</definedName>
    <definedName name="cgiovl" localSheetId="0">'[5]lam-moi'!#REF!</definedName>
    <definedName name="cgiovl" localSheetId="1">'[5]lam-moi'!#REF!</definedName>
    <definedName name="cgiovl" localSheetId="2">'[5]lam-moi'!#REF!</definedName>
    <definedName name="cgiovl" localSheetId="3">'[5]lam-moi'!#REF!</definedName>
    <definedName name="cgiovl">'[5]lam-moi'!#REF!</definedName>
    <definedName name="CH" localSheetId="0">#REF!</definedName>
    <definedName name="CH" localSheetId="1">#REF!</definedName>
    <definedName name="CH" localSheetId="2">#REF!</definedName>
    <definedName name="CH" localSheetId="3">#REF!</definedName>
    <definedName name="CH">#REF!</definedName>
    <definedName name="chhtnc" localSheetId="0">'[5]lam-moi'!#REF!</definedName>
    <definedName name="chhtnc" localSheetId="1">'[5]lam-moi'!#REF!</definedName>
    <definedName name="chhtnc" localSheetId="2">'[5]lam-moi'!#REF!</definedName>
    <definedName name="chhtnc" localSheetId="3">'[5]lam-moi'!#REF!</definedName>
    <definedName name="chhtnc">'[5]lam-moi'!#REF!</definedName>
    <definedName name="chhtvl" localSheetId="0">'[5]lam-moi'!#REF!</definedName>
    <definedName name="chhtvl" localSheetId="1">'[5]lam-moi'!#REF!</definedName>
    <definedName name="chhtvl" localSheetId="2">'[5]lam-moi'!#REF!</definedName>
    <definedName name="chhtvl" localSheetId="3">'[5]lam-moi'!#REF!</definedName>
    <definedName name="chhtvl">'[5]lam-moi'!#REF!</definedName>
    <definedName name="chnc" localSheetId="0">'[5]lam-moi'!#REF!</definedName>
    <definedName name="chnc" localSheetId="1">'[5]lam-moi'!#REF!</definedName>
    <definedName name="chnc" localSheetId="2">'[5]lam-moi'!#REF!</definedName>
    <definedName name="chnc">'[5]lam-moi'!#REF!</definedName>
    <definedName name="Chu" localSheetId="0">[8]ND!#REF!</definedName>
    <definedName name="Chu" localSheetId="1">[8]ND!#REF!</definedName>
    <definedName name="Chu" localSheetId="2">[8]ND!#REF!</definedName>
    <definedName name="Chu">[8]ND!#REF!</definedName>
    <definedName name="chvl" localSheetId="0">'[5]lam-moi'!#REF!</definedName>
    <definedName name="chvl" localSheetId="1">'[5]lam-moi'!#REF!</definedName>
    <definedName name="chvl" localSheetId="2">'[5]lam-moi'!#REF!</definedName>
    <definedName name="chvl">'[5]lam-moi'!#REF!</definedName>
    <definedName name="citidd" localSheetId="0">'[5]dongia (2)'!#REF!</definedName>
    <definedName name="citidd" localSheetId="1">'[5]dongia (2)'!#REF!</definedName>
    <definedName name="citidd" localSheetId="2">'[5]dongia (2)'!#REF!</definedName>
    <definedName name="citidd">'[5]dongia (2)'!#REF!</definedName>
    <definedName name="CK" localSheetId="0">#REF!</definedName>
    <definedName name="CK" localSheetId="1">#REF!</definedName>
    <definedName name="CK" localSheetId="2">#REF!</definedName>
    <definedName name="CK" localSheetId="3">#REF!</definedName>
    <definedName name="CK">#REF!</definedName>
    <definedName name="cknc" localSheetId="0">'[5]lam-moi'!#REF!</definedName>
    <definedName name="cknc" localSheetId="1">'[5]lam-moi'!#REF!</definedName>
    <definedName name="cknc" localSheetId="2">'[5]lam-moi'!#REF!</definedName>
    <definedName name="cknc" localSheetId="3">'[5]lam-moi'!#REF!</definedName>
    <definedName name="cknc">'[5]lam-moi'!#REF!</definedName>
    <definedName name="ckvl" localSheetId="0">'[5]lam-moi'!#REF!</definedName>
    <definedName name="ckvl" localSheetId="1">'[5]lam-moi'!#REF!</definedName>
    <definedName name="ckvl" localSheetId="2">'[5]lam-moi'!#REF!</definedName>
    <definedName name="ckvl" localSheetId="3">'[5]lam-moi'!#REF!</definedName>
    <definedName name="ckvl">'[5]lam-moi'!#REF!</definedName>
    <definedName name="CLECH_0.4" localSheetId="0">#REF!</definedName>
    <definedName name="CLECH_0.4" localSheetId="1">#REF!</definedName>
    <definedName name="CLECH_0.4" localSheetId="2">#REF!</definedName>
    <definedName name="CLECH_0.4" localSheetId="3">#REF!</definedName>
    <definedName name="CLECH_0.4">#REF!</definedName>
    <definedName name="Clech_o.4" localSheetId="0">'[22]Bu CL'!#REF!</definedName>
    <definedName name="Clech_o.4" localSheetId="1">'[22]Bu CL'!#REF!</definedName>
    <definedName name="Clech_o.4" localSheetId="2">'[22]Bu CL'!#REF!</definedName>
    <definedName name="Clech_o.4" localSheetId="3">'[22]Bu CL'!#REF!</definedName>
    <definedName name="Clech_o.4">'[22]Bu CL'!#REF!</definedName>
    <definedName name="clvc1">[5]chitiet!$D$3</definedName>
    <definedName name="CLVC3">0.1</definedName>
    <definedName name="CLVCTB" localSheetId="0">#REF!</definedName>
    <definedName name="CLVCTB" localSheetId="1">#REF!</definedName>
    <definedName name="CLVCTB" localSheetId="2">#REF!</definedName>
    <definedName name="CLVCTB" localSheetId="3">#REF!</definedName>
    <definedName name="CLVCTB">#REF!</definedName>
    <definedName name="clvl" localSheetId="0">#REF!</definedName>
    <definedName name="clvl" localSheetId="1">#REF!</definedName>
    <definedName name="clvl" localSheetId="2">#REF!</definedName>
    <definedName name="clvl" localSheetId="3">#REF!</definedName>
    <definedName name="clvl">#REF!</definedName>
    <definedName name="CN3p">'[5]TONGKE3p '!$X$295</definedName>
    <definedName name="Co" localSheetId="0">#REF!</definedName>
    <definedName name="Co" localSheetId="1">#REF!</definedName>
    <definedName name="Co" localSheetId="2">#REF!</definedName>
    <definedName name="Co" localSheetId="3">#REF!</definedName>
    <definedName name="Co">#REF!</definedName>
    <definedName name="COAT" localSheetId="0">'[1]PNT-QUOT-#3'!#REF!</definedName>
    <definedName name="COAT" localSheetId="1">'[1]PNT-QUOT-#3'!#REF!</definedName>
    <definedName name="COAT" localSheetId="2">'[1]PNT-QUOT-#3'!#REF!</definedName>
    <definedName name="COAT" localSheetId="3">'[1]PNT-QUOT-#3'!#REF!</definedName>
    <definedName name="COAT">'[1]PNT-QUOT-#3'!#REF!</definedName>
    <definedName name="Cöï_ly_vaän_chuyeãn" localSheetId="0">#REF!</definedName>
    <definedName name="Cöï_ly_vaän_chuyeãn" localSheetId="1">#REF!</definedName>
    <definedName name="Cöï_ly_vaän_chuyeãn" localSheetId="2">#REF!</definedName>
    <definedName name="Cöï_ly_vaän_chuyeãn" localSheetId="3">#REF!</definedName>
    <definedName name="Cöï_ly_vaän_chuyeãn">#REF!</definedName>
    <definedName name="CÖÏ_LY_VAÄN_CHUYEÅN" localSheetId="1">#REF!</definedName>
    <definedName name="CÖÏ_LY_VAÄN_CHUYEÅN" localSheetId="3">#REF!</definedName>
    <definedName name="CÖÏ_LY_VAÄN_CHUYEÅN">#REF!</definedName>
    <definedName name="COMMON" localSheetId="1">#REF!</definedName>
    <definedName name="COMMON" localSheetId="3">#REF!</definedName>
    <definedName name="COMMON">#REF!</definedName>
    <definedName name="CON_EQP_COS" localSheetId="1">#REF!</definedName>
    <definedName name="CON_EQP_COS" localSheetId="3">#REF!</definedName>
    <definedName name="CON_EQP_COS">#REF!</definedName>
    <definedName name="CON_EQP_COST" localSheetId="1">#REF!</definedName>
    <definedName name="CON_EQP_COST" localSheetId="3">#REF!</definedName>
    <definedName name="CON_EQP_COST">#REF!</definedName>
    <definedName name="Cong_HM_DTCT" localSheetId="1">#REF!</definedName>
    <definedName name="Cong_HM_DTCT" localSheetId="3">#REF!</definedName>
    <definedName name="Cong_HM_DTCT">#REF!</definedName>
    <definedName name="Cong_M_DTCT" localSheetId="1">#REF!</definedName>
    <definedName name="Cong_M_DTCT" localSheetId="3">#REF!</definedName>
    <definedName name="Cong_M_DTCT">#REF!</definedName>
    <definedName name="Cong_NC_DTCT" localSheetId="1">#REF!</definedName>
    <definedName name="Cong_NC_DTCT" localSheetId="3">#REF!</definedName>
    <definedName name="Cong_NC_DTCT">#REF!</definedName>
    <definedName name="Cong_VL_DTCT" localSheetId="1">#REF!</definedName>
    <definedName name="Cong_VL_DTCT" localSheetId="3">#REF!</definedName>
    <definedName name="Cong_VL_DTCT">#REF!</definedName>
    <definedName name="cong1x15" localSheetId="0">[5]giathanh1!#REF!</definedName>
    <definedName name="cong1x15" localSheetId="1">[5]giathanh1!#REF!</definedName>
    <definedName name="cong1x15" localSheetId="2">[5]giathanh1!#REF!</definedName>
    <definedName name="cong1x15" localSheetId="3">[5]giathanh1!#REF!</definedName>
    <definedName name="cong1x15">[5]giathanh1!#REF!</definedName>
    <definedName name="CONST_EQ" localSheetId="0">#REF!</definedName>
    <definedName name="CONST_EQ" localSheetId="1">#REF!</definedName>
    <definedName name="CONST_EQ" localSheetId="2">#REF!</definedName>
    <definedName name="CONST_EQ" localSheetId="3">#REF!</definedName>
    <definedName name="CONST_EQ">#REF!</definedName>
    <definedName name="Cot_thep">[5]Du_lieu!$C$19</definedName>
    <definedName name="cot7.5" localSheetId="0">#REF!</definedName>
    <definedName name="cot7.5" localSheetId="1">#REF!</definedName>
    <definedName name="cot7.5" localSheetId="2">#REF!</definedName>
    <definedName name="cot7.5" localSheetId="3">#REF!</definedName>
    <definedName name="cot7.5">#REF!</definedName>
    <definedName name="cot8.5" localSheetId="0">#REF!</definedName>
    <definedName name="cot8.5" localSheetId="1">#REF!</definedName>
    <definedName name="cot8.5" localSheetId="2">#REF!</definedName>
    <definedName name="cot8.5" localSheetId="3">#REF!</definedName>
    <definedName name="cot8.5">#REF!</definedName>
    <definedName name="Cotsatma">9726</definedName>
    <definedName name="Cotthepma">9726</definedName>
    <definedName name="COVER" localSheetId="0">#REF!</definedName>
    <definedName name="COVER" localSheetId="1">#REF!</definedName>
    <definedName name="COVER" localSheetId="2">#REF!</definedName>
    <definedName name="COVER" localSheetId="3">#REF!</definedName>
    <definedName name="COVER">#REF!</definedName>
    <definedName name="cpc" localSheetId="0">#REF!</definedName>
    <definedName name="cpc" localSheetId="1">#REF!</definedName>
    <definedName name="cpc" localSheetId="2">#REF!</definedName>
    <definedName name="cpc" localSheetId="3">#REF!</definedName>
    <definedName name="cpc">#REF!</definedName>
    <definedName name="cpd">[10]gVL!$Q$20</definedName>
    <definedName name="cpdd">[10]gVL!$Q$21</definedName>
    <definedName name="cpmtc" localSheetId="0">#REF!</definedName>
    <definedName name="cpmtc" localSheetId="1">#REF!</definedName>
    <definedName name="cpmtc" localSheetId="2">#REF!</definedName>
    <definedName name="cpmtc" localSheetId="3">#REF!</definedName>
    <definedName name="cpmtc">#REF!</definedName>
    <definedName name="cpnc" localSheetId="0">#REF!</definedName>
    <definedName name="cpnc" localSheetId="1">#REF!</definedName>
    <definedName name="cpnc" localSheetId="2">#REF!</definedName>
    <definedName name="cpnc" localSheetId="3">#REF!</definedName>
    <definedName name="cpnc">#REF!</definedName>
    <definedName name="CPTKE" localSheetId="0">[23]TKP!#REF!</definedName>
    <definedName name="CPTKE" localSheetId="1">[23]TKP!#REF!</definedName>
    <definedName name="CPTKE" localSheetId="2">[23]TKP!#REF!</definedName>
    <definedName name="CPTKE" localSheetId="3">[23]TKP!#REF!</definedName>
    <definedName name="CPTKE">[23]TKP!#REF!</definedName>
    <definedName name="cptt" localSheetId="0">#REF!</definedName>
    <definedName name="cptt" localSheetId="1">#REF!</definedName>
    <definedName name="cptt" localSheetId="2">#REF!</definedName>
    <definedName name="cptt" localSheetId="3">#REF!</definedName>
    <definedName name="cptt">#REF!</definedName>
    <definedName name="CPVC100" localSheetId="1">#REF!</definedName>
    <definedName name="CPVC100" localSheetId="3">#REF!</definedName>
    <definedName name="CPVC100">#REF!</definedName>
    <definedName name="CPVC1KM">'[5]TH VL, NC, DDHT Thanhphuoc'!$J$19</definedName>
    <definedName name="CPVCDN">'[5]#REF'!$K$33</definedName>
    <definedName name="cpvl" localSheetId="0">#REF!</definedName>
    <definedName name="cpvl" localSheetId="1">#REF!</definedName>
    <definedName name="cpvl" localSheetId="2">#REF!</definedName>
    <definedName name="cpvl" localSheetId="3">#REF!</definedName>
    <definedName name="cpvl">#REF!</definedName>
    <definedName name="CRD" localSheetId="1">#REF!</definedName>
    <definedName name="CRD" localSheetId="3">#REF!</definedName>
    <definedName name="CRD">#REF!</definedName>
    <definedName name="_xlnm.Criteria" localSheetId="0">[24]SILICATE!#REF!</definedName>
    <definedName name="_xlnm.Criteria" localSheetId="1">[24]SILICATE!#REF!</definedName>
    <definedName name="_xlnm.Criteria" localSheetId="2">[24]SILICATE!#REF!</definedName>
    <definedName name="_xlnm.Criteria" localSheetId="3">[24]SILICATE!#REF!</definedName>
    <definedName name="_xlnm.Criteria">[24]SILICATE!#REF!</definedName>
    <definedName name="CRITINST" localSheetId="0">#REF!</definedName>
    <definedName name="CRITINST" localSheetId="1">#REF!</definedName>
    <definedName name="CRITINST" localSheetId="2">#REF!</definedName>
    <definedName name="CRITINST" localSheetId="3">#REF!</definedName>
    <definedName name="CRITINST">#REF!</definedName>
    <definedName name="CRITPURC" localSheetId="1">#REF!</definedName>
    <definedName name="CRITPURC" localSheetId="3">#REF!</definedName>
    <definedName name="CRITPURC">#REF!</definedName>
    <definedName name="CRS" localSheetId="1">#REF!</definedName>
    <definedName name="CRS" localSheetId="3">#REF!</definedName>
    <definedName name="CRS">#REF!</definedName>
    <definedName name="CS" localSheetId="0">#REF!</definedName>
    <definedName name="CS" localSheetId="1">#REF!</definedName>
    <definedName name="CS" localSheetId="2">#REF!</definedName>
    <definedName name="CS" localSheetId="3">#REF!</definedName>
    <definedName name="CS">#REF!</definedName>
    <definedName name="CS_10" localSheetId="1">#REF!</definedName>
    <definedName name="CS_10" localSheetId="3">#REF!</definedName>
    <definedName name="CS_10">#REF!</definedName>
    <definedName name="CS_100" localSheetId="1">#REF!</definedName>
    <definedName name="CS_100" localSheetId="3">#REF!</definedName>
    <definedName name="CS_100">#REF!</definedName>
    <definedName name="CS_10S" localSheetId="1">#REF!</definedName>
    <definedName name="CS_10S" localSheetId="3">#REF!</definedName>
    <definedName name="CS_10S">#REF!</definedName>
    <definedName name="CS_120" localSheetId="1">#REF!</definedName>
    <definedName name="CS_120" localSheetId="3">#REF!</definedName>
    <definedName name="CS_120">#REF!</definedName>
    <definedName name="CS_140" localSheetId="1">#REF!</definedName>
    <definedName name="CS_140" localSheetId="3">#REF!</definedName>
    <definedName name="CS_140">#REF!</definedName>
    <definedName name="CS_160" localSheetId="1">#REF!</definedName>
    <definedName name="CS_160" localSheetId="3">#REF!</definedName>
    <definedName name="CS_160">#REF!</definedName>
    <definedName name="CS_20" localSheetId="1">#REF!</definedName>
    <definedName name="CS_20" localSheetId="3">#REF!</definedName>
    <definedName name="CS_20">#REF!</definedName>
    <definedName name="CS_30" localSheetId="1">#REF!</definedName>
    <definedName name="CS_30" localSheetId="3">#REF!</definedName>
    <definedName name="CS_30">#REF!</definedName>
    <definedName name="CS_40" localSheetId="1">#REF!</definedName>
    <definedName name="CS_40" localSheetId="3">#REF!</definedName>
    <definedName name="CS_40">#REF!</definedName>
    <definedName name="CS_40S" localSheetId="1">#REF!</definedName>
    <definedName name="CS_40S" localSheetId="3">#REF!</definedName>
    <definedName name="CS_40S">#REF!</definedName>
    <definedName name="CS_5S" localSheetId="1">#REF!</definedName>
    <definedName name="CS_5S" localSheetId="3">#REF!</definedName>
    <definedName name="CS_5S">#REF!</definedName>
    <definedName name="CS_60" localSheetId="1">#REF!</definedName>
    <definedName name="CS_60" localSheetId="3">#REF!</definedName>
    <definedName name="CS_60">#REF!</definedName>
    <definedName name="CS_80" localSheetId="1">#REF!</definedName>
    <definedName name="CS_80" localSheetId="3">#REF!</definedName>
    <definedName name="CS_80">#REF!</definedName>
    <definedName name="CS_80S" localSheetId="1">#REF!</definedName>
    <definedName name="CS_80S" localSheetId="3">#REF!</definedName>
    <definedName name="CS_80S">#REF!</definedName>
    <definedName name="CS_STD" localSheetId="1">#REF!</definedName>
    <definedName name="CS_STD" localSheetId="3">#REF!</definedName>
    <definedName name="CS_STD">#REF!</definedName>
    <definedName name="CS_XS" localSheetId="1">#REF!</definedName>
    <definedName name="CS_XS" localSheetId="3">#REF!</definedName>
    <definedName name="CS_XS">#REF!</definedName>
    <definedName name="CS_XXS" localSheetId="1">#REF!</definedName>
    <definedName name="CS_XXS" localSheetId="3">#REF!</definedName>
    <definedName name="CS_XXS">#REF!</definedName>
    <definedName name="csd3p" localSheetId="1">#REF!</definedName>
    <definedName name="csd3p" localSheetId="3">#REF!</definedName>
    <definedName name="csd3p">#REF!</definedName>
    <definedName name="csddg1p" localSheetId="1">#REF!</definedName>
    <definedName name="csddg1p" localSheetId="3">#REF!</definedName>
    <definedName name="csddg1p">#REF!</definedName>
    <definedName name="csddt1p" localSheetId="1">#REF!</definedName>
    <definedName name="csddt1p" localSheetId="3">#REF!</definedName>
    <definedName name="csddt1p">#REF!</definedName>
    <definedName name="csht3p" localSheetId="1">#REF!</definedName>
    <definedName name="csht3p" localSheetId="3">#REF!</definedName>
    <definedName name="csht3p">#REF!</definedName>
    <definedName name="ctdg" localSheetId="0">[25]ctdg!#REF!</definedName>
    <definedName name="ctdg" localSheetId="1">[25]ctdg!#REF!</definedName>
    <definedName name="ctdg" localSheetId="2">[25]ctdg!#REF!</definedName>
    <definedName name="ctdg" localSheetId="3">[25]ctdg!#REF!</definedName>
    <definedName name="ctdg">[25]ctdg!#REF!</definedName>
    <definedName name="cti3x15" localSheetId="0">[5]giathanh1!#REF!</definedName>
    <definedName name="cti3x15" localSheetId="1">[5]giathanh1!#REF!</definedName>
    <definedName name="cti3x15" localSheetId="2">[5]giathanh1!#REF!</definedName>
    <definedName name="cti3x15" localSheetId="3">[5]giathanh1!#REF!</definedName>
    <definedName name="cti3x15">[5]giathanh1!#REF!</definedName>
    <definedName name="ctiep" localSheetId="0">#REF!</definedName>
    <definedName name="ctiep" localSheetId="1">#REF!</definedName>
    <definedName name="ctiep" localSheetId="2">#REF!</definedName>
    <definedName name="ctiep" localSheetId="3">#REF!</definedName>
    <definedName name="ctiep">#REF!</definedName>
    <definedName name="cto" localSheetId="0">[26]THCT!#REF!</definedName>
    <definedName name="cto" localSheetId="1">[26]THCT!#REF!</definedName>
    <definedName name="cto" localSheetId="2">[26]THCT!#REF!</definedName>
    <definedName name="cto" localSheetId="3">[26]THCT!#REF!</definedName>
    <definedName name="cto">[26]THCT!#REF!</definedName>
    <definedName name="CU_LY" localSheetId="0">#REF!</definedName>
    <definedName name="CU_LY" localSheetId="1">#REF!</definedName>
    <definedName name="CU_LY" localSheetId="2">#REF!</definedName>
    <definedName name="CU_LY" localSheetId="3">#REF!</definedName>
    <definedName name="CU_LY">#REF!</definedName>
    <definedName name="cu_ly_1">'[27]tra-vat-lieu'!$A$219:$A$319</definedName>
    <definedName name="CU_LY_VAN_CHUYEN_GIA_QUYEN" localSheetId="0">#REF!</definedName>
    <definedName name="CU_LY_VAN_CHUYEN_GIA_QUYEN" localSheetId="1">#REF!</definedName>
    <definedName name="CU_LY_VAN_CHUYEN_GIA_QUYEN" localSheetId="2">#REF!</definedName>
    <definedName name="CU_LY_VAN_CHUYEN_GIA_QUYEN" localSheetId="3">#REF!</definedName>
    <definedName name="CU_LY_VAN_CHUYEN_GIA_QUYEN">#REF!</definedName>
    <definedName name="CU_LY_VAN_CHUYEN_THU_CONG" localSheetId="1">#REF!</definedName>
    <definedName name="CU_LY_VAN_CHUYEN_THU_CONG" localSheetId="3">#REF!</definedName>
    <definedName name="CU_LY_VAN_CHUYEN_THU_CONG">#REF!</definedName>
    <definedName name="culy1" localSheetId="0">[5]DONGIA!#REF!</definedName>
    <definedName name="culy1" localSheetId="1">[5]DONGIA!#REF!</definedName>
    <definedName name="culy1" localSheetId="2">[5]DONGIA!#REF!</definedName>
    <definedName name="culy1" localSheetId="3">[5]DONGIA!#REF!</definedName>
    <definedName name="culy1">[5]DONGIA!#REF!</definedName>
    <definedName name="culy2" localSheetId="0">[5]DONGIA!#REF!</definedName>
    <definedName name="culy2" localSheetId="1">[5]DONGIA!#REF!</definedName>
    <definedName name="culy2" localSheetId="2">[5]DONGIA!#REF!</definedName>
    <definedName name="culy2" localSheetId="3">[5]DONGIA!#REF!</definedName>
    <definedName name="culy2">[5]DONGIA!#REF!</definedName>
    <definedName name="culy3" localSheetId="0">[5]DONGIA!#REF!</definedName>
    <definedName name="culy3" localSheetId="1">[5]DONGIA!#REF!</definedName>
    <definedName name="culy3" localSheetId="2">[5]DONGIA!#REF!</definedName>
    <definedName name="culy3">[5]DONGIA!#REF!</definedName>
    <definedName name="culy4" localSheetId="0">[5]DONGIA!#REF!</definedName>
    <definedName name="culy4" localSheetId="1">[5]DONGIA!#REF!</definedName>
    <definedName name="culy4" localSheetId="2">[5]DONGIA!#REF!</definedName>
    <definedName name="culy4">[5]DONGIA!#REF!</definedName>
    <definedName name="culy5" localSheetId="0">[5]DONGIA!#REF!</definedName>
    <definedName name="culy5" localSheetId="1">[5]DONGIA!#REF!</definedName>
    <definedName name="culy5" localSheetId="2">[5]DONGIA!#REF!</definedName>
    <definedName name="culy5">[5]DONGIA!#REF!</definedName>
    <definedName name="cuoc" localSheetId="0">[5]DONGIA!#REF!</definedName>
    <definedName name="cuoc" localSheetId="1">[5]DONGIA!#REF!</definedName>
    <definedName name="cuoc" localSheetId="2">[5]DONGIA!#REF!</definedName>
    <definedName name="cuoc">[5]DONGIA!#REF!</definedName>
    <definedName name="cuoc_vc" localSheetId="0">#REF!</definedName>
    <definedName name="cuoc_vc" localSheetId="1">#REF!</definedName>
    <definedName name="cuoc_vc" localSheetId="2">#REF!</definedName>
    <definedName name="cuoc_vc" localSheetId="3">#REF!</definedName>
    <definedName name="cuoc_vc">#REF!</definedName>
    <definedName name="Cuoc_vc_1">'[27]tra-vat-lieu'!$B$219:$G$319</definedName>
    <definedName name="CURRENCY" localSheetId="0">#REF!</definedName>
    <definedName name="CURRENCY" localSheetId="1">#REF!</definedName>
    <definedName name="CURRENCY" localSheetId="2">#REF!</definedName>
    <definedName name="CURRENCY" localSheetId="3">#REF!</definedName>
    <definedName name="CURRENCY">#REF!</definedName>
    <definedName name="cv">[28]gvl!$N$17</definedName>
    <definedName name="cx" localSheetId="0">#REF!</definedName>
    <definedName name="cx" localSheetId="1">#REF!</definedName>
    <definedName name="cx" localSheetId="2">#REF!</definedName>
    <definedName name="cx" localSheetId="3">#REF!</definedName>
    <definedName name="cx">#REF!</definedName>
    <definedName name="cxhtnc" localSheetId="0">'[5]lam-moi'!#REF!</definedName>
    <definedName name="cxhtnc" localSheetId="1">'[5]lam-moi'!#REF!</definedName>
    <definedName name="cxhtnc" localSheetId="2">'[5]lam-moi'!#REF!</definedName>
    <definedName name="cxhtnc" localSheetId="3">'[5]lam-moi'!#REF!</definedName>
    <definedName name="cxhtnc">'[5]lam-moi'!#REF!</definedName>
    <definedName name="cxhtvl" localSheetId="0">'[5]lam-moi'!#REF!</definedName>
    <definedName name="cxhtvl" localSheetId="1">'[5]lam-moi'!#REF!</definedName>
    <definedName name="cxhtvl" localSheetId="2">'[5]lam-moi'!#REF!</definedName>
    <definedName name="cxhtvl" localSheetId="3">'[5]lam-moi'!#REF!</definedName>
    <definedName name="cxhtvl">'[5]lam-moi'!#REF!</definedName>
    <definedName name="cxnc" localSheetId="0">'[5]lam-moi'!#REF!</definedName>
    <definedName name="cxnc" localSheetId="1">'[5]lam-moi'!#REF!</definedName>
    <definedName name="cxnc" localSheetId="2">'[5]lam-moi'!#REF!</definedName>
    <definedName name="cxnc">'[5]lam-moi'!#REF!</definedName>
    <definedName name="cxvl" localSheetId="0">'[5]lam-moi'!#REF!</definedName>
    <definedName name="cxvl" localSheetId="1">'[5]lam-moi'!#REF!</definedName>
    <definedName name="cxvl" localSheetId="2">'[5]lam-moi'!#REF!</definedName>
    <definedName name="cxvl">'[5]lam-moi'!#REF!</definedName>
    <definedName name="cxxnc" localSheetId="0">'[5]lam-moi'!#REF!</definedName>
    <definedName name="cxxnc" localSheetId="1">'[5]lam-moi'!#REF!</definedName>
    <definedName name="cxxnc" localSheetId="2">'[5]lam-moi'!#REF!</definedName>
    <definedName name="cxxnc">'[5]lam-moi'!#REF!</definedName>
    <definedName name="cxxvl" localSheetId="0">'[5]lam-moi'!#REF!</definedName>
    <definedName name="cxxvl" localSheetId="1">'[5]lam-moi'!#REF!</definedName>
    <definedName name="cxxvl" localSheetId="2">'[5]lam-moi'!#REF!</definedName>
    <definedName name="cxxvl">'[5]lam-moi'!#REF!</definedName>
    <definedName name="D_7101A_B" localSheetId="0">#REF!</definedName>
    <definedName name="D_7101A_B" localSheetId="1">#REF!</definedName>
    <definedName name="D_7101A_B" localSheetId="2">#REF!</definedName>
    <definedName name="D_7101A_B" localSheetId="3">#REF!</definedName>
    <definedName name="D_7101A_B">#REF!</definedName>
    <definedName name="D1x49" localSheetId="0">[4]chitimc!#REF!</definedName>
    <definedName name="D1x49" localSheetId="1">[4]chitimc!#REF!</definedName>
    <definedName name="D1x49" localSheetId="2">[4]chitimc!#REF!</definedName>
    <definedName name="D1x49" localSheetId="3">[4]chitimc!#REF!</definedName>
    <definedName name="D1x49">[4]chitimc!#REF!</definedName>
    <definedName name="D1x49x49" localSheetId="0">[4]chitimc!#REF!</definedName>
    <definedName name="D1x49x49" localSheetId="1">[4]chitimc!#REF!</definedName>
    <definedName name="D1x49x49" localSheetId="2">[4]chitimc!#REF!</definedName>
    <definedName name="D1x49x49" localSheetId="3">[4]chitimc!#REF!</definedName>
    <definedName name="D1x49x49">[4]chitimc!#REF!</definedName>
    <definedName name="d1x6" localSheetId="0">[6]sheet12!#REF!</definedName>
    <definedName name="d1x6" localSheetId="1">[6]sheet12!#REF!</definedName>
    <definedName name="d1x6" localSheetId="2">[6]sheet12!#REF!</definedName>
    <definedName name="d1x6">[6]sheet12!#REF!</definedName>
    <definedName name="d24nc" localSheetId="0">'[5]lam-moi'!#REF!</definedName>
    <definedName name="d24nc" localSheetId="1">'[5]lam-moi'!#REF!</definedName>
    <definedName name="d24nc" localSheetId="2">'[5]lam-moi'!#REF!</definedName>
    <definedName name="d24nc">'[5]lam-moi'!#REF!</definedName>
    <definedName name="d24vl" localSheetId="0">'[5]lam-moi'!#REF!</definedName>
    <definedName name="d24vl" localSheetId="1">'[5]lam-moi'!#REF!</definedName>
    <definedName name="d24vl" localSheetId="2">'[5]lam-moi'!#REF!</definedName>
    <definedName name="d24vl">'[5]lam-moi'!#REF!</definedName>
    <definedName name="da1x2" localSheetId="0">[9]TTDZ22!#REF!</definedName>
    <definedName name="da1x2" localSheetId="1">[9]TTDZ22!#REF!</definedName>
    <definedName name="da1x2" localSheetId="2">[9]TTDZ22!#REF!</definedName>
    <definedName name="da1x2">[9]TTDZ22!#REF!</definedName>
    <definedName name="da2x4" localSheetId="0">[9]TTDZ22!#REF!</definedName>
    <definedName name="da2x4" localSheetId="1">[9]TTDZ22!#REF!</definedName>
    <definedName name="da2x4" localSheetId="2">[9]TTDZ22!#REF!</definedName>
    <definedName name="da2x4">[9]TTDZ22!#REF!</definedName>
    <definedName name="da4x6" localSheetId="0">'[21]Bang chiet tinh TBA'!#REF!</definedName>
    <definedName name="da4x6" localSheetId="1">'[21]Bang chiet tinh TBA'!#REF!</definedName>
    <definedName name="da4x6" localSheetId="2">'[21]Bang chiet tinh TBA'!#REF!</definedName>
    <definedName name="da4x6" localSheetId="3">'[21]Bang chiet tinh TBA'!#REF!</definedName>
    <definedName name="da4x6">'[21]Bang chiet tinh TBA'!#REF!</definedName>
    <definedName name="data" localSheetId="0">#REF!</definedName>
    <definedName name="data" localSheetId="1">#REF!</definedName>
    <definedName name="data" localSheetId="2">#REF!</definedName>
    <definedName name="data" localSheetId="3">#REF!</definedName>
    <definedName name="data">#REF!</definedName>
    <definedName name="Data11" localSheetId="1">#REF!</definedName>
    <definedName name="Data11" localSheetId="3">#REF!</definedName>
    <definedName name="Data11">#REF!</definedName>
    <definedName name="Data41" localSheetId="1">#REF!</definedName>
    <definedName name="Data41" localSheetId="3">#REF!</definedName>
    <definedName name="Data41">#REF!</definedName>
    <definedName name="_xlnm.Database" localSheetId="0">#REF!</definedName>
    <definedName name="_xlnm.Database" localSheetId="1">#REF!</definedName>
    <definedName name="_xlnm.Database" localSheetId="2">#REF!</definedName>
    <definedName name="_xlnm.Database" localSheetId="3">#REF!</definedName>
    <definedName name="_xlnm.Database">#REF!</definedName>
    <definedName name="DataFilter" localSheetId="0">[29]!DataFilter</definedName>
    <definedName name="DataFilter" localSheetId="1">[29]!DataFilter</definedName>
    <definedName name="DataFilter" localSheetId="2">[29]!DataFilter</definedName>
    <definedName name="DataFilter">[29]!DataFilter</definedName>
    <definedName name="DataSort" localSheetId="0">[29]!DataSort</definedName>
    <definedName name="DataSort" localSheetId="1">[29]!DataSort</definedName>
    <definedName name="DataSort" localSheetId="2">[29]!DataSort</definedName>
    <definedName name="DataSort">[29]!DataSort</definedName>
    <definedName name="dcc">[10]gVL!$Q$50</definedName>
    <definedName name="dcl">[10]gVL!$Q$40</definedName>
    <definedName name="DCL_22">12117600</definedName>
    <definedName name="DCL_35">25490000</definedName>
    <definedName name="DD" localSheetId="0">#REF!</definedName>
    <definedName name="DD" localSheetId="1">#REF!</definedName>
    <definedName name="DD" localSheetId="2">#REF!</definedName>
    <definedName name="DD" localSheetId="3">#REF!</definedName>
    <definedName name="DD">#REF!</definedName>
    <definedName name="dd0.5x1">[10]gVL!$Q$10</definedName>
    <definedName name="dd1pnc">[5]chitiet!$G$404</definedName>
    <definedName name="dd1pvl">[5]chitiet!$G$383</definedName>
    <definedName name="dd1x2">[28]gvl!$N$9</definedName>
    <definedName name="dd2x4">[10]gVL!$Q$12</definedName>
    <definedName name="dd3pctnc" localSheetId="0">'[5]lam-moi'!#REF!</definedName>
    <definedName name="dd3pctnc" localSheetId="1">'[5]lam-moi'!#REF!</definedName>
    <definedName name="dd3pctnc" localSheetId="2">'[5]lam-moi'!#REF!</definedName>
    <definedName name="dd3pctnc" localSheetId="3">'[5]lam-moi'!#REF!</definedName>
    <definedName name="dd3pctnc">'[5]lam-moi'!#REF!</definedName>
    <definedName name="dd3pctvl" localSheetId="0">'[5]lam-moi'!#REF!</definedName>
    <definedName name="dd3pctvl" localSheetId="1">'[5]lam-moi'!#REF!</definedName>
    <definedName name="dd3pctvl" localSheetId="2">'[5]lam-moi'!#REF!</definedName>
    <definedName name="dd3pctvl" localSheetId="3">'[5]lam-moi'!#REF!</definedName>
    <definedName name="dd3pctvl">'[5]lam-moi'!#REF!</definedName>
    <definedName name="dd3plmvl" localSheetId="0">'[5]lam-moi'!#REF!</definedName>
    <definedName name="dd3plmvl" localSheetId="1">'[5]lam-moi'!#REF!</definedName>
    <definedName name="dd3plmvl" localSheetId="2">'[5]lam-moi'!#REF!</definedName>
    <definedName name="dd3plmvl">'[5]lam-moi'!#REF!</definedName>
    <definedName name="dd3pnc" localSheetId="0">'[5]lam-moi'!#REF!</definedName>
    <definedName name="dd3pnc" localSheetId="1">'[5]lam-moi'!#REF!</definedName>
    <definedName name="dd3pnc" localSheetId="2">'[5]lam-moi'!#REF!</definedName>
    <definedName name="dd3pnc">'[5]lam-moi'!#REF!</definedName>
    <definedName name="dd3pvl" localSheetId="0">'[5]lam-moi'!#REF!</definedName>
    <definedName name="dd3pvl" localSheetId="1">'[5]lam-moi'!#REF!</definedName>
    <definedName name="dd3pvl" localSheetId="2">'[5]lam-moi'!#REF!</definedName>
    <definedName name="dd3pvl">'[5]lam-moi'!#REF!</definedName>
    <definedName name="ddhtnc" localSheetId="0">'[5]lam-moi'!#REF!</definedName>
    <definedName name="ddhtnc" localSheetId="1">'[5]lam-moi'!#REF!</definedName>
    <definedName name="ddhtnc" localSheetId="2">'[5]lam-moi'!#REF!</definedName>
    <definedName name="ddhtnc">'[5]lam-moi'!#REF!</definedName>
    <definedName name="ddhtvl" localSheetId="0">'[5]lam-moi'!#REF!</definedName>
    <definedName name="ddhtvl" localSheetId="1">'[5]lam-moi'!#REF!</definedName>
    <definedName name="ddhtvl" localSheetId="2">'[5]lam-moi'!#REF!</definedName>
    <definedName name="ddhtvl">'[5]lam-moi'!#REF!</definedName>
    <definedName name="ddien">[10]gVL!$Q$51</definedName>
    <definedName name="ddt2nc" localSheetId="0">[5]gtrinh!#REF!</definedName>
    <definedName name="ddt2nc" localSheetId="1">[5]gtrinh!#REF!</definedName>
    <definedName name="ddt2nc" localSheetId="2">[5]gtrinh!#REF!</definedName>
    <definedName name="ddt2nc" localSheetId="3">[5]gtrinh!#REF!</definedName>
    <definedName name="ddt2nc">[5]gtrinh!#REF!</definedName>
    <definedName name="ddt2vl" localSheetId="0">[5]gtrinh!#REF!</definedName>
    <definedName name="ddt2vl" localSheetId="1">[5]gtrinh!#REF!</definedName>
    <definedName name="ddt2vl" localSheetId="2">[5]gtrinh!#REF!</definedName>
    <definedName name="ddt2vl" localSheetId="3">[5]gtrinh!#REF!</definedName>
    <definedName name="ddt2vl">[5]gtrinh!#REF!</definedName>
    <definedName name="ddtd3pnc" localSheetId="0">'[5]thao-go'!#REF!</definedName>
    <definedName name="ddtd3pnc" localSheetId="1">'[5]thao-go'!#REF!</definedName>
    <definedName name="ddtd3pnc" localSheetId="2">'[5]thao-go'!#REF!</definedName>
    <definedName name="ddtd3pnc">'[5]thao-go'!#REF!</definedName>
    <definedName name="ddtt1pnc" localSheetId="0">[5]gtrinh!#REF!</definedName>
    <definedName name="ddtt1pnc" localSheetId="1">[5]gtrinh!#REF!</definedName>
    <definedName name="ddtt1pnc" localSheetId="2">[5]gtrinh!#REF!</definedName>
    <definedName name="ddtt1pnc">[5]gtrinh!#REF!</definedName>
    <definedName name="ddtt1pvl" localSheetId="0">[5]gtrinh!#REF!</definedName>
    <definedName name="ddtt1pvl" localSheetId="1">[5]gtrinh!#REF!</definedName>
    <definedName name="ddtt1pvl" localSheetId="2">[5]gtrinh!#REF!</definedName>
    <definedName name="ddtt1pvl">[5]gtrinh!#REF!</definedName>
    <definedName name="ddtt3pnc" localSheetId="0">[5]gtrinh!#REF!</definedName>
    <definedName name="ddtt3pnc" localSheetId="1">[5]gtrinh!#REF!</definedName>
    <definedName name="ddtt3pnc" localSheetId="2">[5]gtrinh!#REF!</definedName>
    <definedName name="ddtt3pnc">[5]gtrinh!#REF!</definedName>
    <definedName name="ddtt3pvl" localSheetId="0">[5]gtrinh!#REF!</definedName>
    <definedName name="ddtt3pvl" localSheetId="1">[5]gtrinh!#REF!</definedName>
    <definedName name="ddtt3pvl" localSheetId="2">[5]gtrinh!#REF!</definedName>
    <definedName name="ddtt3pvl">[5]gtrinh!#REF!</definedName>
    <definedName name="den_bu" localSheetId="0">#REF!</definedName>
    <definedName name="den_bu" localSheetId="1">#REF!</definedName>
    <definedName name="den_bu" localSheetId="2">#REF!</definedName>
    <definedName name="den_bu" localSheetId="3">#REF!</definedName>
    <definedName name="den_bu">#REF!</definedName>
    <definedName name="denbu" localSheetId="1">#REF!</definedName>
    <definedName name="denbu" localSheetId="3">#REF!</definedName>
    <definedName name="denbu">#REF!</definedName>
    <definedName name="det" localSheetId="0">[9]TTDZ22!#REF!</definedName>
    <definedName name="det" localSheetId="1">[9]TTDZ22!#REF!</definedName>
    <definedName name="det" localSheetId="2">[9]TTDZ22!#REF!</definedName>
    <definedName name="det" localSheetId="3">[9]TTDZ22!#REF!</definedName>
    <definedName name="det">[9]TTDZ22!#REF!</definedName>
    <definedName name="dgbdII" localSheetId="0">#REF!</definedName>
    <definedName name="dgbdII" localSheetId="1">#REF!</definedName>
    <definedName name="dgbdII" localSheetId="2">#REF!</definedName>
    <definedName name="dgbdII" localSheetId="3">#REF!</definedName>
    <definedName name="dgbdII">#REF!</definedName>
    <definedName name="DGCTI592" localSheetId="0">#REF!</definedName>
    <definedName name="DGCTI592" localSheetId="1">#REF!</definedName>
    <definedName name="DGCTI592" localSheetId="2">#REF!</definedName>
    <definedName name="DGCTI592" localSheetId="3">#REF!</definedName>
    <definedName name="DGCTI592">#REF!</definedName>
    <definedName name="DGM">[5]DONGIA!$A$453:$F$459</definedName>
    <definedName name="dgnc" localSheetId="0">#REF!</definedName>
    <definedName name="dgnc" localSheetId="1">#REF!</definedName>
    <definedName name="dgnc" localSheetId="2">#REF!</definedName>
    <definedName name="dgnc" localSheetId="3">#REF!</definedName>
    <definedName name="dgnc">#REF!</definedName>
    <definedName name="dgqndn" localSheetId="1">#REF!</definedName>
    <definedName name="dgqndn" localSheetId="3">#REF!</definedName>
    <definedName name="dgqndn">#REF!</definedName>
    <definedName name="DGTH" localSheetId="0">[5]DONGIA!#REF!</definedName>
    <definedName name="DGTH" localSheetId="1">[5]DONGIA!#REF!</definedName>
    <definedName name="DGTH" localSheetId="2">[5]DONGIA!#REF!</definedName>
    <definedName name="DGTH" localSheetId="3">[5]DONGIA!#REF!</definedName>
    <definedName name="DGTH">[5]DONGIA!#REF!</definedName>
    <definedName name="DGTH1">[5]DONGIA!$A$414:$G$452</definedName>
    <definedName name="dgth2">[5]DONGIA!$A$414:$G$439</definedName>
    <definedName name="DGTR">[5]DONGIA!$A$472:$I$521</definedName>
    <definedName name="dgvl" localSheetId="0">#REF!</definedName>
    <definedName name="dgvl" localSheetId="1">#REF!</definedName>
    <definedName name="dgvl" localSheetId="2">#REF!</definedName>
    <definedName name="dgvl" localSheetId="3">#REF!</definedName>
    <definedName name="dgvl">#REF!</definedName>
    <definedName name="DGVL1">[5]DONGIA!$A$5:$F$235</definedName>
    <definedName name="DGVT">'[5]DON GIA'!$C$5:$G$137</definedName>
    <definedName name="dhom" localSheetId="0">#REF!</definedName>
    <definedName name="dhom" localSheetId="1">#REF!</definedName>
    <definedName name="dhom" localSheetId="2">#REF!</definedName>
    <definedName name="dhom" localSheetId="3">#REF!</definedName>
    <definedName name="dhom">#REF!</definedName>
    <definedName name="DIABAN">'[30]SL dau tien'!$F$2</definedName>
    <definedName name="dl">[31]CTinh!$A$3:$M$580</definedName>
    <definedName name="DL15HT" localSheetId="0">'[5]TONGKE-HT'!#REF!</definedName>
    <definedName name="DL15HT" localSheetId="1">'[5]TONGKE-HT'!#REF!</definedName>
    <definedName name="DL15HT" localSheetId="2">'[5]TONGKE-HT'!#REF!</definedName>
    <definedName name="DL15HT" localSheetId="3">'[5]TONGKE-HT'!#REF!</definedName>
    <definedName name="DL15HT">'[5]TONGKE-HT'!#REF!</definedName>
    <definedName name="DL16HT" localSheetId="0">'[5]TONGKE-HT'!#REF!</definedName>
    <definedName name="DL16HT" localSheetId="1">'[5]TONGKE-HT'!#REF!</definedName>
    <definedName name="DL16HT" localSheetId="2">'[5]TONGKE-HT'!#REF!</definedName>
    <definedName name="DL16HT" localSheetId="3">'[5]TONGKE-HT'!#REF!</definedName>
    <definedName name="DL16HT">'[5]TONGKE-HT'!#REF!</definedName>
    <definedName name="DL19HT" localSheetId="0">'[5]TONGKE-HT'!#REF!</definedName>
    <definedName name="DL19HT" localSheetId="1">'[5]TONGKE-HT'!#REF!</definedName>
    <definedName name="DL19HT" localSheetId="2">'[5]TONGKE-HT'!#REF!</definedName>
    <definedName name="DL19HT">'[5]TONGKE-HT'!#REF!</definedName>
    <definedName name="DL20HT" localSheetId="0">'[5]TONGKE-HT'!#REF!</definedName>
    <definedName name="DL20HT" localSheetId="1">'[5]TONGKE-HT'!#REF!</definedName>
    <definedName name="DL20HT" localSheetId="2">'[5]TONGKE-HT'!#REF!</definedName>
    <definedName name="DL20HT">'[5]TONGKE-HT'!#REF!</definedName>
    <definedName name="DM_MaTruong" localSheetId="0">[32]DanhMuc!#REF!</definedName>
    <definedName name="DM_MaTruong" localSheetId="1">[32]DanhMuc!#REF!</definedName>
    <definedName name="DM_MaTruong" localSheetId="2">[32]DanhMuc!#REF!</definedName>
    <definedName name="DM_MaTruong">[32]DanhMuc!#REF!</definedName>
    <definedName name="dm56bxd" localSheetId="0">#REF!</definedName>
    <definedName name="dm56bxd" localSheetId="1">#REF!</definedName>
    <definedName name="dm56bxd" localSheetId="2">#REF!</definedName>
    <definedName name="dm56bxd" localSheetId="3">#REF!</definedName>
    <definedName name="dm56bxd">#REF!</definedName>
    <definedName name="dmz">[10]gVL!$Q$45</definedName>
    <definedName name="dno">[10]gVL!$Q$49</definedName>
    <definedName name="Document_array" localSheetId="0">{"Thuxm2.xls","Sheet1"}</definedName>
    <definedName name="Document_array" localSheetId="1">{"Thuxm2.xls","Sheet1"}</definedName>
    <definedName name="Document_array" localSheetId="2">{"Thuxm2.xls","Sheet1"}</definedName>
    <definedName name="Document_array" localSheetId="3">{"Thuxm2.xls","Sheet1"}</definedName>
    <definedName name="Document_array">{"Thuxm2.xls","Sheet1"}</definedName>
    <definedName name="DON_GIA_3282" localSheetId="0">#REF!</definedName>
    <definedName name="DON_GIA_3282" localSheetId="1">#REF!</definedName>
    <definedName name="DON_GIA_3282" localSheetId="2">#REF!</definedName>
    <definedName name="DON_GIA_3282" localSheetId="3">#REF!</definedName>
    <definedName name="DON_GIA_3282">#REF!</definedName>
    <definedName name="DON_GIA_3283" localSheetId="1">#REF!</definedName>
    <definedName name="DON_GIA_3283" localSheetId="3">#REF!</definedName>
    <definedName name="DON_GIA_3283">#REF!</definedName>
    <definedName name="DON_GIA_3285" localSheetId="1">#REF!</definedName>
    <definedName name="DON_GIA_3285" localSheetId="3">#REF!</definedName>
    <definedName name="DON_GIA_3285">#REF!</definedName>
    <definedName name="DON_GIA_VAN_CHUYEN_36" localSheetId="1">#REF!</definedName>
    <definedName name="DON_GIA_VAN_CHUYEN_36" localSheetId="3">#REF!</definedName>
    <definedName name="DON_GIA_VAN_CHUYEN_36">#REF!</definedName>
    <definedName name="DON_GIA_VAT_TU" localSheetId="3">'[33]DG vat tu'!$A$1</definedName>
    <definedName name="DON_GIA_VAT_TU">'[33]DG vat tu'!$A$1</definedName>
    <definedName name="dongia">'[34]VL,NC,MTC'!$B$4:$E$63</definedName>
    <definedName name="dongia1">[5]DG!$A$4:$H$606</definedName>
    <definedName name="ds1pnc" localSheetId="0">#REF!</definedName>
    <definedName name="ds1pnc" localSheetId="1">#REF!</definedName>
    <definedName name="ds1pnc" localSheetId="2">#REF!</definedName>
    <definedName name="ds1pnc" localSheetId="3">#REF!</definedName>
    <definedName name="ds1pnc">#REF!</definedName>
    <definedName name="ds1pvl" localSheetId="1">#REF!</definedName>
    <definedName name="ds1pvl" localSheetId="3">#REF!</definedName>
    <definedName name="ds1pvl">#REF!</definedName>
    <definedName name="ds3pnc" localSheetId="0">#REF!</definedName>
    <definedName name="ds3pnc" localSheetId="1">#REF!</definedName>
    <definedName name="ds3pnc" localSheetId="2">#REF!</definedName>
    <definedName name="ds3pnc" localSheetId="3">#REF!</definedName>
    <definedName name="ds3pnc">#REF!</definedName>
    <definedName name="ds3pvl" localSheetId="0">#REF!</definedName>
    <definedName name="ds3pvl" localSheetId="1">#REF!</definedName>
    <definedName name="ds3pvl" localSheetId="2">#REF!</definedName>
    <definedName name="ds3pvl" localSheetId="3">#REF!</definedName>
    <definedName name="ds3pvl">#REF!</definedName>
    <definedName name="dsct3pnc" localSheetId="0">'[5]#REF'!#REF!</definedName>
    <definedName name="dsct3pnc" localSheetId="1">'[5]#REF'!#REF!</definedName>
    <definedName name="dsct3pnc" localSheetId="2">'[5]#REF'!#REF!</definedName>
    <definedName name="dsct3pnc" localSheetId="3">'[5]#REF'!#REF!</definedName>
    <definedName name="dsct3pnc">'[5]#REF'!#REF!</definedName>
    <definedName name="dsct3pvl" localSheetId="0">'[5]#REF'!#REF!</definedName>
    <definedName name="dsct3pvl" localSheetId="1">'[5]#REF'!#REF!</definedName>
    <definedName name="dsct3pvl" localSheetId="2">'[5]#REF'!#REF!</definedName>
    <definedName name="dsct3pvl" localSheetId="3">'[5]#REF'!#REF!</definedName>
    <definedName name="dsct3pvl">'[5]#REF'!#REF!</definedName>
    <definedName name="DSUMDATA" localSheetId="0">#REF!</definedName>
    <definedName name="DSUMDATA" localSheetId="1">#REF!</definedName>
    <definedName name="DSUMDATA" localSheetId="2">#REF!</definedName>
    <definedName name="DSUMDATA" localSheetId="3">#REF!</definedName>
    <definedName name="DSUMDATA">#REF!</definedName>
    <definedName name="dt">[35]XL4Poppy!$C$4</definedName>
    <definedName name="DU_TOAN_CHI_TIET_CONG_TO" localSheetId="0">#REF!</definedName>
    <definedName name="DU_TOAN_CHI_TIET_CONG_TO" localSheetId="1">#REF!</definedName>
    <definedName name="DU_TOAN_CHI_TIET_CONG_TO" localSheetId="2">#REF!</definedName>
    <definedName name="DU_TOAN_CHI_TIET_CONG_TO" localSheetId="3">#REF!</definedName>
    <definedName name="DU_TOAN_CHI_TIET_CONG_TO">#REF!</definedName>
    <definedName name="DU_TOAN_CHI_TIET_DZ0.4KV" localSheetId="0">'[17]chi tiet C'!#REF!</definedName>
    <definedName name="DU_TOAN_CHI_TIET_DZ0.4KV" localSheetId="1">'[17]chi tiet C'!#REF!</definedName>
    <definedName name="DU_TOAN_CHI_TIET_DZ0.4KV" localSheetId="2">'[17]chi tiet C'!#REF!</definedName>
    <definedName name="DU_TOAN_CHI_TIET_DZ0.4KV" localSheetId="3">'[17]chi tiet C'!#REF!</definedName>
    <definedName name="DU_TOAN_CHI_TIET_DZ0.4KV">'[17]chi tiet C'!#REF!</definedName>
    <definedName name="DU_TOAN_CHI_TIET_DZ22KV" localSheetId="0">#REF!</definedName>
    <definedName name="DU_TOAN_CHI_TIET_DZ22KV" localSheetId="1">#REF!</definedName>
    <definedName name="DU_TOAN_CHI_TIET_DZ22KV" localSheetId="2">#REF!</definedName>
    <definedName name="DU_TOAN_CHI_TIET_DZ22KV" localSheetId="3">#REF!</definedName>
    <definedName name="DU_TOAN_CHI_TIET_DZ22KV">#REF!</definedName>
    <definedName name="DU_TOAN_CHI_TIET_KHO_BAI" localSheetId="1">#REF!</definedName>
    <definedName name="DU_TOAN_CHI_TIET_KHO_BAI" localSheetId="3">#REF!</definedName>
    <definedName name="DU_TOAN_CHI_TIET_KHO_BAI">#REF!</definedName>
    <definedName name="DU_TOAN_CHI_TIET_TBA">'[36]chi tiet TBA'!$A$1:$B$1</definedName>
    <definedName name="duong04" localSheetId="0">'[26]THDZ0,4'!#REF!</definedName>
    <definedName name="duong04" localSheetId="1">'[26]THDZ0,4'!#REF!</definedName>
    <definedName name="duong04" localSheetId="2">'[26]THDZ0,4'!#REF!</definedName>
    <definedName name="duong04">'[26]THDZ0,4'!#REF!</definedName>
    <definedName name="duong1" localSheetId="0">[5]DONGIA!#REF!</definedName>
    <definedName name="duong1" localSheetId="1">[5]DONGIA!#REF!</definedName>
    <definedName name="duong1" localSheetId="2">[5]DONGIA!#REF!</definedName>
    <definedName name="duong1">[5]DONGIA!#REF!</definedName>
    <definedName name="duong2" localSheetId="0">[5]DONGIA!#REF!</definedName>
    <definedName name="duong2" localSheetId="1">[5]DONGIA!#REF!</definedName>
    <definedName name="duong2" localSheetId="2">[5]DONGIA!#REF!</definedName>
    <definedName name="duong2">[5]DONGIA!#REF!</definedName>
    <definedName name="duong3" localSheetId="0">[5]DONGIA!#REF!</definedName>
    <definedName name="duong3" localSheetId="1">[5]DONGIA!#REF!</definedName>
    <definedName name="duong3" localSheetId="2">[5]DONGIA!#REF!</definedName>
    <definedName name="duong3">[5]DONGIA!#REF!</definedName>
    <definedName name="duong35" localSheetId="0">'[26]TH DZ35'!#REF!</definedName>
    <definedName name="duong35" localSheetId="1">'[26]TH DZ35'!#REF!</definedName>
    <definedName name="duong35" localSheetId="2">'[26]TH DZ35'!#REF!</definedName>
    <definedName name="duong35">'[26]TH DZ35'!#REF!</definedName>
    <definedName name="duong4" localSheetId="0">[5]DONGIA!#REF!</definedName>
    <definedName name="duong4" localSheetId="1">[5]DONGIA!#REF!</definedName>
    <definedName name="duong4" localSheetId="2">[5]DONGIA!#REF!</definedName>
    <definedName name="duong4">[5]DONGIA!#REF!</definedName>
    <definedName name="duong5" localSheetId="0">[5]DONGIA!#REF!</definedName>
    <definedName name="duong5" localSheetId="1">[5]DONGIA!#REF!</definedName>
    <definedName name="duong5" localSheetId="2">[5]DONGIA!#REF!</definedName>
    <definedName name="duong5">[5]DONGIA!#REF!</definedName>
    <definedName name="dutoan">[35]XL4Poppy!$A$15</definedName>
    <definedName name="DutoanDongmo" localSheetId="0">#REF!</definedName>
    <definedName name="DutoanDongmo" localSheetId="1">#REF!</definedName>
    <definedName name="DutoanDongmo" localSheetId="2">#REF!</definedName>
    <definedName name="DutoanDongmo" localSheetId="3">#REF!</definedName>
    <definedName name="DutoanDongmo">#REF!</definedName>
    <definedName name="DZ6gd1">'[37]CTDZ6kv (gd1) '!$B$7:$J$175</definedName>
    <definedName name="dzgd1">'[37]CTDZ 0.4+cto (GD1)'!$A$7:$I$94</definedName>
    <definedName name="e" localSheetId="0">[19]Truot_nen!#REF!</definedName>
    <definedName name="e" localSheetId="1">[19]Truot_nen!#REF!</definedName>
    <definedName name="e" localSheetId="2">[19]Truot_nen!#REF!</definedName>
    <definedName name="e" localSheetId="3">[19]Truot_nen!#REF!</definedName>
    <definedName name="e">[19]Truot_nen!#REF!</definedName>
    <definedName name="End_1" localSheetId="0">#REF!</definedName>
    <definedName name="End_1" localSheetId="1">#REF!</definedName>
    <definedName name="End_1" localSheetId="2">#REF!</definedName>
    <definedName name="End_1" localSheetId="3">#REF!</definedName>
    <definedName name="End_1">#REF!</definedName>
    <definedName name="End_10" localSheetId="1">#REF!</definedName>
    <definedName name="End_10" localSheetId="3">#REF!</definedName>
    <definedName name="End_10">#REF!</definedName>
    <definedName name="End_11" localSheetId="1">#REF!</definedName>
    <definedName name="End_11" localSheetId="3">#REF!</definedName>
    <definedName name="End_11">#REF!</definedName>
    <definedName name="End_12" localSheetId="1">#REF!</definedName>
    <definedName name="End_12" localSheetId="3">#REF!</definedName>
    <definedName name="End_12">#REF!</definedName>
    <definedName name="End_13" localSheetId="1">#REF!</definedName>
    <definedName name="End_13" localSheetId="3">#REF!</definedName>
    <definedName name="End_13">#REF!</definedName>
    <definedName name="End_2" localSheetId="1">#REF!</definedName>
    <definedName name="End_2" localSheetId="3">#REF!</definedName>
    <definedName name="End_2">#REF!</definedName>
    <definedName name="End_3" localSheetId="1">#REF!</definedName>
    <definedName name="End_3" localSheetId="3">#REF!</definedName>
    <definedName name="End_3">#REF!</definedName>
    <definedName name="End_4" localSheetId="1">#REF!</definedName>
    <definedName name="End_4" localSheetId="3">#REF!</definedName>
    <definedName name="End_4">#REF!</definedName>
    <definedName name="End_5" localSheetId="1">#REF!</definedName>
    <definedName name="End_5" localSheetId="3">#REF!</definedName>
    <definedName name="End_5">#REF!</definedName>
    <definedName name="End_6" localSheetId="1">#REF!</definedName>
    <definedName name="End_6" localSheetId="3">#REF!</definedName>
    <definedName name="End_6">#REF!</definedName>
    <definedName name="End_7" localSheetId="1">#REF!</definedName>
    <definedName name="End_7" localSheetId="3">#REF!</definedName>
    <definedName name="End_7">#REF!</definedName>
    <definedName name="End_8" localSheetId="1">#REF!</definedName>
    <definedName name="End_8" localSheetId="3">#REF!</definedName>
    <definedName name="End_8">#REF!</definedName>
    <definedName name="End_9" localSheetId="1">#REF!</definedName>
    <definedName name="End_9" localSheetId="3">#REF!</definedName>
    <definedName name="End_9">#REF!</definedName>
    <definedName name="_xlnm.Extract" localSheetId="0">[24]SILICATE!#REF!</definedName>
    <definedName name="_xlnm.Extract" localSheetId="1">[24]SILICATE!#REF!</definedName>
    <definedName name="_xlnm.Extract" localSheetId="2">[24]SILICATE!#REF!</definedName>
    <definedName name="_xlnm.Extract" localSheetId="3">[24]SILICATE!#REF!</definedName>
    <definedName name="_xlnm.Extract">[24]SILICATE!#REF!</definedName>
    <definedName name="f" localSheetId="0">#REF!</definedName>
    <definedName name="f" localSheetId="1">#REF!</definedName>
    <definedName name="f" localSheetId="2">#REF!</definedName>
    <definedName name="f" localSheetId="3">#REF!</definedName>
    <definedName name="f">#REF!</definedName>
    <definedName name="f92F56" localSheetId="0">[38]dtxl!#REF!</definedName>
    <definedName name="f92F56" localSheetId="1">[38]dtxl!#REF!</definedName>
    <definedName name="f92F56" localSheetId="2">[38]dtxl!#REF!</definedName>
    <definedName name="f92F56" localSheetId="3">[38]dtxl!#REF!</definedName>
    <definedName name="f92F56">[38]dtxl!#REF!</definedName>
    <definedName name="FACTOR" localSheetId="0">#REF!</definedName>
    <definedName name="FACTOR" localSheetId="1">#REF!</definedName>
    <definedName name="FACTOR" localSheetId="2">#REF!</definedName>
    <definedName name="FACTOR" localSheetId="3">#REF!</definedName>
    <definedName name="FACTOR">#REF!</definedName>
    <definedName name="FI_12">4820</definedName>
    <definedName name="Flv">[14]BANGTRA!$B$122:$B$133</definedName>
    <definedName name="FP" localSheetId="0">'[1]COAT&amp;WRAP-QIOT-#3'!#REF!</definedName>
    <definedName name="FP" localSheetId="1">'[1]COAT&amp;WRAP-QIOT-#3'!#REF!</definedName>
    <definedName name="FP" localSheetId="2">'[1]COAT&amp;WRAP-QIOT-#3'!#REF!</definedName>
    <definedName name="FP" localSheetId="3">'[1]COAT&amp;WRAP-QIOT-#3'!#REF!</definedName>
    <definedName name="FP">'[1]COAT&amp;WRAP-QIOT-#3'!#REF!</definedName>
    <definedName name="g" localSheetId="0">'[39]DG '!#REF!</definedName>
    <definedName name="g" localSheetId="1">'[39]DG '!#REF!</definedName>
    <definedName name="g" localSheetId="2">'[39]DG '!#REF!</definedName>
    <definedName name="g" localSheetId="3">'[39]DG '!#REF!</definedName>
    <definedName name="g">'[39]DG '!#REF!</definedName>
    <definedName name="G0.7_Total" localSheetId="0">#REF!</definedName>
    <definedName name="G0.7_Total" localSheetId="1">#REF!</definedName>
    <definedName name="G0.7_Total" localSheetId="2">#REF!</definedName>
    <definedName name="G0.7_Total" localSheetId="3">#REF!</definedName>
    <definedName name="G0.7_Total">#REF!</definedName>
    <definedName name="g40g40" localSheetId="0">[40]tuong!#REF!</definedName>
    <definedName name="g40g40" localSheetId="1">[40]tuong!#REF!</definedName>
    <definedName name="g40g40" localSheetId="2">[40]tuong!#REF!</definedName>
    <definedName name="g40g40" localSheetId="3">[40]tuong!#REF!</definedName>
    <definedName name="g40g40">[40]tuong!#REF!</definedName>
    <definedName name="ghip" localSheetId="0">#REF!</definedName>
    <definedName name="ghip" localSheetId="1">#REF!</definedName>
    <definedName name="ghip" localSheetId="2">#REF!</definedName>
    <definedName name="ghip" localSheetId="3">#REF!</definedName>
    <definedName name="ghip">#REF!</definedName>
    <definedName name="GIA_CU_LY_VAN_CHUYEN" localSheetId="1">#REF!</definedName>
    <definedName name="GIA_CU_LY_VAN_CHUYEN" localSheetId="3">#REF!</definedName>
    <definedName name="GIA_CU_LY_VAN_CHUYEN">#REF!</definedName>
    <definedName name="gia_tien" localSheetId="1">#REF!</definedName>
    <definedName name="gia_tien" localSheetId="3">#REF!</definedName>
    <definedName name="gia_tien">#REF!</definedName>
    <definedName name="gia_tien_BTN" localSheetId="1">#REF!</definedName>
    <definedName name="gia_tien_BTN" localSheetId="3">#REF!</definedName>
    <definedName name="gia_tien_BTN">#REF!</definedName>
    <definedName name="giacong" localSheetId="0">[9]TTDZ22!#REF!</definedName>
    <definedName name="giacong" localSheetId="1">[9]TTDZ22!#REF!</definedName>
    <definedName name="giacong" localSheetId="2">[9]TTDZ22!#REF!</definedName>
    <definedName name="giacong" localSheetId="3">[9]TTDZ22!#REF!</definedName>
    <definedName name="giacong">[9]TTDZ22!#REF!</definedName>
    <definedName name="gipa5" localSheetId="0">[6]sheet12!#REF!</definedName>
    <definedName name="gipa5" localSheetId="1">[6]sheet12!#REF!</definedName>
    <definedName name="gipa5" localSheetId="2">[6]sheet12!#REF!</definedName>
    <definedName name="gipa5" localSheetId="3">[6]sheet12!#REF!</definedName>
    <definedName name="gipa5">[6]sheet12!#REF!</definedName>
    <definedName name="gl3p" localSheetId="0">#REF!</definedName>
    <definedName name="gl3p" localSheetId="1">#REF!</definedName>
    <definedName name="gl3p" localSheetId="2">#REF!</definedName>
    <definedName name="gl3p" localSheetId="3">#REF!</definedName>
    <definedName name="gl3p">#REF!</definedName>
    <definedName name="GoBack" localSheetId="0">[29]Sheet1!GoBack</definedName>
    <definedName name="GoBack" localSheetId="1">[29]Sheet1!GoBack</definedName>
    <definedName name="GoBack" localSheetId="2">[29]Sheet1!GoBack</definedName>
    <definedName name="GoBack">[29]Sheet1!GoBack</definedName>
    <definedName name="goc" localSheetId="0">[9]TTDZ22!#REF!</definedName>
    <definedName name="goc" localSheetId="1">[9]TTDZ22!#REF!</definedName>
    <definedName name="goc" localSheetId="2">[9]TTDZ22!#REF!</definedName>
    <definedName name="goc" localSheetId="3">[9]TTDZ22!#REF!</definedName>
    <definedName name="goc">[9]TTDZ22!#REF!</definedName>
    <definedName name="GPT_GROUNDING_PT" localSheetId="0">'[3]NEW-PANEL'!#REF!</definedName>
    <definedName name="GPT_GROUNDING_PT" localSheetId="1">'[3]NEW-PANEL'!#REF!</definedName>
    <definedName name="GPT_GROUNDING_PT" localSheetId="2">'[3]NEW-PANEL'!#REF!</definedName>
    <definedName name="GPT_GROUNDING_PT" localSheetId="3">'[3]NEW-PANEL'!#REF!</definedName>
    <definedName name="GPT_GROUNDING_PT">'[3]NEW-PANEL'!#REF!</definedName>
    <definedName name="gtst" localSheetId="0">#REF!</definedName>
    <definedName name="gtst" localSheetId="1">#REF!</definedName>
    <definedName name="gtst" localSheetId="2">#REF!</definedName>
    <definedName name="gtst" localSheetId="3">#REF!</definedName>
    <definedName name="gtst">#REF!</definedName>
    <definedName name="gv">[10]gVL!$Q$28</definedName>
    <definedName name="gvl">[41]GVL!$A$6:$F$131</definedName>
    <definedName name="h" localSheetId="0">#REF!</definedName>
    <definedName name="h" localSheetId="1">#REF!</definedName>
    <definedName name="h" localSheetId="2">#REF!</definedName>
    <definedName name="h" localSheetId="3">#REF!</definedName>
    <definedName name="h">#REF!</definedName>
    <definedName name="H_30" localSheetId="1">#REF!</definedName>
    <definedName name="H_30" localSheetId="3">#REF!</definedName>
    <definedName name="H_30">#REF!</definedName>
    <definedName name="h7.5" localSheetId="0">[6]sheet12!#REF!</definedName>
    <definedName name="h7.5" localSheetId="1">[6]sheet12!#REF!</definedName>
    <definedName name="h7.5" localSheetId="2">[6]sheet12!#REF!</definedName>
    <definedName name="h7.5" localSheetId="3">[6]sheet12!#REF!</definedName>
    <definedName name="h7.5">[6]sheet12!#REF!</definedName>
    <definedName name="h8.5" localSheetId="0">[6]sheet12!#REF!</definedName>
    <definedName name="h8.5" localSheetId="1">[6]sheet12!#REF!</definedName>
    <definedName name="h8.5" localSheetId="2">[6]sheet12!#REF!</definedName>
    <definedName name="h8.5" localSheetId="3">[6]sheet12!#REF!</definedName>
    <definedName name="h8.5">[6]sheet12!#REF!</definedName>
    <definedName name="Ha" localSheetId="0">#REF!</definedName>
    <definedName name="Ha" localSheetId="1">#REF!</definedName>
    <definedName name="Ha" localSheetId="2">#REF!</definedName>
    <definedName name="Ha" localSheetId="3">#REF!</definedName>
    <definedName name="Ha">#REF!</definedName>
    <definedName name="HCM" localSheetId="1">#REF!</definedName>
    <definedName name="HCM" localSheetId="3">#REF!</definedName>
    <definedName name="HCM">#REF!</definedName>
    <definedName name="HE_SO_KHO_KHAN_CANG_DAY" localSheetId="1">#REF!</definedName>
    <definedName name="HE_SO_KHO_KHAN_CANG_DAY" localSheetId="3">#REF!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3">#REF!</definedName>
    <definedName name="heä_soá_sình_laày">#REF!</definedName>
    <definedName name="HH15HT" localSheetId="0">'[5]TONGKE-HT'!#REF!</definedName>
    <definedName name="HH15HT" localSheetId="1">'[5]TONGKE-HT'!#REF!</definedName>
    <definedName name="HH15HT" localSheetId="2">'[5]TONGKE-HT'!#REF!</definedName>
    <definedName name="HH15HT" localSheetId="3">'[5]TONGKE-HT'!#REF!</definedName>
    <definedName name="HH15HT">'[5]TONGKE-HT'!#REF!</definedName>
    <definedName name="HH16HT" localSheetId="0">'[5]TONGKE-HT'!#REF!</definedName>
    <definedName name="HH16HT" localSheetId="1">'[5]TONGKE-HT'!#REF!</definedName>
    <definedName name="HH16HT" localSheetId="2">'[5]TONGKE-HT'!#REF!</definedName>
    <definedName name="HH16HT" localSheetId="3">'[5]TONGKE-HT'!#REF!</definedName>
    <definedName name="HH16HT">'[5]TONGKE-HT'!#REF!</definedName>
    <definedName name="HH19HT" localSheetId="0">'[5]TONGKE-HT'!#REF!</definedName>
    <definedName name="HH19HT" localSheetId="1">'[5]TONGKE-HT'!#REF!</definedName>
    <definedName name="HH19HT" localSheetId="2">'[5]TONGKE-HT'!#REF!</definedName>
    <definedName name="HH19HT">'[5]TONGKE-HT'!#REF!</definedName>
    <definedName name="HH20HT" localSheetId="0">'[5]TONGKE-HT'!#REF!</definedName>
    <definedName name="HH20HT" localSheetId="1">'[5]TONGKE-HT'!#REF!</definedName>
    <definedName name="HH20HT" localSheetId="2">'[5]TONGKE-HT'!#REF!</definedName>
    <definedName name="HH20HT">'[5]TONGKE-HT'!#REF!</definedName>
    <definedName name="HHcat" localSheetId="0">#REF!</definedName>
    <definedName name="HHcat" localSheetId="1">#REF!</definedName>
    <definedName name="HHcat" localSheetId="2">#REF!</definedName>
    <definedName name="HHcat" localSheetId="3">#REF!</definedName>
    <definedName name="HHcat">#REF!</definedName>
    <definedName name="HHda" localSheetId="1">#REF!</definedName>
    <definedName name="HHda" localSheetId="3">#REF!</definedName>
    <definedName name="HHda">#REF!</definedName>
    <definedName name="hhsc" localSheetId="0">[42]TT35!#REF!</definedName>
    <definedName name="hhsc" localSheetId="1">[42]TT35!#REF!</definedName>
    <definedName name="hhsc" localSheetId="2">[42]TT35!#REF!</definedName>
    <definedName name="hhsc" localSheetId="3">[42]TT35!#REF!</definedName>
    <definedName name="hhsc">[42]TT35!#REF!</definedName>
    <definedName name="hhtd" localSheetId="0">[42]TT35!#REF!</definedName>
    <definedName name="hhtd" localSheetId="1">[42]TT35!#REF!</definedName>
    <definedName name="hhtd" localSheetId="2">[42]TT35!#REF!</definedName>
    <definedName name="hhtd" localSheetId="3">[42]TT35!#REF!</definedName>
    <definedName name="hhtd">[42]TT35!#REF!</definedName>
    <definedName name="HHTON" localSheetId="0">#REF!</definedName>
    <definedName name="HHTON" localSheetId="1">#REF!</definedName>
    <definedName name="HHTON" localSheetId="2">#REF!</definedName>
    <definedName name="HHTON" localSheetId="3">#REF!</definedName>
    <definedName name="HHTON">#REF!</definedName>
    <definedName name="HHxm" localSheetId="1">#REF!</definedName>
    <definedName name="HHxm" localSheetId="3">#REF!</definedName>
    <definedName name="HHxm">#REF!</definedName>
    <definedName name="hien" localSheetId="1">#REF!</definedName>
    <definedName name="hien" localSheetId="3">#REF!</definedName>
    <definedName name="hien">#REF!</definedName>
    <definedName name="HOME_MANP" localSheetId="1">#REF!</definedName>
    <definedName name="HOME_MANP" localSheetId="3">#REF!</definedName>
    <definedName name="HOME_MANP">#REF!</definedName>
    <definedName name="HOMEOFFICE_COST" localSheetId="1">#REF!</definedName>
    <definedName name="HOMEOFFICE_COST" localSheetId="3">#REF!</definedName>
    <definedName name="HOMEOFFICE_COST">#REF!</definedName>
    <definedName name="HSBDVC">[30]HSKVUC!$B$28:$H$35</definedName>
    <definedName name="HSCT3">0.1</definedName>
    <definedName name="hsdc1" localSheetId="0">#REF!</definedName>
    <definedName name="hsdc1" localSheetId="1">#REF!</definedName>
    <definedName name="hsdc1" localSheetId="2">#REF!</definedName>
    <definedName name="hsdc1" localSheetId="3">#REF!</definedName>
    <definedName name="hsdc1">#REF!</definedName>
    <definedName name="HSDD" localSheetId="0">[5]phuluc1!#REF!</definedName>
    <definedName name="HSDD" localSheetId="1">[5]phuluc1!#REF!</definedName>
    <definedName name="HSDD" localSheetId="2">[5]phuluc1!#REF!</definedName>
    <definedName name="HSDD" localSheetId="3">[5]phuluc1!#REF!</definedName>
    <definedName name="HSDD">[5]phuluc1!#REF!</definedName>
    <definedName name="HSDN">2.5</definedName>
    <definedName name="HSHH" localSheetId="0">#REF!</definedName>
    <definedName name="HSHH" localSheetId="1">#REF!</definedName>
    <definedName name="HSHH" localSheetId="2">#REF!</definedName>
    <definedName name="HSHH" localSheetId="3">#REF!</definedName>
    <definedName name="HSHH">#REF!</definedName>
    <definedName name="HSHHUT" localSheetId="1">#REF!</definedName>
    <definedName name="HSHHUT" localSheetId="3">#REF!</definedName>
    <definedName name="HSHHUT">#REF!</definedName>
    <definedName name="hskk1">[5]chitiet!$D$4</definedName>
    <definedName name="HSKVXL_MTC" localSheetId="3">[20]HSKVUC!$B$20:$J$21</definedName>
    <definedName name="HSKVXL_MTC">[20]HSKVUC!$B$20:$J$21</definedName>
    <definedName name="HSKVXL_NC" localSheetId="3">[20]HSKVUC!$B$7:$J$14</definedName>
    <definedName name="HSKVXL_NC">[20]HSKVUC!$B$7:$J$14</definedName>
    <definedName name="HSMTC" localSheetId="3">'[20]SL dau tien'!$F$5</definedName>
    <definedName name="HSMTC">'[20]SL dau tien'!$F$5</definedName>
    <definedName name="HSNC">[43]Du_lieu!$C$6</definedName>
    <definedName name="HSSL" localSheetId="0">#REF!</definedName>
    <definedName name="HSSL" localSheetId="1">#REF!</definedName>
    <definedName name="HSSL" localSheetId="2">#REF!</definedName>
    <definedName name="HSSL" localSheetId="3">#REF!</definedName>
    <definedName name="HSSL">#REF!</definedName>
    <definedName name="hßm4" localSheetId="0">#REF!</definedName>
    <definedName name="hßm4" localSheetId="1">#REF!</definedName>
    <definedName name="hßm4" localSheetId="2">#REF!</definedName>
    <definedName name="hßm4" localSheetId="3">#REF!</definedName>
    <definedName name="hßm4">#REF!</definedName>
    <definedName name="HSVC1" localSheetId="1">#REF!</definedName>
    <definedName name="HSVC1" localSheetId="3">#REF!</definedName>
    <definedName name="HSVC1">#REF!</definedName>
    <definedName name="HSVC2" localSheetId="1">#REF!</definedName>
    <definedName name="HSVC2" localSheetId="3">#REF!</definedName>
    <definedName name="HSVC2">#REF!</definedName>
    <definedName name="HSVC3" localSheetId="0">#REF!</definedName>
    <definedName name="HSVC3" localSheetId="1">#REF!</definedName>
    <definedName name="HSVC3" localSheetId="2">#REF!</definedName>
    <definedName name="HSVC3" localSheetId="3">#REF!</definedName>
    <definedName name="HSVC3">#REF!</definedName>
    <definedName name="HsVCVLTH" localSheetId="0">[44]PhaDoMong!#REF!</definedName>
    <definedName name="HsVCVLTH" localSheetId="1">[44]PhaDoMong!#REF!</definedName>
    <definedName name="HsVCVLTH" localSheetId="2">[44]PhaDoMong!#REF!</definedName>
    <definedName name="HsVCVLTH" localSheetId="3">[44]PhaDoMong!#REF!</definedName>
    <definedName name="HsVCVLTH">[44]PhaDoMong!#REF!</definedName>
    <definedName name="ht25nc" localSheetId="0">'[5]lam-moi'!#REF!</definedName>
    <definedName name="ht25nc" localSheetId="1">'[5]lam-moi'!#REF!</definedName>
    <definedName name="ht25nc" localSheetId="2">'[5]lam-moi'!#REF!</definedName>
    <definedName name="ht25nc" localSheetId="3">'[5]lam-moi'!#REF!</definedName>
    <definedName name="ht25nc">'[5]lam-moi'!#REF!</definedName>
    <definedName name="ht25vl" localSheetId="0">'[5]lam-moi'!#REF!</definedName>
    <definedName name="ht25vl" localSheetId="1">'[5]lam-moi'!#REF!</definedName>
    <definedName name="ht25vl" localSheetId="2">'[5]lam-moi'!#REF!</definedName>
    <definedName name="ht25vl">'[5]lam-moi'!#REF!</definedName>
    <definedName name="ht325nc" localSheetId="0">'[5]lam-moi'!#REF!</definedName>
    <definedName name="ht325nc" localSheetId="1">'[5]lam-moi'!#REF!</definedName>
    <definedName name="ht325nc" localSheetId="2">'[5]lam-moi'!#REF!</definedName>
    <definedName name="ht325nc">'[5]lam-moi'!#REF!</definedName>
    <definedName name="ht325vl" localSheetId="0">'[5]lam-moi'!#REF!</definedName>
    <definedName name="ht325vl" localSheetId="1">'[5]lam-moi'!#REF!</definedName>
    <definedName name="ht325vl" localSheetId="2">'[5]lam-moi'!#REF!</definedName>
    <definedName name="ht325vl">'[5]lam-moi'!#REF!</definedName>
    <definedName name="ht37k" localSheetId="0">'[5]lam-moi'!#REF!</definedName>
    <definedName name="ht37k" localSheetId="1">'[5]lam-moi'!#REF!</definedName>
    <definedName name="ht37k" localSheetId="2">'[5]lam-moi'!#REF!</definedName>
    <definedName name="ht37k">'[5]lam-moi'!#REF!</definedName>
    <definedName name="ht37nc" localSheetId="0">'[5]lam-moi'!#REF!</definedName>
    <definedName name="ht37nc" localSheetId="1">'[5]lam-moi'!#REF!</definedName>
    <definedName name="ht37nc" localSheetId="2">'[5]lam-moi'!#REF!</definedName>
    <definedName name="ht37nc">'[5]lam-moi'!#REF!</definedName>
    <definedName name="ht50nc" localSheetId="0">'[5]lam-moi'!#REF!</definedName>
    <definedName name="ht50nc" localSheetId="1">'[5]lam-moi'!#REF!</definedName>
    <definedName name="ht50nc" localSheetId="2">'[5]lam-moi'!#REF!</definedName>
    <definedName name="ht50nc">'[5]lam-moi'!#REF!</definedName>
    <definedName name="ht50vl" localSheetId="0">'[5]lam-moi'!#REF!</definedName>
    <definedName name="ht50vl" localSheetId="1">'[5]lam-moi'!#REF!</definedName>
    <definedName name="ht50vl" localSheetId="2">'[5]lam-moi'!#REF!</definedName>
    <definedName name="ht50vl">'[5]lam-moi'!#REF!</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0">#REF!</definedName>
    <definedName name="HTNC" localSheetId="1">#REF!</definedName>
    <definedName name="HTNC" localSheetId="2">#REF!</definedName>
    <definedName name="HTNC" localSheetId="3">#REF!</definedName>
    <definedName name="HTNC">#REF!</definedName>
    <definedName name="HTVL" localSheetId="0">#REF!</definedName>
    <definedName name="HTVL" localSheetId="1">#REF!</definedName>
    <definedName name="HTVL" localSheetId="2">#REF!</definedName>
    <definedName name="HTVL" localSheetId="3">#REF!</definedName>
    <definedName name="HTVL">#REF!</definedName>
    <definedName name="huong">[45]XL4Poppy!$C$31</definedName>
    <definedName name="huy" localSheetId="0" hidden="1">{"'Sheet1'!$L$16"}</definedName>
    <definedName name="huy" localSheetId="1" hidden="1">{"'Sheet1'!$L$16"}</definedName>
    <definedName name="huy" localSheetId="2" hidden="1">{"'Sheet1'!$L$16"}</definedName>
    <definedName name="huy" localSheetId="3" hidden="1">{"'Sheet1'!$L$16"}</definedName>
    <definedName name="huy" hidden="1">{"'Sheet1'!$L$16"}</definedName>
    <definedName name="I" localSheetId="0">#REF!</definedName>
    <definedName name="I" localSheetId="1">#REF!</definedName>
    <definedName name="I" localSheetId="2">#REF!</definedName>
    <definedName name="I" localSheetId="3">#REF!</definedName>
    <definedName name="I">#REF!</definedName>
    <definedName name="I2É6" localSheetId="0">[4]chitimc!#REF!</definedName>
    <definedName name="I2É6" localSheetId="1">[4]chitimc!#REF!</definedName>
    <definedName name="I2É6" localSheetId="2">[4]chitimc!#REF!</definedName>
    <definedName name="I2É6">[4]chitimc!#REF!</definedName>
    <definedName name="IDLAB_COST" localSheetId="0">#REF!</definedName>
    <definedName name="IDLAB_COST" localSheetId="1">#REF!</definedName>
    <definedName name="IDLAB_COST" localSheetId="2">#REF!</definedName>
    <definedName name="IDLAB_COST" localSheetId="3">#REF!</definedName>
    <definedName name="IDLAB_COST">#REF!</definedName>
    <definedName name="IND_LAB" localSheetId="1">#REF!</definedName>
    <definedName name="IND_LAB" localSheetId="3">#REF!</definedName>
    <definedName name="IND_LAB">#REF!</definedName>
    <definedName name="INDMANP" localSheetId="1">#REF!</definedName>
    <definedName name="INDMANP" localSheetId="3">#REF!</definedName>
    <definedName name="INDMANP">#REF!</definedName>
    <definedName name="IO" localSheetId="0">'[1]COAT&amp;WRAP-QIOT-#3'!#REF!</definedName>
    <definedName name="IO" localSheetId="1">'[1]COAT&amp;WRAP-QIOT-#3'!#REF!</definedName>
    <definedName name="IO" localSheetId="2">'[1]COAT&amp;WRAP-QIOT-#3'!#REF!</definedName>
    <definedName name="IO" localSheetId="3">'[1]COAT&amp;WRAP-QIOT-#3'!#REF!</definedName>
    <definedName name="IO">'[1]COAT&amp;WRAP-QIOT-#3'!#REF!</definedName>
    <definedName name="j" localSheetId="0">#REF!</definedName>
    <definedName name="j" localSheetId="1">#REF!</definedName>
    <definedName name="j" localSheetId="2">#REF!</definedName>
    <definedName name="j" localSheetId="3">#REF!</definedName>
    <definedName name="j">#REF!</definedName>
    <definedName name="j356C8" localSheetId="1">#REF!</definedName>
    <definedName name="j356C8" localSheetId="3">#REF!</definedName>
    <definedName name="j356C8">#REF!</definedName>
    <definedName name="k" localSheetId="1">#REF!</definedName>
    <definedName name="k" localSheetId="3">#REF!</definedName>
    <definedName name="k">#REF!</definedName>
    <definedName name="k2b" localSheetId="0">'[5]THPDMoi  (2)'!#REF!</definedName>
    <definedName name="k2b" localSheetId="1">'[5]THPDMoi  (2)'!#REF!</definedName>
    <definedName name="k2b" localSheetId="2">'[5]THPDMoi  (2)'!#REF!</definedName>
    <definedName name="k2b" localSheetId="3">'[5]THPDMoi  (2)'!#REF!</definedName>
    <definedName name="k2b">'[5]THPDMoi  (2)'!#REF!</definedName>
    <definedName name="kcong" localSheetId="0">#REF!</definedName>
    <definedName name="kcong" localSheetId="1">#REF!</definedName>
    <definedName name="kcong" localSheetId="2">#REF!</definedName>
    <definedName name="kcong" localSheetId="3">#REF!</definedName>
    <definedName name="kcong">#REF!</definedName>
    <definedName name="KHOI_LUONG_DAT_DAO_DAP" localSheetId="1">#REF!</definedName>
    <definedName name="KHOI_LUONG_DAT_DAO_DAP" localSheetId="3">#REF!</definedName>
    <definedName name="KHOI_LUONG_DAT_DAO_DAP">#REF!</definedName>
    <definedName name="Kiem_tra_trung_ten" localSheetId="1">#REF!</definedName>
    <definedName name="Kiem_tra_trung_ten" localSheetId="3">#REF!</definedName>
    <definedName name="Kiem_tra_trung_ten">#REF!</definedName>
    <definedName name="KINH_PHI_DEN_BU" localSheetId="1">#REF!</definedName>
    <definedName name="KINH_PHI_DEN_BU" localSheetId="3">#REF!</definedName>
    <definedName name="KINH_PHI_DEN_BU">#REF!</definedName>
    <definedName name="KINH_PHI_DZ0.4KV" localSheetId="1">#REF!</definedName>
    <definedName name="KINH_PHI_DZ0.4KV" localSheetId="3">#REF!</definedName>
    <definedName name="KINH_PHI_DZ0.4KV">#REF!</definedName>
    <definedName name="KINH_PHI_KHAO_SAT__LAP_BCNCKT__TKKTTC" localSheetId="1">#REF!</definedName>
    <definedName name="KINH_PHI_KHAO_SAT__LAP_BCNCKT__TKKTTC" localSheetId="3">#REF!</definedName>
    <definedName name="KINH_PHI_KHAO_SAT__LAP_BCNCKT__TKKTTC">#REF!</definedName>
    <definedName name="KINH_PHI_KHO_BAI" localSheetId="1">#REF!</definedName>
    <definedName name="KINH_PHI_KHO_BAI" localSheetId="3">#REF!</definedName>
    <definedName name="KINH_PHI_KHO_BAI">#REF!</definedName>
    <definedName name="KINH_PHI_TBA" localSheetId="0">#REF!</definedName>
    <definedName name="KINH_PHI_TBA" localSheetId="1">#REF!</definedName>
    <definedName name="KINH_PHI_TBA" localSheetId="2">#REF!</definedName>
    <definedName name="KINH_PHI_TBA" localSheetId="3">#REF!</definedName>
    <definedName name="KINH_PHI_TBA">#REF!</definedName>
    <definedName name="kldd1p" localSheetId="0">'[5]#REF'!#REF!</definedName>
    <definedName name="kldd1p" localSheetId="1">'[5]#REF'!#REF!</definedName>
    <definedName name="kldd1p" localSheetId="2">'[5]#REF'!#REF!</definedName>
    <definedName name="kldd1p" localSheetId="3">'[5]#REF'!#REF!</definedName>
    <definedName name="kldd1p">'[5]#REF'!#REF!</definedName>
    <definedName name="kldd3p" localSheetId="0">'[5]lam-moi'!#REF!</definedName>
    <definedName name="kldd3p" localSheetId="1">'[5]lam-moi'!#REF!</definedName>
    <definedName name="kldd3p" localSheetId="2">'[5]lam-moi'!#REF!</definedName>
    <definedName name="kldd3p" localSheetId="3">'[5]lam-moi'!#REF!</definedName>
    <definedName name="kldd3p">'[5]lam-moi'!#REF!</definedName>
    <definedName name="kmong" localSheetId="0">[5]giathanh1!#REF!</definedName>
    <definedName name="kmong" localSheetId="1">[5]giathanh1!#REF!</definedName>
    <definedName name="kmong" localSheetId="2">[5]giathanh1!#REF!</definedName>
    <definedName name="kmong">[5]giathanh1!#REF!</definedName>
    <definedName name="kno">[10]gVL!$Q$48</definedName>
    <definedName name="kp1ph" localSheetId="0">#REF!</definedName>
    <definedName name="kp1ph" localSheetId="1">#REF!</definedName>
    <definedName name="kp1ph" localSheetId="2">#REF!</definedName>
    <definedName name="kp1ph" localSheetId="3">#REF!</definedName>
    <definedName name="kp1ph">#REF!</definedName>
    <definedName name="KTHD" localSheetId="0">'[46]khung ten TD'!#REF!</definedName>
    <definedName name="KTHD" localSheetId="1">'[46]khung ten TD'!#REF!</definedName>
    <definedName name="KTHD" localSheetId="2">'[46]khung ten TD'!#REF!</definedName>
    <definedName name="KTHD" localSheetId="3">'[46]khung ten TD'!#REF!</definedName>
    <definedName name="KTHD">'[46]khung ten TD'!#REF!</definedName>
    <definedName name="l" localSheetId="0">#REF!</definedName>
    <definedName name="l" localSheetId="1">#REF!</definedName>
    <definedName name="l" localSheetId="2">#REF!</definedName>
    <definedName name="l" localSheetId="3">#REF!</definedName>
    <definedName name="l">#REF!</definedName>
    <definedName name="L63x6">5800</definedName>
    <definedName name="lan" localSheetId="0">#REF!</definedName>
    <definedName name="lan" localSheetId="1">#REF!</definedName>
    <definedName name="lan" localSheetId="2">#REF!</definedName>
    <definedName name="lan" localSheetId="3">#REF!</definedName>
    <definedName name="lan">#REF!</definedName>
    <definedName name="LAP_DAT_TBA" localSheetId="0">#REF!</definedName>
    <definedName name="LAP_DAT_TBA" localSheetId="1">#REF!</definedName>
    <definedName name="LAP_DAT_TBA" localSheetId="2">#REF!</definedName>
    <definedName name="LAP_DAT_TBA" localSheetId="3">#REF!</definedName>
    <definedName name="LAP_DAT_TBA">#REF!</definedName>
    <definedName name="Lap_dat_td">'[47]M 67'!$A$37:$F$40</definedName>
    <definedName name="LBS_22">107800000</definedName>
    <definedName name="LIET_KE_VI_TRI_DZ0.4KV" localSheetId="0">#REF!</definedName>
    <definedName name="LIET_KE_VI_TRI_DZ0.4KV" localSheetId="1">#REF!</definedName>
    <definedName name="LIET_KE_VI_TRI_DZ0.4KV" localSheetId="2">#REF!</definedName>
    <definedName name="LIET_KE_VI_TRI_DZ0.4KV" localSheetId="3">#REF!</definedName>
    <definedName name="LIET_KE_VI_TRI_DZ0.4KV">#REF!</definedName>
    <definedName name="LIET_KE_VI_TRI_DZ22KV" localSheetId="1">#REF!</definedName>
    <definedName name="LIET_KE_VI_TRI_DZ22KV" localSheetId="3">#REF!</definedName>
    <definedName name="LIET_KE_VI_TRI_DZ22KV">#REF!</definedName>
    <definedName name="Lmk" localSheetId="1">#REF!</definedName>
    <definedName name="Lmk" localSheetId="3">#REF!</definedName>
    <definedName name="Lmk">#REF!</definedName>
    <definedName name="Lnsc">'[16]bcc4054-85'!$A$3:$D$24</definedName>
    <definedName name="lntt" localSheetId="0">#REF!</definedName>
    <definedName name="lntt" localSheetId="1">#REF!</definedName>
    <definedName name="lntt" localSheetId="2">#REF!</definedName>
    <definedName name="lntt" localSheetId="3">#REF!</definedName>
    <definedName name="lntt">#REF!</definedName>
    <definedName name="m" localSheetId="0">#REF!</definedName>
    <definedName name="m" localSheetId="1">#REF!</definedName>
    <definedName name="m" localSheetId="2">#REF!</definedName>
    <definedName name="m" localSheetId="3">#REF!</definedName>
    <definedName name="m">#REF!</definedName>
    <definedName name="m102bnnc" localSheetId="0">'[5]lam-moi'!#REF!</definedName>
    <definedName name="m102bnnc" localSheetId="1">'[5]lam-moi'!#REF!</definedName>
    <definedName name="m102bnnc" localSheetId="2">'[5]lam-moi'!#REF!</definedName>
    <definedName name="m102bnnc" localSheetId="3">'[5]lam-moi'!#REF!</definedName>
    <definedName name="m102bnnc">'[5]lam-moi'!#REF!</definedName>
    <definedName name="m102bnvl" localSheetId="0">'[5]lam-moi'!#REF!</definedName>
    <definedName name="m102bnvl" localSheetId="1">'[5]lam-moi'!#REF!</definedName>
    <definedName name="m102bnvl" localSheetId="2">'[5]lam-moi'!#REF!</definedName>
    <definedName name="m102bnvl" localSheetId="3">'[5]lam-moi'!#REF!</definedName>
    <definedName name="m102bnvl">'[5]lam-moi'!#REF!</definedName>
    <definedName name="m10aamtc" localSheetId="0">'[5]t-h HA THE'!#REF!</definedName>
    <definedName name="m10aamtc" localSheetId="1">'[5]t-h HA THE'!#REF!</definedName>
    <definedName name="m10aamtc" localSheetId="2">'[5]t-h HA THE'!#REF!</definedName>
    <definedName name="m10aamtc">'[5]t-h HA THE'!#REF!</definedName>
    <definedName name="m10aanc" localSheetId="0">'[5]lam-moi'!#REF!</definedName>
    <definedName name="m10aanc" localSheetId="1">'[5]lam-moi'!#REF!</definedName>
    <definedName name="m10aanc" localSheetId="2">'[5]lam-moi'!#REF!</definedName>
    <definedName name="m10aanc">'[5]lam-moi'!#REF!</definedName>
    <definedName name="m10aavl" localSheetId="0">'[5]lam-moi'!#REF!</definedName>
    <definedName name="m10aavl" localSheetId="1">'[5]lam-moi'!#REF!</definedName>
    <definedName name="m10aavl" localSheetId="2">'[5]lam-moi'!#REF!</definedName>
    <definedName name="m10aavl">'[5]lam-moi'!#REF!</definedName>
    <definedName name="m10anc" localSheetId="0">'[5]lam-moi'!#REF!</definedName>
    <definedName name="m10anc" localSheetId="1">'[5]lam-moi'!#REF!</definedName>
    <definedName name="m10anc" localSheetId="2">'[5]lam-moi'!#REF!</definedName>
    <definedName name="m10anc">'[5]lam-moi'!#REF!</definedName>
    <definedName name="m10avl" localSheetId="0">'[5]lam-moi'!#REF!</definedName>
    <definedName name="m10avl" localSheetId="1">'[5]lam-moi'!#REF!</definedName>
    <definedName name="m10avl" localSheetId="2">'[5]lam-moi'!#REF!</definedName>
    <definedName name="m10avl">'[5]lam-moi'!#REF!</definedName>
    <definedName name="m10banc" localSheetId="0">'[5]lam-moi'!#REF!</definedName>
    <definedName name="m10banc" localSheetId="1">'[5]lam-moi'!#REF!</definedName>
    <definedName name="m10banc" localSheetId="2">'[5]lam-moi'!#REF!</definedName>
    <definedName name="m10banc">'[5]lam-moi'!#REF!</definedName>
    <definedName name="m10bavl" localSheetId="0">'[5]lam-moi'!#REF!</definedName>
    <definedName name="m10bavl" localSheetId="1">'[5]lam-moi'!#REF!</definedName>
    <definedName name="m10bavl" localSheetId="2">'[5]lam-moi'!#REF!</definedName>
    <definedName name="m10bavl">'[5]lam-moi'!#REF!</definedName>
    <definedName name="m122bnnc" localSheetId="0">'[5]lam-moi'!#REF!</definedName>
    <definedName name="m122bnnc" localSheetId="1">'[5]lam-moi'!#REF!</definedName>
    <definedName name="m122bnnc" localSheetId="2">'[5]lam-moi'!#REF!</definedName>
    <definedName name="m122bnnc">'[5]lam-moi'!#REF!</definedName>
    <definedName name="m122bnvl" localSheetId="0">'[5]lam-moi'!#REF!</definedName>
    <definedName name="m122bnvl" localSheetId="1">'[5]lam-moi'!#REF!</definedName>
    <definedName name="m122bnvl" localSheetId="2">'[5]lam-moi'!#REF!</definedName>
    <definedName name="m122bnvl">'[5]lam-moi'!#REF!</definedName>
    <definedName name="m12aanc" localSheetId="0">'[5]lam-moi'!#REF!</definedName>
    <definedName name="m12aanc" localSheetId="1">'[5]lam-moi'!#REF!</definedName>
    <definedName name="m12aanc" localSheetId="2">'[5]lam-moi'!#REF!</definedName>
    <definedName name="m12aanc">'[5]lam-moi'!#REF!</definedName>
    <definedName name="m12aavl" localSheetId="0">'[5]lam-moi'!#REF!</definedName>
    <definedName name="m12aavl" localSheetId="1">'[5]lam-moi'!#REF!</definedName>
    <definedName name="m12aavl" localSheetId="2">'[5]lam-moi'!#REF!</definedName>
    <definedName name="m12aavl">'[5]lam-moi'!#REF!</definedName>
    <definedName name="m12anc" localSheetId="0">'[5]lam-moi'!#REF!</definedName>
    <definedName name="m12anc" localSheetId="1">'[5]lam-moi'!#REF!</definedName>
    <definedName name="m12anc" localSheetId="2">'[5]lam-moi'!#REF!</definedName>
    <definedName name="m12anc">'[5]lam-moi'!#REF!</definedName>
    <definedName name="m12avl" localSheetId="0">'[5]lam-moi'!#REF!</definedName>
    <definedName name="m12avl" localSheetId="1">'[5]lam-moi'!#REF!</definedName>
    <definedName name="m12avl" localSheetId="2">'[5]lam-moi'!#REF!</definedName>
    <definedName name="m12avl">'[5]lam-moi'!#REF!</definedName>
    <definedName name="M12ba3p" localSheetId="0">#REF!</definedName>
    <definedName name="M12ba3p" localSheetId="1">#REF!</definedName>
    <definedName name="M12ba3p" localSheetId="2">#REF!</definedName>
    <definedName name="M12ba3p" localSheetId="3">#REF!</definedName>
    <definedName name="M12ba3p">#REF!</definedName>
    <definedName name="m12banc" localSheetId="0">'[5]lam-moi'!#REF!</definedName>
    <definedName name="m12banc" localSheetId="1">'[5]lam-moi'!#REF!</definedName>
    <definedName name="m12banc" localSheetId="2">'[5]lam-moi'!#REF!</definedName>
    <definedName name="m12banc" localSheetId="3">'[5]lam-moi'!#REF!</definedName>
    <definedName name="m12banc">'[5]lam-moi'!#REF!</definedName>
    <definedName name="m12bavl" localSheetId="0">'[5]lam-moi'!#REF!</definedName>
    <definedName name="m12bavl" localSheetId="1">'[5]lam-moi'!#REF!</definedName>
    <definedName name="m12bavl" localSheetId="2">'[5]lam-moi'!#REF!</definedName>
    <definedName name="m12bavl" localSheetId="3">'[5]lam-moi'!#REF!</definedName>
    <definedName name="m12bavl">'[5]lam-moi'!#REF!</definedName>
    <definedName name="M12bb1p" localSheetId="0">#REF!</definedName>
    <definedName name="M12bb1p" localSheetId="1">#REF!</definedName>
    <definedName name="M12bb1p" localSheetId="2">#REF!</definedName>
    <definedName name="M12bb1p" localSheetId="3">#REF!</definedName>
    <definedName name="M12bb1p">#REF!</definedName>
    <definedName name="m12bbnc" localSheetId="0">'[5]lam-moi'!#REF!</definedName>
    <definedName name="m12bbnc" localSheetId="1">'[5]lam-moi'!#REF!</definedName>
    <definedName name="m12bbnc" localSheetId="2">'[5]lam-moi'!#REF!</definedName>
    <definedName name="m12bbnc" localSheetId="3">'[5]lam-moi'!#REF!</definedName>
    <definedName name="m12bbnc">'[5]lam-moi'!#REF!</definedName>
    <definedName name="m12bbvl" localSheetId="0">'[5]lam-moi'!#REF!</definedName>
    <definedName name="m12bbvl" localSheetId="1">'[5]lam-moi'!#REF!</definedName>
    <definedName name="m12bbvl" localSheetId="2">'[5]lam-moi'!#REF!</definedName>
    <definedName name="m12bbvl" localSheetId="3">'[5]lam-moi'!#REF!</definedName>
    <definedName name="m12bbvl">'[5]lam-moi'!#REF!</definedName>
    <definedName name="M12bnnc" localSheetId="0">'[5]#REF'!#REF!</definedName>
    <definedName name="M12bnnc" localSheetId="1">'[5]#REF'!#REF!</definedName>
    <definedName name="M12bnnc" localSheetId="2">'[5]#REF'!#REF!</definedName>
    <definedName name="M12bnnc" localSheetId="3">'[5]#REF'!#REF!</definedName>
    <definedName name="M12bnnc">'[5]#REF'!#REF!</definedName>
    <definedName name="M12bnvl" localSheetId="0">'[5]#REF'!#REF!</definedName>
    <definedName name="M12bnvl" localSheetId="1">'[5]#REF'!#REF!</definedName>
    <definedName name="M12bnvl" localSheetId="2">'[5]#REF'!#REF!</definedName>
    <definedName name="M12bnvl" localSheetId="3">'[5]#REF'!#REF!</definedName>
    <definedName name="M12bnvl">'[5]#REF'!#REF!</definedName>
    <definedName name="M12cbnc" localSheetId="0">#REF!</definedName>
    <definedName name="M12cbnc" localSheetId="1">#REF!</definedName>
    <definedName name="M12cbnc" localSheetId="2">#REF!</definedName>
    <definedName name="M12cbnc" localSheetId="3">#REF!</definedName>
    <definedName name="M12cbnc">#REF!</definedName>
    <definedName name="M12cbvl" localSheetId="0">#REF!</definedName>
    <definedName name="M12cbvl" localSheetId="1">#REF!</definedName>
    <definedName name="M12cbvl" localSheetId="2">#REF!</definedName>
    <definedName name="M12cbvl" localSheetId="3">#REF!</definedName>
    <definedName name="M12cbvl">#REF!</definedName>
    <definedName name="m142bnnc" localSheetId="0">'[5]lam-moi'!#REF!</definedName>
    <definedName name="m142bnnc" localSheetId="1">'[5]lam-moi'!#REF!</definedName>
    <definedName name="m142bnnc" localSheetId="2">'[5]lam-moi'!#REF!</definedName>
    <definedName name="m142bnnc" localSheetId="3">'[5]lam-moi'!#REF!</definedName>
    <definedName name="m142bnnc">'[5]lam-moi'!#REF!</definedName>
    <definedName name="m142bnvl" localSheetId="0">'[5]lam-moi'!#REF!</definedName>
    <definedName name="m142bnvl" localSheetId="1">'[5]lam-moi'!#REF!</definedName>
    <definedName name="m142bnvl" localSheetId="2">'[5]lam-moi'!#REF!</definedName>
    <definedName name="m142bnvl" localSheetId="3">'[5]lam-moi'!#REF!</definedName>
    <definedName name="m142bnvl">'[5]lam-moi'!#REF!</definedName>
    <definedName name="M14bb1p" localSheetId="0">#REF!</definedName>
    <definedName name="M14bb1p" localSheetId="1">#REF!</definedName>
    <definedName name="M14bb1p" localSheetId="2">#REF!</definedName>
    <definedName name="M14bb1p" localSheetId="3">#REF!</definedName>
    <definedName name="M14bb1p">#REF!</definedName>
    <definedName name="m14bbnc" localSheetId="0">'[5]lam-moi'!#REF!</definedName>
    <definedName name="m14bbnc" localSheetId="1">'[5]lam-moi'!#REF!</definedName>
    <definedName name="m14bbnc" localSheetId="2">'[5]lam-moi'!#REF!</definedName>
    <definedName name="m14bbnc" localSheetId="3">'[5]lam-moi'!#REF!</definedName>
    <definedName name="m14bbnc">'[5]lam-moi'!#REF!</definedName>
    <definedName name="M14bbvc" localSheetId="0">'[5]CHITIET VL-NC-TT -1p'!#REF!</definedName>
    <definedName name="M14bbvc" localSheetId="1">'[5]CHITIET VL-NC-TT -1p'!#REF!</definedName>
    <definedName name="M14bbvc" localSheetId="2">'[5]CHITIET VL-NC-TT -1p'!#REF!</definedName>
    <definedName name="M14bbvc" localSheetId="3">'[5]CHITIET VL-NC-TT -1p'!#REF!</definedName>
    <definedName name="M14bbvc">'[5]CHITIET VL-NC-TT -1p'!#REF!</definedName>
    <definedName name="m14bbvl" localSheetId="0">'[5]lam-moi'!#REF!</definedName>
    <definedName name="m14bbvl" localSheetId="1">'[5]lam-moi'!#REF!</definedName>
    <definedName name="m14bbvl" localSheetId="2">'[5]lam-moi'!#REF!</definedName>
    <definedName name="m14bbvl">'[5]lam-moi'!#REF!</definedName>
    <definedName name="M8a" localSheetId="0">'[5]THPDMoi  (2)'!#REF!</definedName>
    <definedName name="M8a" localSheetId="1">'[5]THPDMoi  (2)'!#REF!</definedName>
    <definedName name="M8a" localSheetId="2">'[5]THPDMoi  (2)'!#REF!</definedName>
    <definedName name="M8a">'[5]THPDMoi  (2)'!#REF!</definedName>
    <definedName name="M8aa" localSheetId="0">'[5]THPDMoi  (2)'!#REF!</definedName>
    <definedName name="M8aa" localSheetId="1">'[5]THPDMoi  (2)'!#REF!</definedName>
    <definedName name="M8aa" localSheetId="2">'[5]THPDMoi  (2)'!#REF!</definedName>
    <definedName name="M8aa">'[5]THPDMoi  (2)'!#REF!</definedName>
    <definedName name="m8aanc" localSheetId="0">#REF!</definedName>
    <definedName name="m8aanc" localSheetId="1">#REF!</definedName>
    <definedName name="m8aanc" localSheetId="2">#REF!</definedName>
    <definedName name="m8aanc" localSheetId="3">#REF!</definedName>
    <definedName name="m8aanc">#REF!</definedName>
    <definedName name="m8aavl" localSheetId="1">#REF!</definedName>
    <definedName name="m8aavl" localSheetId="3">#REF!</definedName>
    <definedName name="m8aavl">#REF!</definedName>
    <definedName name="m8amtc" localSheetId="0">'[5]t-h HA THE'!#REF!</definedName>
    <definedName name="m8amtc" localSheetId="1">'[5]t-h HA THE'!#REF!</definedName>
    <definedName name="m8amtc" localSheetId="2">'[5]t-h HA THE'!#REF!</definedName>
    <definedName name="m8amtc" localSheetId="3">'[5]t-h HA THE'!#REF!</definedName>
    <definedName name="m8amtc">'[5]t-h HA THE'!#REF!</definedName>
    <definedName name="m8anc" localSheetId="0">'[5]lam-moi'!#REF!</definedName>
    <definedName name="m8anc" localSheetId="1">'[5]lam-moi'!#REF!</definedName>
    <definedName name="m8anc" localSheetId="2">'[5]lam-moi'!#REF!</definedName>
    <definedName name="m8anc" localSheetId="3">'[5]lam-moi'!#REF!</definedName>
    <definedName name="m8anc">'[5]lam-moi'!#REF!</definedName>
    <definedName name="m8avl" localSheetId="0">'[5]lam-moi'!#REF!</definedName>
    <definedName name="m8avl" localSheetId="1">'[5]lam-moi'!#REF!</definedName>
    <definedName name="m8avl" localSheetId="2">'[5]lam-moi'!#REF!</definedName>
    <definedName name="m8avl">'[5]lam-moi'!#REF!</definedName>
    <definedName name="Ma3pnc" localSheetId="0">#REF!</definedName>
    <definedName name="Ma3pnc" localSheetId="1">#REF!</definedName>
    <definedName name="Ma3pnc" localSheetId="2">#REF!</definedName>
    <definedName name="Ma3pnc" localSheetId="3">#REF!</definedName>
    <definedName name="Ma3pnc">#REF!</definedName>
    <definedName name="Ma3pvl" localSheetId="1">#REF!</definedName>
    <definedName name="Ma3pvl" localSheetId="3">#REF!</definedName>
    <definedName name="Ma3pvl">#REF!</definedName>
    <definedName name="Maa3pnc" localSheetId="1">#REF!</definedName>
    <definedName name="Maa3pnc" localSheetId="3">#REF!</definedName>
    <definedName name="Maa3pnc">#REF!</definedName>
    <definedName name="Maa3pvl" localSheetId="1">#REF!</definedName>
    <definedName name="Maa3pvl" localSheetId="3">#REF!</definedName>
    <definedName name="Maa3pvl">#REF!</definedName>
    <definedName name="madat">'[48]bieu cap huyen TT moi'!$B$15:$BA$15</definedName>
    <definedName name="MAJ_CON_EQP" localSheetId="0">#REF!</definedName>
    <definedName name="MAJ_CON_EQP" localSheetId="1">#REF!</definedName>
    <definedName name="MAJ_CON_EQP" localSheetId="2">#REF!</definedName>
    <definedName name="MAJ_CON_EQP" localSheetId="3">#REF!</definedName>
    <definedName name="MAJ_CON_EQP">#REF!</definedName>
    <definedName name="MAT" localSheetId="0">'[1]COAT&amp;WRAP-QIOT-#3'!#REF!</definedName>
    <definedName name="MAT" localSheetId="1">'[1]COAT&amp;WRAP-QIOT-#3'!#REF!</definedName>
    <definedName name="MAT" localSheetId="2">'[1]COAT&amp;WRAP-QIOT-#3'!#REF!</definedName>
    <definedName name="MAT" localSheetId="3">'[1]COAT&amp;WRAP-QIOT-#3'!#REF!</definedName>
    <definedName name="MAT">'[1]COAT&amp;WRAP-QIOT-#3'!#REF!</definedName>
    <definedName name="maxa">'[48]bieu cap huyen TT moi'!$E$33:$AR$33</definedName>
    <definedName name="Mba1p" localSheetId="0">#REF!</definedName>
    <definedName name="Mba1p" localSheetId="1">#REF!</definedName>
    <definedName name="Mba1p" localSheetId="2">#REF!</definedName>
    <definedName name="Mba1p" localSheetId="3">#REF!</definedName>
    <definedName name="Mba1p">#REF!</definedName>
    <definedName name="Mba3p" localSheetId="1">#REF!</definedName>
    <definedName name="Mba3p" localSheetId="3">#REF!</definedName>
    <definedName name="Mba3p">#REF!</definedName>
    <definedName name="Mbb3p" localSheetId="1">#REF!</definedName>
    <definedName name="Mbb3p" localSheetId="3">#REF!</definedName>
    <definedName name="Mbb3p">#REF!</definedName>
    <definedName name="Mbn1p" localSheetId="1">#REF!</definedName>
    <definedName name="Mbn1p" localSheetId="3">#REF!</definedName>
    <definedName name="Mbn1p">#REF!</definedName>
    <definedName name="mbnc" localSheetId="0">'[5]lam-moi'!#REF!</definedName>
    <definedName name="mbnc" localSheetId="1">'[5]lam-moi'!#REF!</definedName>
    <definedName name="mbnc" localSheetId="2">'[5]lam-moi'!#REF!</definedName>
    <definedName name="mbnc" localSheetId="3">'[5]lam-moi'!#REF!</definedName>
    <definedName name="mbnc">'[5]lam-moi'!#REF!</definedName>
    <definedName name="mbvl" localSheetId="0">'[5]lam-moi'!#REF!</definedName>
    <definedName name="mbvl" localSheetId="1">'[5]lam-moi'!#REF!</definedName>
    <definedName name="mbvl" localSheetId="2">'[5]lam-moi'!#REF!</definedName>
    <definedName name="mbvl" localSheetId="3">'[5]lam-moi'!#REF!</definedName>
    <definedName name="mbvl">'[5]lam-moi'!#REF!</definedName>
    <definedName name="mc" localSheetId="0">#REF!</definedName>
    <definedName name="mc" localSheetId="1">#REF!</definedName>
    <definedName name="mc" localSheetId="2">#REF!</definedName>
    <definedName name="mc" localSheetId="3">#REF!</definedName>
    <definedName name="mc">#REF!</definedName>
    <definedName name="MF" localSheetId="0">'[1]COAT&amp;WRAP-QIOT-#3'!#REF!</definedName>
    <definedName name="MF" localSheetId="1">'[1]COAT&amp;WRAP-QIOT-#3'!#REF!</definedName>
    <definedName name="MF" localSheetId="2">'[1]COAT&amp;WRAP-QIOT-#3'!#REF!</definedName>
    <definedName name="MF" localSheetId="3">'[1]COAT&amp;WRAP-QIOT-#3'!#REF!</definedName>
    <definedName name="MF">'[1]COAT&amp;WRAP-QIOT-#3'!#REF!</definedName>
    <definedName name="MG_A" localSheetId="0">#REF!</definedName>
    <definedName name="MG_A" localSheetId="1">#REF!</definedName>
    <definedName name="MG_A" localSheetId="2">#REF!</definedName>
    <definedName name="MG_A" localSheetId="3">#REF!</definedName>
    <definedName name="MG_A">#REF!</definedName>
    <definedName name="mgh" localSheetId="0">[38]dtxl!#REF!</definedName>
    <definedName name="mgh" localSheetId="1">[38]dtxl!#REF!</definedName>
    <definedName name="mgh" localSheetId="2">[38]dtxl!#REF!</definedName>
    <definedName name="mgh" localSheetId="3">[38]dtxl!#REF!</definedName>
    <definedName name="mgh">[38]dtxl!#REF!</definedName>
    <definedName name="mmm" localSheetId="0">[5]giathanh1!#REF!</definedName>
    <definedName name="mmm" localSheetId="1">[5]giathanh1!#REF!</definedName>
    <definedName name="mmm" localSheetId="2">[5]giathanh1!#REF!</definedName>
    <definedName name="mmm" localSheetId="3">[5]giathanh1!#REF!</definedName>
    <definedName name="mmm">[5]giathanh1!#REF!</definedName>
    <definedName name="Morong">'[16]bcc4054-85'!$A$45:$D$62</definedName>
    <definedName name="Morong4054_85" localSheetId="0">#REF!</definedName>
    <definedName name="Morong4054_85" localSheetId="1">#REF!</definedName>
    <definedName name="Morong4054_85" localSheetId="2">#REF!</definedName>
    <definedName name="Morong4054_85" localSheetId="3">#REF!</definedName>
    <definedName name="Morong4054_85">#REF!</definedName>
    <definedName name="morong4054_98" localSheetId="1">#REF!</definedName>
    <definedName name="morong4054_98" localSheetId="3">#REF!</definedName>
    <definedName name="morong4054_98">#REF!</definedName>
    <definedName name="mp1x25" localSheetId="0">'[5]dongia (2)'!#REF!</definedName>
    <definedName name="mp1x25" localSheetId="1">'[5]dongia (2)'!#REF!</definedName>
    <definedName name="mp1x25" localSheetId="2">'[5]dongia (2)'!#REF!</definedName>
    <definedName name="mp1x25" localSheetId="3">'[5]dongia (2)'!#REF!</definedName>
    <definedName name="mp1x25">'[5]dongia (2)'!#REF!</definedName>
    <definedName name="MTC1P" localSheetId="0">'[5]TONG HOP VL-NC TT'!#REF!</definedName>
    <definedName name="MTC1P" localSheetId="1">'[5]TONG HOP VL-NC TT'!#REF!</definedName>
    <definedName name="MTC1P" localSheetId="2">'[5]TONG HOP VL-NC TT'!#REF!</definedName>
    <definedName name="MTC1P" localSheetId="3">'[5]TONG HOP VL-NC TT'!#REF!</definedName>
    <definedName name="MTC1P">'[5]TONG HOP VL-NC TT'!#REF!</definedName>
    <definedName name="MTC3P" localSheetId="0">'[5]TONG HOP VL-NC TT'!#REF!</definedName>
    <definedName name="MTC3P" localSheetId="1">'[5]TONG HOP VL-NC TT'!#REF!</definedName>
    <definedName name="MTC3P" localSheetId="2">'[5]TONG HOP VL-NC TT'!#REF!</definedName>
    <definedName name="MTC3P">'[5]TONG HOP VL-NC TT'!#REF!</definedName>
    <definedName name="mtcdg" localSheetId="0">#REF!</definedName>
    <definedName name="mtcdg" localSheetId="1">#REF!</definedName>
    <definedName name="mtcdg" localSheetId="2">#REF!</definedName>
    <definedName name="mtcdg" localSheetId="3">#REF!</definedName>
    <definedName name="mtcdg">#REF!</definedName>
    <definedName name="MTCHC">[5]TNHCHINH!$K$38</definedName>
    <definedName name="MTCMB" localSheetId="0">'[5]#REF'!#REF!</definedName>
    <definedName name="MTCMB" localSheetId="1">'[5]#REF'!#REF!</definedName>
    <definedName name="MTCMB" localSheetId="2">'[5]#REF'!#REF!</definedName>
    <definedName name="MTCMB" localSheetId="3">'[5]#REF'!#REF!</definedName>
    <definedName name="MTCMB">'[5]#REF'!#REF!</definedName>
    <definedName name="MTMAC12" localSheetId="0">#REF!</definedName>
    <definedName name="MTMAC12" localSheetId="1">#REF!</definedName>
    <definedName name="MTMAC12" localSheetId="2">#REF!</definedName>
    <definedName name="MTMAC12" localSheetId="3">#REF!</definedName>
    <definedName name="MTMAC12">#REF!</definedName>
    <definedName name="mtr" localSheetId="0">'[5]TH XL'!#REF!</definedName>
    <definedName name="mtr" localSheetId="1">'[5]TH XL'!#REF!</definedName>
    <definedName name="mtr" localSheetId="2">'[5]TH XL'!#REF!</definedName>
    <definedName name="mtr" localSheetId="3">'[5]TH XL'!#REF!</definedName>
    <definedName name="mtr">'[5]TH XL'!#REF!</definedName>
    <definedName name="mtram" localSheetId="0">#REF!</definedName>
    <definedName name="mtram" localSheetId="1">#REF!</definedName>
    <definedName name="mtram" localSheetId="2">#REF!</definedName>
    <definedName name="mtram" localSheetId="3">#REF!</definedName>
    <definedName name="mtram">#REF!</definedName>
    <definedName name="myle" localSheetId="0">#REF!</definedName>
    <definedName name="myle" localSheetId="1">#REF!</definedName>
    <definedName name="myle" localSheetId="2">#REF!</definedName>
    <definedName name="myle" localSheetId="3">#REF!</definedName>
    <definedName name="myle">#REF!</definedName>
    <definedName name="n" localSheetId="0">#REF!</definedName>
    <definedName name="n" localSheetId="1">#REF!</definedName>
    <definedName name="n" localSheetId="2">#REF!</definedName>
    <definedName name="n" localSheetId="3">#REF!</definedName>
    <definedName name="n">#REF!</definedName>
    <definedName name="N1IN">'[5]TONGKE3p '!$U$295</definedName>
    <definedName name="n1pig" localSheetId="0">#REF!</definedName>
    <definedName name="n1pig" localSheetId="1">#REF!</definedName>
    <definedName name="n1pig" localSheetId="2">#REF!</definedName>
    <definedName name="n1pig" localSheetId="3">#REF!</definedName>
    <definedName name="n1pig">#REF!</definedName>
    <definedName name="n1pignc" localSheetId="0">'[5]lam-moi'!#REF!</definedName>
    <definedName name="n1pignc" localSheetId="1">'[5]lam-moi'!#REF!</definedName>
    <definedName name="n1pignc" localSheetId="2">'[5]lam-moi'!#REF!</definedName>
    <definedName name="n1pignc" localSheetId="3">'[5]lam-moi'!#REF!</definedName>
    <definedName name="n1pignc">'[5]lam-moi'!#REF!</definedName>
    <definedName name="n1pigvl" localSheetId="0">'[5]lam-moi'!#REF!</definedName>
    <definedName name="n1pigvl" localSheetId="1">'[5]lam-moi'!#REF!</definedName>
    <definedName name="n1pigvl" localSheetId="2">'[5]lam-moi'!#REF!</definedName>
    <definedName name="n1pigvl" localSheetId="3">'[5]lam-moi'!#REF!</definedName>
    <definedName name="n1pigvl">'[5]lam-moi'!#REF!</definedName>
    <definedName name="n1pind" localSheetId="0">#REF!</definedName>
    <definedName name="n1pind" localSheetId="1">#REF!</definedName>
    <definedName name="n1pind" localSheetId="2">#REF!</definedName>
    <definedName name="n1pind" localSheetId="3">#REF!</definedName>
    <definedName name="n1pind">#REF!</definedName>
    <definedName name="n1pindnc" localSheetId="0">'[5]lam-moi'!#REF!</definedName>
    <definedName name="n1pindnc" localSheetId="1">'[5]lam-moi'!#REF!</definedName>
    <definedName name="n1pindnc" localSheetId="2">'[5]lam-moi'!#REF!</definedName>
    <definedName name="n1pindnc" localSheetId="3">'[5]lam-moi'!#REF!</definedName>
    <definedName name="n1pindnc">'[5]lam-moi'!#REF!</definedName>
    <definedName name="n1pindvl" localSheetId="0">'[5]lam-moi'!#REF!</definedName>
    <definedName name="n1pindvl" localSheetId="1">'[5]lam-moi'!#REF!</definedName>
    <definedName name="n1pindvl" localSheetId="2">'[5]lam-moi'!#REF!</definedName>
    <definedName name="n1pindvl" localSheetId="3">'[5]lam-moi'!#REF!</definedName>
    <definedName name="n1pindvl">'[5]lam-moi'!#REF!</definedName>
    <definedName name="n1ping" localSheetId="0">#REF!</definedName>
    <definedName name="n1ping" localSheetId="1">#REF!</definedName>
    <definedName name="n1ping" localSheetId="2">#REF!</definedName>
    <definedName name="n1ping" localSheetId="3">#REF!</definedName>
    <definedName name="n1ping">#REF!</definedName>
    <definedName name="n1pingnc" localSheetId="0">'[5]lam-moi'!#REF!</definedName>
    <definedName name="n1pingnc" localSheetId="1">'[5]lam-moi'!#REF!</definedName>
    <definedName name="n1pingnc" localSheetId="2">'[5]lam-moi'!#REF!</definedName>
    <definedName name="n1pingnc" localSheetId="3">'[5]lam-moi'!#REF!</definedName>
    <definedName name="n1pingnc">'[5]lam-moi'!#REF!</definedName>
    <definedName name="n1pingvl" localSheetId="0">'[5]lam-moi'!#REF!</definedName>
    <definedName name="n1pingvl" localSheetId="1">'[5]lam-moi'!#REF!</definedName>
    <definedName name="n1pingvl" localSheetId="2">'[5]lam-moi'!#REF!</definedName>
    <definedName name="n1pingvl" localSheetId="3">'[5]lam-moi'!#REF!</definedName>
    <definedName name="n1pingvl">'[5]lam-moi'!#REF!</definedName>
    <definedName name="n1pint" localSheetId="0">#REF!</definedName>
    <definedName name="n1pint" localSheetId="1">#REF!</definedName>
    <definedName name="n1pint" localSheetId="2">#REF!</definedName>
    <definedName name="n1pint" localSheetId="3">#REF!</definedName>
    <definedName name="n1pint">#REF!</definedName>
    <definedName name="n1pintnc" localSheetId="0">'[5]lam-moi'!#REF!</definedName>
    <definedName name="n1pintnc" localSheetId="1">'[5]lam-moi'!#REF!</definedName>
    <definedName name="n1pintnc" localSheetId="2">'[5]lam-moi'!#REF!</definedName>
    <definedName name="n1pintnc" localSheetId="3">'[5]lam-moi'!#REF!</definedName>
    <definedName name="n1pintnc">'[5]lam-moi'!#REF!</definedName>
    <definedName name="n1pintvl" localSheetId="0">'[5]lam-moi'!#REF!</definedName>
    <definedName name="n1pintvl" localSheetId="1">'[5]lam-moi'!#REF!</definedName>
    <definedName name="n1pintvl" localSheetId="2">'[5]lam-moi'!#REF!</definedName>
    <definedName name="n1pintvl" localSheetId="3">'[5]lam-moi'!#REF!</definedName>
    <definedName name="n1pintvl">'[5]lam-moi'!#REF!</definedName>
    <definedName name="n24nc" localSheetId="0">'[5]lam-moi'!#REF!</definedName>
    <definedName name="n24nc" localSheetId="1">'[5]lam-moi'!#REF!</definedName>
    <definedName name="n24nc" localSheetId="2">'[5]lam-moi'!#REF!</definedName>
    <definedName name="n24nc">'[5]lam-moi'!#REF!</definedName>
    <definedName name="n24vl" localSheetId="0">'[5]lam-moi'!#REF!</definedName>
    <definedName name="n24vl" localSheetId="1">'[5]lam-moi'!#REF!</definedName>
    <definedName name="n24vl" localSheetId="2">'[5]lam-moi'!#REF!</definedName>
    <definedName name="n24vl">'[5]lam-moi'!#REF!</definedName>
    <definedName name="n2mignc" localSheetId="0">'[5]lam-moi'!#REF!</definedName>
    <definedName name="n2mignc" localSheetId="1">'[5]lam-moi'!#REF!</definedName>
    <definedName name="n2mignc" localSheetId="2">'[5]lam-moi'!#REF!</definedName>
    <definedName name="n2mignc">'[5]lam-moi'!#REF!</definedName>
    <definedName name="n2migvl" localSheetId="0">'[5]lam-moi'!#REF!</definedName>
    <definedName name="n2migvl" localSheetId="1">'[5]lam-moi'!#REF!</definedName>
    <definedName name="n2migvl" localSheetId="2">'[5]lam-moi'!#REF!</definedName>
    <definedName name="n2migvl">'[5]lam-moi'!#REF!</definedName>
    <definedName name="n2min1nc" localSheetId="0">'[5]lam-moi'!#REF!</definedName>
    <definedName name="n2min1nc" localSheetId="1">'[5]lam-moi'!#REF!</definedName>
    <definedName name="n2min1nc" localSheetId="2">'[5]lam-moi'!#REF!</definedName>
    <definedName name="n2min1nc">'[5]lam-moi'!#REF!</definedName>
    <definedName name="n2min1vl" localSheetId="0">'[5]lam-moi'!#REF!</definedName>
    <definedName name="n2min1vl" localSheetId="1">'[5]lam-moi'!#REF!</definedName>
    <definedName name="n2min1vl" localSheetId="2">'[5]lam-moi'!#REF!</definedName>
    <definedName name="n2min1vl">'[5]lam-moi'!#REF!</definedName>
    <definedName name="nc100a" localSheetId="0">'[49]CTbe tong'!#REF!</definedName>
    <definedName name="nc100a" localSheetId="1">'[49]CTbe tong'!#REF!</definedName>
    <definedName name="nc100a" localSheetId="2">'[49]CTbe tong'!#REF!</definedName>
    <definedName name="nc100a">'[49]CTbe tong'!#REF!</definedName>
    <definedName name="nc1nc" localSheetId="0">'[5]lam-moi'!#REF!</definedName>
    <definedName name="nc1nc" localSheetId="1">'[5]lam-moi'!#REF!</definedName>
    <definedName name="nc1nc" localSheetId="2">'[5]lam-moi'!#REF!</definedName>
    <definedName name="nc1nc">'[5]lam-moi'!#REF!</definedName>
    <definedName name="nc1p" localSheetId="0">#REF!</definedName>
    <definedName name="nc1p" localSheetId="1">#REF!</definedName>
    <definedName name="nc1p" localSheetId="2">#REF!</definedName>
    <definedName name="nc1p" localSheetId="3">#REF!</definedName>
    <definedName name="nc1p">#REF!</definedName>
    <definedName name="nc1vl" localSheetId="0">'[5]lam-moi'!#REF!</definedName>
    <definedName name="nc1vl" localSheetId="1">'[5]lam-moi'!#REF!</definedName>
    <definedName name="nc1vl" localSheetId="2">'[5]lam-moi'!#REF!</definedName>
    <definedName name="nc1vl" localSheetId="3">'[5]lam-moi'!#REF!</definedName>
    <definedName name="nc1vl">'[5]lam-moi'!#REF!</definedName>
    <definedName name="nc24nc" localSheetId="0">'[5]lam-moi'!#REF!</definedName>
    <definedName name="nc24nc" localSheetId="1">'[5]lam-moi'!#REF!</definedName>
    <definedName name="nc24nc" localSheetId="2">'[5]lam-moi'!#REF!</definedName>
    <definedName name="nc24nc" localSheetId="3">'[5]lam-moi'!#REF!</definedName>
    <definedName name="nc24nc">'[5]lam-moi'!#REF!</definedName>
    <definedName name="nc24vl" localSheetId="0">'[5]lam-moi'!#REF!</definedName>
    <definedName name="nc24vl" localSheetId="1">'[5]lam-moi'!#REF!</definedName>
    <definedName name="nc24vl" localSheetId="2">'[5]lam-moi'!#REF!</definedName>
    <definedName name="nc24vl">'[5]lam-moi'!#REF!</definedName>
    <definedName name="nc3p" localSheetId="0">#REF!</definedName>
    <definedName name="nc3p" localSheetId="1">#REF!</definedName>
    <definedName name="nc3p" localSheetId="2">#REF!</definedName>
    <definedName name="nc3p" localSheetId="3">#REF!</definedName>
    <definedName name="nc3p">#REF!</definedName>
    <definedName name="NCBD100" localSheetId="0">#REF!</definedName>
    <definedName name="NCBD100" localSheetId="1">#REF!</definedName>
    <definedName name="NCBD100" localSheetId="2">#REF!</definedName>
    <definedName name="NCBD100" localSheetId="3">#REF!</definedName>
    <definedName name="NCBD100">#REF!</definedName>
    <definedName name="NCBD200" localSheetId="0">#REF!</definedName>
    <definedName name="NCBD200" localSheetId="1">#REF!</definedName>
    <definedName name="NCBD200" localSheetId="2">#REF!</definedName>
    <definedName name="NCBD200" localSheetId="3">#REF!</definedName>
    <definedName name="NCBD200">#REF!</definedName>
    <definedName name="NCBD250" localSheetId="0">#REF!</definedName>
    <definedName name="NCBD250" localSheetId="1">#REF!</definedName>
    <definedName name="NCBD250" localSheetId="2">#REF!</definedName>
    <definedName name="NCBD250" localSheetId="3">#REF!</definedName>
    <definedName name="NCBD250">#REF!</definedName>
    <definedName name="ncdd" localSheetId="0">'[5]TH XL'!#REF!</definedName>
    <definedName name="ncdd" localSheetId="1">'[5]TH XL'!#REF!</definedName>
    <definedName name="ncdd" localSheetId="2">'[5]TH XL'!#REF!</definedName>
    <definedName name="ncdd" localSheetId="3">'[5]TH XL'!#REF!</definedName>
    <definedName name="ncdd">'[5]TH XL'!#REF!</definedName>
    <definedName name="NCDD2" localSheetId="0">'[5]TH XL'!#REF!</definedName>
    <definedName name="NCDD2" localSheetId="1">'[5]TH XL'!#REF!</definedName>
    <definedName name="NCDD2" localSheetId="2">'[5]TH XL'!#REF!</definedName>
    <definedName name="NCDD2" localSheetId="3">'[5]TH XL'!#REF!</definedName>
    <definedName name="NCDD2">'[5]TH XL'!#REF!</definedName>
    <definedName name="ncdg" localSheetId="0">#REF!</definedName>
    <definedName name="ncdg" localSheetId="1">#REF!</definedName>
    <definedName name="ncdg" localSheetId="2">#REF!</definedName>
    <definedName name="ncdg" localSheetId="3">#REF!</definedName>
    <definedName name="ncdg">#REF!</definedName>
    <definedName name="NCHC">[5]TNHCHINH!$J$38</definedName>
    <definedName name="nctr" localSheetId="0">'[5]TH XL'!#REF!</definedName>
    <definedName name="nctr" localSheetId="1">'[5]TH XL'!#REF!</definedName>
    <definedName name="nctr" localSheetId="2">'[5]TH XL'!#REF!</definedName>
    <definedName name="nctr" localSheetId="3">'[5]TH XL'!#REF!</definedName>
    <definedName name="nctr">'[5]TH XL'!#REF!</definedName>
    <definedName name="nctram" localSheetId="0">#REF!</definedName>
    <definedName name="nctram" localSheetId="1">#REF!</definedName>
    <definedName name="nctram" localSheetId="2">#REF!</definedName>
    <definedName name="nctram" localSheetId="3">#REF!</definedName>
    <definedName name="nctram">#REF!</definedName>
    <definedName name="NCVC100" localSheetId="1">#REF!</definedName>
    <definedName name="NCVC100" localSheetId="3">#REF!</definedName>
    <definedName name="NCVC100">#REF!</definedName>
    <definedName name="NCVC200" localSheetId="1">#REF!</definedName>
    <definedName name="NCVC200" localSheetId="3">#REF!</definedName>
    <definedName name="NCVC200">#REF!</definedName>
    <definedName name="NCVC250" localSheetId="1">#REF!</definedName>
    <definedName name="NCVC250" localSheetId="3">#REF!</definedName>
    <definedName name="NCVC250">#REF!</definedName>
    <definedName name="NCVC3P" localSheetId="1">#REF!</definedName>
    <definedName name="NCVC3P" localSheetId="3">#REF!</definedName>
    <definedName name="NCVC3P">#REF!</definedName>
    <definedName name="nd">[10]gVL!$Q$30</definedName>
    <definedName name="NET" localSheetId="0">#REF!</definedName>
    <definedName name="NET" localSheetId="1">#REF!</definedName>
    <definedName name="NET" localSheetId="2">#REF!</definedName>
    <definedName name="NET" localSheetId="3">#REF!</definedName>
    <definedName name="NET">#REF!</definedName>
    <definedName name="NET_1" localSheetId="1">#REF!</definedName>
    <definedName name="NET_1" localSheetId="3">#REF!</definedName>
    <definedName name="NET_1">#REF!</definedName>
    <definedName name="NET_ANA" localSheetId="1">#REF!</definedName>
    <definedName name="NET_ANA" localSheetId="3">#REF!</definedName>
    <definedName name="NET_ANA">#REF!</definedName>
    <definedName name="NET_ANA_1" localSheetId="1">#REF!</definedName>
    <definedName name="NET_ANA_1" localSheetId="3">#REF!</definedName>
    <definedName name="NET_ANA_1">#REF!</definedName>
    <definedName name="NET_ANA_2" localSheetId="1">#REF!</definedName>
    <definedName name="NET_ANA_2" localSheetId="3">#REF!</definedName>
    <definedName name="NET_ANA_2">#REF!</definedName>
    <definedName name="NGOC" localSheetId="0">'[3]MTO REV.2(ARMOR)'!#REF!</definedName>
    <definedName name="NGOC" localSheetId="1">'[3]MTO REV.2(ARMOR)'!#REF!</definedName>
    <definedName name="NGOC" localSheetId="2">'[3]MTO REV.2(ARMOR)'!#REF!</definedName>
    <definedName name="NGOC" localSheetId="3">'[3]MTO REV.2(ARMOR)'!#REF!</definedName>
    <definedName name="NGOC">'[3]MTO REV.2(ARMOR)'!#REF!</definedName>
    <definedName name="NGOC11" localSheetId="0">'[3]NEW-PANEL'!#REF!</definedName>
    <definedName name="NGOC11" localSheetId="1">'[3]NEW-PANEL'!#REF!</definedName>
    <definedName name="NGOC11" localSheetId="2">'[3]NEW-PANEL'!#REF!</definedName>
    <definedName name="NGOC11" localSheetId="3">'[3]NEW-PANEL'!#REF!</definedName>
    <definedName name="NGOC11">'[3]NEW-PANEL'!#REF!</definedName>
    <definedName name="NGOC123" localSheetId="1">'[21]Bang chiet tinh TBA'!#REF!</definedName>
    <definedName name="NGOC123" localSheetId="3">'[21]Bang chiet tinh TBA'!#REF!</definedName>
    <definedName name="NGOC123">'[21]Bang chiet tinh TBA'!#REF!</definedName>
    <definedName name="NH" localSheetId="0">#REF!</definedName>
    <definedName name="NH" localSheetId="1">#REF!</definedName>
    <definedName name="NH" localSheetId="2">#REF!</definedName>
    <definedName name="NH" localSheetId="3">#REF!</definedName>
    <definedName name="NH">#REF!</definedName>
    <definedName name="nhn" localSheetId="0">#REF!</definedName>
    <definedName name="nhn" localSheetId="1">#REF!</definedName>
    <definedName name="nhn" localSheetId="2">#REF!</definedName>
    <definedName name="nhn" localSheetId="3">#REF!</definedName>
    <definedName name="nhn">#REF!</definedName>
    <definedName name="nhnnc" localSheetId="0">'[5]lam-moi'!#REF!</definedName>
    <definedName name="nhnnc" localSheetId="1">'[5]lam-moi'!#REF!</definedName>
    <definedName name="nhnnc" localSheetId="2">'[5]lam-moi'!#REF!</definedName>
    <definedName name="nhnnc" localSheetId="3">'[5]lam-moi'!#REF!</definedName>
    <definedName name="nhnnc">'[5]lam-moi'!#REF!</definedName>
    <definedName name="nhnvl" localSheetId="0">'[5]lam-moi'!#REF!</definedName>
    <definedName name="nhnvl" localSheetId="1">'[5]lam-moi'!#REF!</definedName>
    <definedName name="nhnvl" localSheetId="2">'[5]lam-moi'!#REF!</definedName>
    <definedName name="nhnvl" localSheetId="3">'[5]lam-moi'!#REF!</definedName>
    <definedName name="nhnvl">'[5]lam-moi'!#REF!</definedName>
    <definedName name="NHot" localSheetId="0">#REF!</definedName>
    <definedName name="NHot" localSheetId="1">#REF!</definedName>
    <definedName name="NHot" localSheetId="2">#REF!</definedName>
    <definedName name="NHot" localSheetId="3">#REF!</definedName>
    <definedName name="NHot">#REF!</definedName>
    <definedName name="nig" localSheetId="0">#REF!</definedName>
    <definedName name="nig" localSheetId="1">#REF!</definedName>
    <definedName name="nig" localSheetId="2">#REF!</definedName>
    <definedName name="nig" localSheetId="3">#REF!</definedName>
    <definedName name="nig">#REF!</definedName>
    <definedName name="NIG13p">'[5]TONGKE3p '!$T$295</definedName>
    <definedName name="nig1p" localSheetId="0">#REF!</definedName>
    <definedName name="nig1p" localSheetId="1">#REF!</definedName>
    <definedName name="nig1p" localSheetId="2">#REF!</definedName>
    <definedName name="nig1p" localSheetId="3">#REF!</definedName>
    <definedName name="nig1p">#REF!</definedName>
    <definedName name="nig3p" localSheetId="1">#REF!</definedName>
    <definedName name="nig3p" localSheetId="3">#REF!</definedName>
    <definedName name="nig3p">#REF!</definedName>
    <definedName name="nightnc" localSheetId="0">[5]gtrinh!#REF!</definedName>
    <definedName name="nightnc" localSheetId="1">[5]gtrinh!#REF!</definedName>
    <definedName name="nightnc" localSheetId="2">[5]gtrinh!#REF!</definedName>
    <definedName name="nightnc" localSheetId="3">[5]gtrinh!#REF!</definedName>
    <definedName name="nightnc">[5]gtrinh!#REF!</definedName>
    <definedName name="nightvl" localSheetId="0">[5]gtrinh!#REF!</definedName>
    <definedName name="nightvl" localSheetId="1">[5]gtrinh!#REF!</definedName>
    <definedName name="nightvl" localSheetId="2">[5]gtrinh!#REF!</definedName>
    <definedName name="nightvl" localSheetId="3">[5]gtrinh!#REF!</definedName>
    <definedName name="nightvl">[5]gtrinh!#REF!</definedName>
    <definedName name="nignc1p" localSheetId="0">#REF!</definedName>
    <definedName name="nignc1p" localSheetId="1">#REF!</definedName>
    <definedName name="nignc1p" localSheetId="2">#REF!</definedName>
    <definedName name="nignc1p" localSheetId="3">#REF!</definedName>
    <definedName name="nignc1p">#REF!</definedName>
    <definedName name="nignc3p">'[5]CHITIET VL-NC'!$G$107</definedName>
    <definedName name="nigvl1p" localSheetId="0">#REF!</definedName>
    <definedName name="nigvl1p" localSheetId="1">#REF!</definedName>
    <definedName name="nigvl1p" localSheetId="2">#REF!</definedName>
    <definedName name="nigvl1p" localSheetId="3">#REF!</definedName>
    <definedName name="nigvl1p">#REF!</definedName>
    <definedName name="nigvl3p">'[5]CHITIET VL-NC'!$G$99</definedName>
    <definedName name="nin" localSheetId="0">#REF!</definedName>
    <definedName name="nin" localSheetId="1">#REF!</definedName>
    <definedName name="nin" localSheetId="2">#REF!</definedName>
    <definedName name="nin" localSheetId="3">#REF!</definedName>
    <definedName name="nin">#REF!</definedName>
    <definedName name="nin14nc3p" localSheetId="0">#REF!</definedName>
    <definedName name="nin14nc3p" localSheetId="1">#REF!</definedName>
    <definedName name="nin14nc3p" localSheetId="2">#REF!</definedName>
    <definedName name="nin14nc3p" localSheetId="3">#REF!</definedName>
    <definedName name="nin14nc3p">#REF!</definedName>
    <definedName name="nin14vl3p" localSheetId="0">#REF!</definedName>
    <definedName name="nin14vl3p" localSheetId="1">#REF!</definedName>
    <definedName name="nin14vl3p" localSheetId="2">#REF!</definedName>
    <definedName name="nin14vl3p" localSheetId="3">#REF!</definedName>
    <definedName name="nin14vl3p">#REF!</definedName>
    <definedName name="nin1903p" localSheetId="1">#REF!</definedName>
    <definedName name="nin1903p" localSheetId="3">#REF!</definedName>
    <definedName name="nin1903p">#REF!</definedName>
    <definedName name="nin190nc" localSheetId="0">'[5]lam-moi'!#REF!</definedName>
    <definedName name="nin190nc" localSheetId="1">'[5]lam-moi'!#REF!</definedName>
    <definedName name="nin190nc" localSheetId="2">'[5]lam-moi'!#REF!</definedName>
    <definedName name="nin190nc" localSheetId="3">'[5]lam-moi'!#REF!</definedName>
    <definedName name="nin190nc">'[5]lam-moi'!#REF!</definedName>
    <definedName name="nin190nc3p" localSheetId="0">#REF!</definedName>
    <definedName name="nin190nc3p" localSheetId="1">#REF!</definedName>
    <definedName name="nin190nc3p" localSheetId="2">#REF!</definedName>
    <definedName name="nin190nc3p" localSheetId="3">#REF!</definedName>
    <definedName name="nin190nc3p">#REF!</definedName>
    <definedName name="nin190vl" localSheetId="0">'[5]lam-moi'!#REF!</definedName>
    <definedName name="nin190vl" localSheetId="1">'[5]lam-moi'!#REF!</definedName>
    <definedName name="nin190vl" localSheetId="2">'[5]lam-moi'!#REF!</definedName>
    <definedName name="nin190vl" localSheetId="3">'[5]lam-moi'!#REF!</definedName>
    <definedName name="nin190vl">'[5]lam-moi'!#REF!</definedName>
    <definedName name="nin190vl3p" localSheetId="0">#REF!</definedName>
    <definedName name="nin190vl3p" localSheetId="1">#REF!</definedName>
    <definedName name="nin190vl3p" localSheetId="2">#REF!</definedName>
    <definedName name="nin190vl3p" localSheetId="3">#REF!</definedName>
    <definedName name="nin190vl3p">#REF!</definedName>
    <definedName name="nin1pnc" localSheetId="0">'[5]lam-moi'!#REF!</definedName>
    <definedName name="nin1pnc" localSheetId="1">'[5]lam-moi'!#REF!</definedName>
    <definedName name="nin1pnc" localSheetId="2">'[5]lam-moi'!#REF!</definedName>
    <definedName name="nin1pnc" localSheetId="3">'[5]lam-moi'!#REF!</definedName>
    <definedName name="nin1pnc">'[5]lam-moi'!#REF!</definedName>
    <definedName name="nin1pvl" localSheetId="0">'[5]lam-moi'!#REF!</definedName>
    <definedName name="nin1pvl" localSheetId="1">'[5]lam-moi'!#REF!</definedName>
    <definedName name="nin1pvl" localSheetId="2">'[5]lam-moi'!#REF!</definedName>
    <definedName name="nin1pvl" localSheetId="3">'[5]lam-moi'!#REF!</definedName>
    <definedName name="nin1pvl">'[5]lam-moi'!#REF!</definedName>
    <definedName name="nin2903p" localSheetId="0">#REF!</definedName>
    <definedName name="nin2903p" localSheetId="1">#REF!</definedName>
    <definedName name="nin2903p" localSheetId="2">#REF!</definedName>
    <definedName name="nin2903p" localSheetId="3">#REF!</definedName>
    <definedName name="nin2903p">#REF!</definedName>
    <definedName name="nin290nc3p" localSheetId="0">#REF!</definedName>
    <definedName name="nin290nc3p" localSheetId="1">#REF!</definedName>
    <definedName name="nin290nc3p" localSheetId="2">#REF!</definedName>
    <definedName name="nin290nc3p" localSheetId="3">#REF!</definedName>
    <definedName name="nin290nc3p">#REF!</definedName>
    <definedName name="nin290vl3p" localSheetId="0">#REF!</definedName>
    <definedName name="nin290vl3p" localSheetId="1">#REF!</definedName>
    <definedName name="nin290vl3p" localSheetId="2">#REF!</definedName>
    <definedName name="nin290vl3p" localSheetId="3">#REF!</definedName>
    <definedName name="nin290vl3p">#REF!</definedName>
    <definedName name="nin3p" localSheetId="1">#REF!</definedName>
    <definedName name="nin3p" localSheetId="3">#REF!</definedName>
    <definedName name="nin3p">#REF!</definedName>
    <definedName name="nind" localSheetId="0">#REF!</definedName>
    <definedName name="nind" localSheetId="1">#REF!</definedName>
    <definedName name="nind" localSheetId="2">#REF!</definedName>
    <definedName name="nind" localSheetId="3">#REF!</definedName>
    <definedName name="nind">#REF!</definedName>
    <definedName name="nind1p" localSheetId="1">#REF!</definedName>
    <definedName name="nind1p" localSheetId="3">#REF!</definedName>
    <definedName name="nind1p">#REF!</definedName>
    <definedName name="nind3p" localSheetId="1">#REF!</definedName>
    <definedName name="nind3p" localSheetId="3">#REF!</definedName>
    <definedName name="nind3p">#REF!</definedName>
    <definedName name="nindnc" localSheetId="0">'[5]lam-moi'!#REF!</definedName>
    <definedName name="nindnc" localSheetId="1">'[5]lam-moi'!#REF!</definedName>
    <definedName name="nindnc" localSheetId="2">'[5]lam-moi'!#REF!</definedName>
    <definedName name="nindnc" localSheetId="3">'[5]lam-moi'!#REF!</definedName>
    <definedName name="nindnc">'[5]lam-moi'!#REF!</definedName>
    <definedName name="nindnc1p" localSheetId="0">#REF!</definedName>
    <definedName name="nindnc1p" localSheetId="1">#REF!</definedName>
    <definedName name="nindnc1p" localSheetId="2">#REF!</definedName>
    <definedName name="nindnc1p" localSheetId="3">#REF!</definedName>
    <definedName name="nindnc1p">#REF!</definedName>
    <definedName name="nindnc3p" localSheetId="0">#REF!</definedName>
    <definedName name="nindnc3p" localSheetId="1">#REF!</definedName>
    <definedName name="nindnc3p" localSheetId="2">#REF!</definedName>
    <definedName name="nindnc3p" localSheetId="3">#REF!</definedName>
    <definedName name="nindnc3p">#REF!</definedName>
    <definedName name="nindvl" localSheetId="0">'[5]lam-moi'!#REF!</definedName>
    <definedName name="nindvl" localSheetId="1">'[5]lam-moi'!#REF!</definedName>
    <definedName name="nindvl" localSheetId="2">'[5]lam-moi'!#REF!</definedName>
    <definedName name="nindvl" localSheetId="3">'[5]lam-moi'!#REF!</definedName>
    <definedName name="nindvl">'[5]lam-moi'!#REF!</definedName>
    <definedName name="nindvl1p" localSheetId="0">#REF!</definedName>
    <definedName name="nindvl1p" localSheetId="1">#REF!</definedName>
    <definedName name="nindvl1p" localSheetId="2">#REF!</definedName>
    <definedName name="nindvl1p" localSheetId="3">#REF!</definedName>
    <definedName name="nindvl1p">#REF!</definedName>
    <definedName name="nindvl3p" localSheetId="0">#REF!</definedName>
    <definedName name="nindvl3p" localSheetId="1">#REF!</definedName>
    <definedName name="nindvl3p" localSheetId="2">#REF!</definedName>
    <definedName name="nindvl3p" localSheetId="3">#REF!</definedName>
    <definedName name="nindvl3p">#REF!</definedName>
    <definedName name="ning1p" localSheetId="1">#REF!</definedName>
    <definedName name="ning1p" localSheetId="3">#REF!</definedName>
    <definedName name="ning1p">#REF!</definedName>
    <definedName name="ningnc1p" localSheetId="1">#REF!</definedName>
    <definedName name="ningnc1p" localSheetId="3">#REF!</definedName>
    <definedName name="ningnc1p">#REF!</definedName>
    <definedName name="ningvl1p" localSheetId="1">#REF!</definedName>
    <definedName name="ningvl1p" localSheetId="3">#REF!</definedName>
    <definedName name="ningvl1p">#REF!</definedName>
    <definedName name="ninnc" localSheetId="0">'[5]lam-moi'!#REF!</definedName>
    <definedName name="ninnc" localSheetId="1">'[5]lam-moi'!#REF!</definedName>
    <definedName name="ninnc" localSheetId="2">'[5]lam-moi'!#REF!</definedName>
    <definedName name="ninnc" localSheetId="3">'[5]lam-moi'!#REF!</definedName>
    <definedName name="ninnc">'[5]lam-moi'!#REF!</definedName>
    <definedName name="ninnc3p" localSheetId="0">#REF!</definedName>
    <definedName name="ninnc3p" localSheetId="1">#REF!</definedName>
    <definedName name="ninnc3p" localSheetId="2">#REF!</definedName>
    <definedName name="ninnc3p" localSheetId="3">#REF!</definedName>
    <definedName name="ninnc3p">#REF!</definedName>
    <definedName name="nint1p" localSheetId="1">#REF!</definedName>
    <definedName name="nint1p" localSheetId="3">#REF!</definedName>
    <definedName name="nint1p">#REF!</definedName>
    <definedName name="nintnc1p" localSheetId="1">#REF!</definedName>
    <definedName name="nintnc1p" localSheetId="3">#REF!</definedName>
    <definedName name="nintnc1p">#REF!</definedName>
    <definedName name="nintvl1p" localSheetId="1">#REF!</definedName>
    <definedName name="nintvl1p" localSheetId="3">#REF!</definedName>
    <definedName name="nintvl1p">#REF!</definedName>
    <definedName name="ninvl" localSheetId="0">'[5]lam-moi'!#REF!</definedName>
    <definedName name="ninvl" localSheetId="1">'[5]lam-moi'!#REF!</definedName>
    <definedName name="ninvl" localSheetId="2">'[5]lam-moi'!#REF!</definedName>
    <definedName name="ninvl" localSheetId="3">'[5]lam-moi'!#REF!</definedName>
    <definedName name="ninvl">'[5]lam-moi'!#REF!</definedName>
    <definedName name="ninvl3p" localSheetId="0">#REF!</definedName>
    <definedName name="ninvl3p" localSheetId="1">#REF!</definedName>
    <definedName name="ninvl3p" localSheetId="2">#REF!</definedName>
    <definedName name="ninvl3p" localSheetId="3">#REF!</definedName>
    <definedName name="ninvl3p">#REF!</definedName>
    <definedName name="nl" localSheetId="0">#REF!</definedName>
    <definedName name="nl" localSheetId="1">#REF!</definedName>
    <definedName name="nl" localSheetId="2">#REF!</definedName>
    <definedName name="nl" localSheetId="3">#REF!</definedName>
    <definedName name="nl">#REF!</definedName>
    <definedName name="NL12nc" localSheetId="0">'[5]#REF'!#REF!</definedName>
    <definedName name="NL12nc" localSheetId="1">'[5]#REF'!#REF!</definedName>
    <definedName name="NL12nc" localSheetId="2">'[5]#REF'!#REF!</definedName>
    <definedName name="NL12nc" localSheetId="3">'[5]#REF'!#REF!</definedName>
    <definedName name="NL12nc">'[5]#REF'!#REF!</definedName>
    <definedName name="NL12vl" localSheetId="0">'[5]#REF'!#REF!</definedName>
    <definedName name="NL12vl" localSheetId="1">'[5]#REF'!#REF!</definedName>
    <definedName name="NL12vl" localSheetId="2">'[5]#REF'!#REF!</definedName>
    <definedName name="NL12vl" localSheetId="3">'[5]#REF'!#REF!</definedName>
    <definedName name="NL12vl">'[5]#REF'!#REF!</definedName>
    <definedName name="nl1p" localSheetId="0">#REF!</definedName>
    <definedName name="nl1p" localSheetId="1">#REF!</definedName>
    <definedName name="nl1p" localSheetId="2">#REF!</definedName>
    <definedName name="nl1p" localSheetId="3">#REF!</definedName>
    <definedName name="nl1p">#REF!</definedName>
    <definedName name="nl3p" localSheetId="1">#REF!</definedName>
    <definedName name="nl3p" localSheetId="3">#REF!</definedName>
    <definedName name="nl3p">#REF!</definedName>
    <definedName name="nlht" localSheetId="0">'[5]THPDMoi  (2)'!#REF!</definedName>
    <definedName name="nlht" localSheetId="1">'[5]THPDMoi  (2)'!#REF!</definedName>
    <definedName name="nlht" localSheetId="2">'[5]THPDMoi  (2)'!#REF!</definedName>
    <definedName name="nlht" localSheetId="3">'[5]THPDMoi  (2)'!#REF!</definedName>
    <definedName name="nlht">'[5]THPDMoi  (2)'!#REF!</definedName>
    <definedName name="nlmtc" localSheetId="0">'[5]t-h HA THE'!#REF!</definedName>
    <definedName name="nlmtc" localSheetId="1">'[5]t-h HA THE'!#REF!</definedName>
    <definedName name="nlmtc" localSheetId="2">'[5]t-h HA THE'!#REF!</definedName>
    <definedName name="nlmtc" localSheetId="3">'[5]t-h HA THE'!#REF!</definedName>
    <definedName name="nlmtc">'[5]t-h HA THE'!#REF!</definedName>
    <definedName name="nlnc" localSheetId="0">'[5]lam-moi'!#REF!</definedName>
    <definedName name="nlnc" localSheetId="1">'[5]lam-moi'!#REF!</definedName>
    <definedName name="nlnc" localSheetId="2">'[5]lam-moi'!#REF!</definedName>
    <definedName name="nlnc">'[5]lam-moi'!#REF!</definedName>
    <definedName name="nlnc3p" localSheetId="0">#REF!</definedName>
    <definedName name="nlnc3p" localSheetId="1">#REF!</definedName>
    <definedName name="nlnc3p" localSheetId="2">#REF!</definedName>
    <definedName name="nlnc3p" localSheetId="3">#REF!</definedName>
    <definedName name="nlnc3p">#REF!</definedName>
    <definedName name="nlnc3pha" localSheetId="1">#REF!</definedName>
    <definedName name="nlnc3pha" localSheetId="3">#REF!</definedName>
    <definedName name="nlnc3pha">#REF!</definedName>
    <definedName name="NLTK1p" localSheetId="1">#REF!</definedName>
    <definedName name="NLTK1p" localSheetId="3">#REF!</definedName>
    <definedName name="NLTK1p">#REF!</definedName>
    <definedName name="nlvl" localSheetId="0">'[5]lam-moi'!#REF!</definedName>
    <definedName name="nlvl" localSheetId="1">'[5]lam-moi'!#REF!</definedName>
    <definedName name="nlvl" localSheetId="2">'[5]lam-moi'!#REF!</definedName>
    <definedName name="nlvl" localSheetId="3">'[5]lam-moi'!#REF!</definedName>
    <definedName name="nlvl">'[5]lam-moi'!#REF!</definedName>
    <definedName name="nlvl1">[5]chitiet!$G$302</definedName>
    <definedName name="nlvl3p" localSheetId="0">#REF!</definedName>
    <definedName name="nlvl3p" localSheetId="1">#REF!</definedName>
    <definedName name="nlvl3p" localSheetId="2">#REF!</definedName>
    <definedName name="nlvl3p" localSheetId="3">#REF!</definedName>
    <definedName name="nlvl3p">#REF!</definedName>
    <definedName name="nn" localSheetId="0">#REF!</definedName>
    <definedName name="nn" localSheetId="1">#REF!</definedName>
    <definedName name="nn" localSheetId="2">#REF!</definedName>
    <definedName name="nn" localSheetId="3">#REF!</definedName>
    <definedName name="nn">#REF!</definedName>
    <definedName name="nn1p" localSheetId="0">#REF!</definedName>
    <definedName name="nn1p" localSheetId="1">#REF!</definedName>
    <definedName name="nn1p" localSheetId="2">#REF!</definedName>
    <definedName name="nn1p" localSheetId="3">#REF!</definedName>
    <definedName name="nn1p">#REF!</definedName>
    <definedName name="nn3p" localSheetId="1">#REF!</definedName>
    <definedName name="nn3p" localSheetId="3">#REF!</definedName>
    <definedName name="nn3p">#REF!</definedName>
    <definedName name="nnnc" localSheetId="0">'[5]lam-moi'!#REF!</definedName>
    <definedName name="nnnc" localSheetId="1">'[5]lam-moi'!#REF!</definedName>
    <definedName name="nnnc" localSheetId="2">'[5]lam-moi'!#REF!</definedName>
    <definedName name="nnnc" localSheetId="3">'[5]lam-moi'!#REF!</definedName>
    <definedName name="nnnc">'[5]lam-moi'!#REF!</definedName>
    <definedName name="nnnc3p" localSheetId="0">#REF!</definedName>
    <definedName name="nnnc3p" localSheetId="1">#REF!</definedName>
    <definedName name="nnnc3p" localSheetId="2">#REF!</definedName>
    <definedName name="nnnc3p" localSheetId="3">#REF!</definedName>
    <definedName name="nnnc3p">#REF!</definedName>
    <definedName name="nnvl" localSheetId="0">'[5]lam-moi'!#REF!</definedName>
    <definedName name="nnvl" localSheetId="1">'[5]lam-moi'!#REF!</definedName>
    <definedName name="nnvl" localSheetId="2">'[5]lam-moi'!#REF!</definedName>
    <definedName name="nnvl" localSheetId="3">'[5]lam-moi'!#REF!</definedName>
    <definedName name="nnvl">'[5]lam-moi'!#REF!</definedName>
    <definedName name="nnvl3p" localSheetId="0">#REF!</definedName>
    <definedName name="nnvl3p" localSheetId="1">#REF!</definedName>
    <definedName name="nnvl3p" localSheetId="2">#REF!</definedName>
    <definedName name="nnvl3p" localSheetId="3">#REF!</definedName>
    <definedName name="nnvl3p">#REF!</definedName>
    <definedName name="No" localSheetId="1">#REF!</definedName>
    <definedName name="No" localSheetId="3">#REF!</definedName>
    <definedName name="No">#REF!</definedName>
    <definedName name="none" localSheetId="0">#REF!</definedName>
    <definedName name="none" localSheetId="1">#REF!</definedName>
    <definedName name="none" localSheetId="2">#REF!</definedName>
    <definedName name="none" localSheetId="3">#REF!</definedName>
    <definedName name="none">#REF!</definedName>
    <definedName name="nuoc">[28]gvl!$N$38</definedName>
    <definedName name="nx" localSheetId="0">'[5]THPDMoi  (2)'!#REF!</definedName>
    <definedName name="nx" localSheetId="1">'[5]THPDMoi  (2)'!#REF!</definedName>
    <definedName name="nx" localSheetId="2">'[5]THPDMoi  (2)'!#REF!</definedName>
    <definedName name="nx" localSheetId="3">'[5]THPDMoi  (2)'!#REF!</definedName>
    <definedName name="nx">'[5]THPDMoi  (2)'!#REF!</definedName>
    <definedName name="nxmtc" localSheetId="0">'[5]t-h HA THE'!#REF!</definedName>
    <definedName name="nxmtc" localSheetId="1">'[5]t-h HA THE'!#REF!</definedName>
    <definedName name="nxmtc" localSheetId="2">'[5]t-h HA THE'!#REF!</definedName>
    <definedName name="nxmtc" localSheetId="3">'[5]t-h HA THE'!#REF!</definedName>
    <definedName name="nxmtc">'[5]t-h HA THE'!#REF!</definedName>
    <definedName name="ophom" localSheetId="0">#REF!</definedName>
    <definedName name="ophom" localSheetId="1">#REF!</definedName>
    <definedName name="ophom" localSheetId="2">#REF!</definedName>
    <definedName name="ophom" localSheetId="3">#REF!</definedName>
    <definedName name="ophom">#REF!</definedName>
    <definedName name="osc" localSheetId="0">'[5]THPDMoi  (2)'!#REF!</definedName>
    <definedName name="osc" localSheetId="1">'[5]THPDMoi  (2)'!#REF!</definedName>
    <definedName name="osc" localSheetId="2">'[5]THPDMoi  (2)'!#REF!</definedName>
    <definedName name="osc" localSheetId="3">'[5]THPDMoi  (2)'!#REF!</definedName>
    <definedName name="osc">'[5]THPDMoi  (2)'!#REF!</definedName>
    <definedName name="OTHER_PANEL" localSheetId="0">'[3]NEW-PANEL'!#REF!</definedName>
    <definedName name="OTHER_PANEL" localSheetId="1">'[3]NEW-PANEL'!#REF!</definedName>
    <definedName name="OTHER_PANEL" localSheetId="2">'[3]NEW-PANEL'!#REF!</definedName>
    <definedName name="OTHER_PANEL" localSheetId="3">'[3]NEW-PANEL'!#REF!</definedName>
    <definedName name="OTHER_PANEL">'[3]NEW-PANEL'!#REF!</definedName>
    <definedName name="P" localSheetId="0">'[1]PNT-QUOT-#3'!#REF!</definedName>
    <definedName name="P" localSheetId="1">'[1]PNT-QUOT-#3'!#REF!</definedName>
    <definedName name="P" localSheetId="2">'[1]PNT-QUOT-#3'!#REF!</definedName>
    <definedName name="P">'[1]PNT-QUOT-#3'!#REF!</definedName>
    <definedName name="PA" localSheetId="0">#REF!</definedName>
    <definedName name="PA" localSheetId="1">#REF!</definedName>
    <definedName name="PA" localSheetId="2">#REF!</definedName>
    <definedName name="PA" localSheetId="3">#REF!</definedName>
    <definedName name="PA">#REF!</definedName>
    <definedName name="PEJM" localSheetId="0">'[1]COAT&amp;WRAP-QIOT-#3'!#REF!</definedName>
    <definedName name="PEJM" localSheetId="1">'[1]COAT&amp;WRAP-QIOT-#3'!#REF!</definedName>
    <definedName name="PEJM" localSheetId="2">'[1]COAT&amp;WRAP-QIOT-#3'!#REF!</definedName>
    <definedName name="PEJM">'[1]COAT&amp;WRAP-QIOT-#3'!#REF!</definedName>
    <definedName name="PF" localSheetId="0">'[1]PNT-QUOT-#3'!#REF!</definedName>
    <definedName name="PF" localSheetId="1">'[1]PNT-QUOT-#3'!#REF!</definedName>
    <definedName name="PF" localSheetId="2">'[1]PNT-QUOT-#3'!#REF!</definedName>
    <definedName name="PF">'[1]PNT-QUOT-#3'!#REF!</definedName>
    <definedName name="PHAN_DIEN_DZ0.4KV" localSheetId="0">#REF!</definedName>
    <definedName name="PHAN_DIEN_DZ0.4KV" localSheetId="1">#REF!</definedName>
    <definedName name="PHAN_DIEN_DZ0.4KV" localSheetId="2">#REF!</definedName>
    <definedName name="PHAN_DIEN_DZ0.4KV" localSheetId="3">#REF!</definedName>
    <definedName name="PHAN_DIEN_DZ0.4KV">#REF!</definedName>
    <definedName name="PHAN_DIEN_TBA" localSheetId="0">#REF!</definedName>
    <definedName name="PHAN_DIEN_TBA" localSheetId="1">#REF!</definedName>
    <definedName name="PHAN_DIEN_TBA" localSheetId="2">#REF!</definedName>
    <definedName name="PHAN_DIEN_TBA" localSheetId="3">#REF!</definedName>
    <definedName name="PHAN_DIEN_TBA">#REF!</definedName>
    <definedName name="PHAN_MUA_SAM_DZ0.4KV" localSheetId="1">#REF!</definedName>
    <definedName name="PHAN_MUA_SAM_DZ0.4KV" localSheetId="3">#REF!</definedName>
    <definedName name="PHAN_MUA_SAM_DZ0.4KV">#REF!</definedName>
    <definedName name="PL_指示燈___P.B.___REST_P.B._壓扣開關" localSheetId="0">'[3]NEW-PANEL'!#REF!</definedName>
    <definedName name="PL_指示燈___P.B.___REST_P.B._壓扣開關" localSheetId="1">'[3]NEW-PANEL'!#REF!</definedName>
    <definedName name="PL_指示燈___P.B.___REST_P.B._壓扣開關" localSheetId="2">'[3]NEW-PANEL'!#REF!</definedName>
    <definedName name="PL_指示燈___P.B.___REST_P.B._壓扣開關" localSheetId="3">'[3]NEW-PANEL'!#REF!</definedName>
    <definedName name="PL_指示燈___P.B.___REST_P.B._壓扣開關">'[3]NEW-PANEL'!#REF!</definedName>
    <definedName name="PM">[50]IBASE!$AH$16:$AV$110</definedName>
    <definedName name="PRICE" localSheetId="0">#REF!</definedName>
    <definedName name="PRICE" localSheetId="1">#REF!</definedName>
    <definedName name="PRICE" localSheetId="2">#REF!</definedName>
    <definedName name="PRICE" localSheetId="3">#REF!</definedName>
    <definedName name="PRICE">#REF!</definedName>
    <definedName name="PRICE1" localSheetId="1">#REF!</definedName>
    <definedName name="PRICE1" localSheetId="3">#REF!</definedName>
    <definedName name="PRICE1">#REF!</definedName>
    <definedName name="_xlnm.Print_Area" localSheetId="0">'Bieu 01'!$A$1:$P$58</definedName>
    <definedName name="_xlnm.Print_Area" localSheetId="1">'Bieu 02'!$A$1:$O$33</definedName>
    <definedName name="_xlnm.Print_Area" localSheetId="2">'Bieu 03'!$A$1:$O$56</definedName>
    <definedName name="_xlnm.Print_Area" localSheetId="3">'bieu 04'!$A$1:$O$60</definedName>
    <definedName name="_xlnm.Print_Area">#REF!</definedName>
    <definedName name="Print_Area_MI">[51]ESTI.!$A$1:$U$52</definedName>
    <definedName name="_xlnm.Print_Titles" localSheetId="0">'Bieu 01'!$A:$C,'Bieu 01'!$1:$4</definedName>
    <definedName name="_xlnm.Print_Titles" localSheetId="1">'Bieu 02'!$A:$D,'Bieu 02'!$1:$2</definedName>
    <definedName name="_xlnm.Print_Titles" localSheetId="2">'Bieu 03'!$A:$C,'Bieu 03'!$1:$4</definedName>
    <definedName name="_xlnm.Print_Titles" localSheetId="3">'bieu 04'!$5:$6</definedName>
    <definedName name="_xlnm.Print_Titles" localSheetId="4">'BIỂU 05'!$3:$4</definedName>
    <definedName name="_xlnm.Print_Titles">#N/A</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#REF!</definedName>
    <definedName name="PRINTA" localSheetId="1">#REF!</definedName>
    <definedName name="PRINTA" localSheetId="3">#REF!</definedName>
    <definedName name="PRINTA">#REF!</definedName>
    <definedName name="PRINTB" localSheetId="1">#REF!</definedName>
    <definedName name="PRINTB" localSheetId="3">#REF!</definedName>
    <definedName name="PRINTB">#REF!</definedName>
    <definedName name="PRINTC" localSheetId="1">#REF!</definedName>
    <definedName name="PRINTC" localSheetId="3">#REF!</definedName>
    <definedName name="PRINTC">#REF!</definedName>
    <definedName name="PROPOSAL" localSheetId="1">#REF!</definedName>
    <definedName name="PROPOSAL" localSheetId="3">#REF!</definedName>
    <definedName name="PROPOSAL">#REF!</definedName>
    <definedName name="PT_Duong" localSheetId="1">#REF!</definedName>
    <definedName name="PT_Duong" localSheetId="3">#REF!</definedName>
    <definedName name="PT_Duong">#REF!</definedName>
    <definedName name="ptdg" localSheetId="1">#REF!</definedName>
    <definedName name="ptdg" localSheetId="3">#REF!</definedName>
    <definedName name="ptdg">#REF!</definedName>
    <definedName name="PTDG_cau" localSheetId="1">#REF!</definedName>
    <definedName name="PTDG_cau" localSheetId="3">#REF!</definedName>
    <definedName name="PTDG_cau">#REF!</definedName>
    <definedName name="ptdg_cong" localSheetId="1">#REF!</definedName>
    <definedName name="ptdg_cong" localSheetId="3">#REF!</definedName>
    <definedName name="ptdg_cong">#REF!</definedName>
    <definedName name="ptdg_duong" localSheetId="1">#REF!</definedName>
    <definedName name="ptdg_duong" localSheetId="3">#REF!</definedName>
    <definedName name="ptdg_duong">#REF!</definedName>
    <definedName name="ptdg_duong1">'[52]ptdg '!$E$9:$L$423</definedName>
    <definedName name="ptdg_ke">[52]ptke!$E$17:$L$353</definedName>
    <definedName name="PTNC">'[5]DON GIA'!$G$227</definedName>
    <definedName name="PTST">[53]sat!$A$6:$K$38</definedName>
    <definedName name="PTVT">[53]ptvt!$A$6:$X$128</definedName>
    <definedName name="Q" localSheetId="0">[5]giathanh1!#REF!</definedName>
    <definedName name="Q" localSheetId="1">[5]giathanh1!#REF!</definedName>
    <definedName name="Q" localSheetId="2">[5]giathanh1!#REF!</definedName>
    <definedName name="Q" localSheetId="3">[5]giathanh1!#REF!</definedName>
    <definedName name="Q">[5]giathanh1!#REF!</definedName>
    <definedName name="qq" localSheetId="0">[54]Tra_bang!#REF!</definedName>
    <definedName name="qq" localSheetId="1">[54]Tra_bang!#REF!</definedName>
    <definedName name="qq" localSheetId="2">[54]Tra_bang!#REF!</definedName>
    <definedName name="qq" localSheetId="3">[54]Tra_bang!#REF!</definedName>
    <definedName name="qq">[54]Tra_bang!#REF!</definedName>
    <definedName name="qtdm" localSheetId="0">#REF!</definedName>
    <definedName name="qtdm" localSheetId="1">#REF!</definedName>
    <definedName name="qtdm" localSheetId="2">#REF!</definedName>
    <definedName name="qtdm" localSheetId="3">#REF!</definedName>
    <definedName name="qtdm">#REF!</definedName>
    <definedName name="ra11p" localSheetId="1">#REF!</definedName>
    <definedName name="ra11p" localSheetId="3">#REF!</definedName>
    <definedName name="ra11p">#REF!</definedName>
    <definedName name="ra13p" localSheetId="1">#REF!</definedName>
    <definedName name="ra13p" localSheetId="3">#REF!</definedName>
    <definedName name="ra13p">#REF!</definedName>
    <definedName name="rack1" localSheetId="0">'[5]THPDMoi  (2)'!#REF!</definedName>
    <definedName name="rack1" localSheetId="1">'[5]THPDMoi  (2)'!#REF!</definedName>
    <definedName name="rack1" localSheetId="2">'[5]THPDMoi  (2)'!#REF!</definedName>
    <definedName name="rack1" localSheetId="3">'[5]THPDMoi  (2)'!#REF!</definedName>
    <definedName name="rack1">'[5]THPDMoi  (2)'!#REF!</definedName>
    <definedName name="rack2" localSheetId="0">'[5]THPDMoi  (2)'!#REF!</definedName>
    <definedName name="rack2" localSheetId="1">'[5]THPDMoi  (2)'!#REF!</definedName>
    <definedName name="rack2" localSheetId="2">'[5]THPDMoi  (2)'!#REF!</definedName>
    <definedName name="rack2" localSheetId="3">'[5]THPDMoi  (2)'!#REF!</definedName>
    <definedName name="rack2">'[5]THPDMoi  (2)'!#REF!</definedName>
    <definedName name="rack3" localSheetId="0">'[5]THPDMoi  (2)'!#REF!</definedName>
    <definedName name="rack3" localSheetId="1">'[5]THPDMoi  (2)'!#REF!</definedName>
    <definedName name="rack3" localSheetId="2">'[5]THPDMoi  (2)'!#REF!</definedName>
    <definedName name="rack3">'[5]THPDMoi  (2)'!#REF!</definedName>
    <definedName name="rack4" localSheetId="0">'[5]THPDMoi  (2)'!#REF!</definedName>
    <definedName name="rack4" localSheetId="1">'[5]THPDMoi  (2)'!#REF!</definedName>
    <definedName name="rack4" localSheetId="2">'[5]THPDMoi  (2)'!#REF!</definedName>
    <definedName name="rack4">'[5]THPDMoi  (2)'!#REF!</definedName>
    <definedName name="_xlnm.Recorder" localSheetId="0">#REF!</definedName>
    <definedName name="_xlnm.Recorder" localSheetId="1">#REF!</definedName>
    <definedName name="_xlnm.Recorder" localSheetId="2">#REF!</definedName>
    <definedName name="_xlnm.Recorder" localSheetId="3">#REF!</definedName>
    <definedName name="_xlnm.Recorder">#REF!</definedName>
    <definedName name="RECOUT">#N/A</definedName>
    <definedName name="retÎtettt">'[55]tra-vat-lieu'!$B$4:$E$190</definedName>
    <definedName name="RFP003A" localSheetId="0">#REF!</definedName>
    <definedName name="RFP003A" localSheetId="1">#REF!</definedName>
    <definedName name="RFP003A" localSheetId="2">#REF!</definedName>
    <definedName name="RFP003A" localSheetId="3">#REF!</definedName>
    <definedName name="RFP003A">#REF!</definedName>
    <definedName name="RFP003B" localSheetId="1">#REF!</definedName>
    <definedName name="RFP003B" localSheetId="3">#REF!</definedName>
    <definedName name="RFP003B">#REF!</definedName>
    <definedName name="RFP003C" localSheetId="1">#REF!</definedName>
    <definedName name="RFP003C" localSheetId="3">#REF!</definedName>
    <definedName name="RFP003C">#REF!</definedName>
    <definedName name="RFP003D" localSheetId="1">#REF!</definedName>
    <definedName name="RFP003D" localSheetId="3">#REF!</definedName>
    <definedName name="RFP003D">#REF!</definedName>
    <definedName name="RFP003E" localSheetId="1">#REF!</definedName>
    <definedName name="RFP003E" localSheetId="3">#REF!</definedName>
    <definedName name="RFP003E">#REF!</definedName>
    <definedName name="RFP003F" localSheetId="1">#REF!</definedName>
    <definedName name="RFP003F" localSheetId="3">#REF!</definedName>
    <definedName name="RFP003F">#REF!</definedName>
    <definedName name="RT" localSheetId="0">'[1]COAT&amp;WRAP-QIOT-#3'!#REF!</definedName>
    <definedName name="RT" localSheetId="1">'[1]COAT&amp;WRAP-QIOT-#3'!#REF!</definedName>
    <definedName name="RT" localSheetId="2">'[1]COAT&amp;WRAP-QIOT-#3'!#REF!</definedName>
    <definedName name="RT" localSheetId="3">'[1]COAT&amp;WRAP-QIOT-#3'!#REF!</definedName>
    <definedName name="RT">'[1]COAT&amp;WRAP-QIOT-#3'!#REF!</definedName>
    <definedName name="San_truoc" localSheetId="0">[56]tienluong!#REF!</definedName>
    <definedName name="San_truoc" localSheetId="1">[56]tienluong!#REF!</definedName>
    <definedName name="San_truoc" localSheetId="2">[56]tienluong!#REF!</definedName>
    <definedName name="San_truoc" localSheetId="3">[56]tienluong!#REF!</definedName>
    <definedName name="San_truoc">[56]tienluong!#REF!</definedName>
    <definedName name="satCT10" localSheetId="0">[9]TTDZ22!#REF!</definedName>
    <definedName name="satCT10" localSheetId="1">[9]TTDZ22!#REF!</definedName>
    <definedName name="satCT10" localSheetId="2">[9]TTDZ22!#REF!</definedName>
    <definedName name="satCT10">[9]TTDZ22!#REF!</definedName>
    <definedName name="SatCThon10" localSheetId="0">[9]TTDZ22!#REF!</definedName>
    <definedName name="SatCThon10" localSheetId="1">[9]TTDZ22!#REF!</definedName>
    <definedName name="SatCThon10" localSheetId="2">[9]TTDZ22!#REF!</definedName>
    <definedName name="SatCThon10">[9]TTDZ22!#REF!</definedName>
    <definedName name="SatCTlon10" localSheetId="0">[9]TTDZ22!#REF!</definedName>
    <definedName name="SatCTlon10" localSheetId="1">[9]TTDZ22!#REF!</definedName>
    <definedName name="SatCTlon10" localSheetId="2">[9]TTDZ22!#REF!</definedName>
    <definedName name="SatCTlon10">[9]TTDZ22!#REF!</definedName>
    <definedName name="satf10" localSheetId="0">[9]TTDZ22!#REF!</definedName>
    <definedName name="satf10" localSheetId="1">[9]TTDZ22!#REF!</definedName>
    <definedName name="satf10" localSheetId="2">[9]TTDZ22!#REF!</definedName>
    <definedName name="satf10">[9]TTDZ22!#REF!</definedName>
    <definedName name="satf27" localSheetId="0">[9]TTDZ22!#REF!</definedName>
    <definedName name="satf27" localSheetId="1">[9]TTDZ22!#REF!</definedName>
    <definedName name="satf27" localSheetId="2">[9]TTDZ22!#REF!</definedName>
    <definedName name="satf27">[9]TTDZ22!#REF!</definedName>
    <definedName name="satf6" localSheetId="0">[9]TTDZ22!#REF!</definedName>
    <definedName name="satf6" localSheetId="1">[9]TTDZ22!#REF!</definedName>
    <definedName name="satf6" localSheetId="2">[9]TTDZ22!#REF!</definedName>
    <definedName name="satf6">[9]TTDZ22!#REF!</definedName>
    <definedName name="satf8" localSheetId="0">[9]TTDZ22!#REF!</definedName>
    <definedName name="satf8" localSheetId="1">[9]TTDZ22!#REF!</definedName>
    <definedName name="satf8" localSheetId="2">[9]TTDZ22!#REF!</definedName>
    <definedName name="satf8">[9]TTDZ22!#REF!</definedName>
    <definedName name="satt" localSheetId="0">'[57]Ctinh 10kV'!#REF!</definedName>
    <definedName name="satt" localSheetId="1">'[57]Ctinh 10kV'!#REF!</definedName>
    <definedName name="satt" localSheetId="2">'[57]Ctinh 10kV'!#REF!</definedName>
    <definedName name="satt">'[57]Ctinh 10kV'!#REF!</definedName>
    <definedName name="sattron" localSheetId="0">[9]TTDZ22!#REF!</definedName>
    <definedName name="sattron" localSheetId="1">[9]TTDZ22!#REF!</definedName>
    <definedName name="sattron" localSheetId="2">[9]TTDZ22!#REF!</definedName>
    <definedName name="sattron">[9]TTDZ22!#REF!</definedName>
    <definedName name="satu" localSheetId="0">#REF!</definedName>
    <definedName name="satu" localSheetId="1">#REF!</definedName>
    <definedName name="satu" localSheetId="2">#REF!</definedName>
    <definedName name="satu" localSheetId="3">#REF!</definedName>
    <definedName name="satu">#REF!</definedName>
    <definedName name="SB">[50]IBASE!$AH$7:$AL$14</definedName>
    <definedName name="scao98" localSheetId="0">#REF!</definedName>
    <definedName name="scao98" localSheetId="1">#REF!</definedName>
    <definedName name="scao98" localSheetId="2">#REF!</definedName>
    <definedName name="scao98" localSheetId="3">#REF!</definedName>
    <definedName name="scao98">#REF!</definedName>
    <definedName name="SCH" localSheetId="1">#REF!</definedName>
    <definedName name="SCH" localSheetId="3">#REF!</definedName>
    <definedName name="SCH">#REF!</definedName>
    <definedName name="sd3p" localSheetId="0">'[5]lam-moi'!#REF!</definedName>
    <definedName name="sd3p" localSheetId="1">'[5]lam-moi'!#REF!</definedName>
    <definedName name="sd3p" localSheetId="2">'[5]lam-moi'!#REF!</definedName>
    <definedName name="sd3p" localSheetId="3">'[5]lam-moi'!#REF!</definedName>
    <definedName name="sd3p">'[5]lam-moi'!#REF!</definedName>
    <definedName name="SDMONG" localSheetId="0">#REF!</definedName>
    <definedName name="SDMONG" localSheetId="1">#REF!</definedName>
    <definedName name="SDMONG" localSheetId="2">#REF!</definedName>
    <definedName name="SDMONG" localSheetId="3">#REF!</definedName>
    <definedName name="SDMONG">#REF!</definedName>
    <definedName name="sgnc" localSheetId="0">[5]gtrinh!#REF!</definedName>
    <definedName name="sgnc" localSheetId="1">[5]gtrinh!#REF!</definedName>
    <definedName name="sgnc" localSheetId="2">[5]gtrinh!#REF!</definedName>
    <definedName name="sgnc" localSheetId="3">[5]gtrinh!#REF!</definedName>
    <definedName name="sgnc">[5]gtrinh!#REF!</definedName>
    <definedName name="sgvl" localSheetId="0">[5]gtrinh!#REF!</definedName>
    <definedName name="sgvl" localSheetId="1">[5]gtrinh!#REF!</definedName>
    <definedName name="sgvl" localSheetId="2">[5]gtrinh!#REF!</definedName>
    <definedName name="sgvl" localSheetId="3">[5]gtrinh!#REF!</definedName>
    <definedName name="sgvl">[5]gtrinh!#REF!</definedName>
    <definedName name="Sheet1" localSheetId="0">#REF!</definedName>
    <definedName name="Sheet1" localSheetId="1">#REF!</definedName>
    <definedName name="Sheet1" localSheetId="2">#REF!</definedName>
    <definedName name="Sheet1" localSheetId="3">#REF!</definedName>
    <definedName name="Sheet1">#REF!</definedName>
    <definedName name="sho" localSheetId="0">#REF!</definedName>
    <definedName name="sho" localSheetId="1">#REF!</definedName>
    <definedName name="sho" localSheetId="2">#REF!</definedName>
    <definedName name="sho" localSheetId="3">#REF!</definedName>
    <definedName name="sho">#REF!</definedName>
    <definedName name="sht" localSheetId="0">'[5]THPDMoi  (2)'!#REF!</definedName>
    <definedName name="sht" localSheetId="1">'[5]THPDMoi  (2)'!#REF!</definedName>
    <definedName name="sht" localSheetId="2">'[5]THPDMoi  (2)'!#REF!</definedName>
    <definedName name="sht" localSheetId="3">'[5]THPDMoi  (2)'!#REF!</definedName>
    <definedName name="sht">'[5]THPDMoi  (2)'!#REF!</definedName>
    <definedName name="sht3p" localSheetId="0">'[5]lam-moi'!#REF!</definedName>
    <definedName name="sht3p" localSheetId="1">'[5]lam-moi'!#REF!</definedName>
    <definedName name="sht3p" localSheetId="2">'[5]lam-moi'!#REF!</definedName>
    <definedName name="sht3p" localSheetId="3">'[5]lam-moi'!#REF!</definedName>
    <definedName name="sht3p">'[5]lam-moi'!#REF!</definedName>
    <definedName name="sieucao" localSheetId="0">#REF!</definedName>
    <definedName name="sieucao" localSheetId="1">#REF!</definedName>
    <definedName name="sieucao" localSheetId="2">#REF!</definedName>
    <definedName name="sieucao" localSheetId="3">#REF!</definedName>
    <definedName name="sieucao">#REF!</definedName>
    <definedName name="SIZE" localSheetId="1">#REF!</definedName>
    <definedName name="SIZE" localSheetId="3">#REF!</definedName>
    <definedName name="SIZE">#REF!</definedName>
    <definedName name="skd">[10]gVL!$Q$37</definedName>
    <definedName name="SL_CRD" localSheetId="0">#REF!</definedName>
    <definedName name="SL_CRD" localSheetId="1">#REF!</definedName>
    <definedName name="SL_CRD" localSheetId="2">#REF!</definedName>
    <definedName name="SL_CRD" localSheetId="3">#REF!</definedName>
    <definedName name="SL_CRD">#REF!</definedName>
    <definedName name="SL_CRS" localSheetId="1">#REF!</definedName>
    <definedName name="SL_CRS" localSheetId="3">#REF!</definedName>
    <definedName name="SL_CRS">#REF!</definedName>
    <definedName name="SL_CS" localSheetId="1">#REF!</definedName>
    <definedName name="SL_CS" localSheetId="3">#REF!</definedName>
    <definedName name="SL_CS">#REF!</definedName>
    <definedName name="SL_DD" localSheetId="1">#REF!</definedName>
    <definedName name="SL_DD" localSheetId="3">#REF!</definedName>
    <definedName name="SL_DD">#REF!</definedName>
    <definedName name="soc3p" localSheetId="1">#REF!</definedName>
    <definedName name="soc3p" localSheetId="3">#REF!</definedName>
    <definedName name="soc3p">#REF!</definedName>
    <definedName name="soho" localSheetId="0">[6]sheet12!#REF!</definedName>
    <definedName name="soho" localSheetId="1">[6]sheet12!#REF!</definedName>
    <definedName name="soho" localSheetId="2">[6]sheet12!#REF!</definedName>
    <definedName name="soho" localSheetId="3">[6]sheet12!#REF!</definedName>
    <definedName name="soho">[6]sheet12!#REF!</definedName>
    <definedName name="SORT" localSheetId="0">#REF!</definedName>
    <definedName name="SORT" localSheetId="1">#REF!</definedName>
    <definedName name="SORT" localSheetId="2">#REF!</definedName>
    <definedName name="SORT" localSheetId="3">#REF!</definedName>
    <definedName name="SORT">#REF!</definedName>
    <definedName name="SORT_AREA">'[51]DI-ESTI'!$A$8:$R$489</definedName>
    <definedName name="SP" localSheetId="0">'[1]PNT-QUOT-#3'!#REF!</definedName>
    <definedName name="SP" localSheetId="1">'[1]PNT-QUOT-#3'!#REF!</definedName>
    <definedName name="SP" localSheetId="2">'[1]PNT-QUOT-#3'!#REF!</definedName>
    <definedName name="SP" localSheetId="3">'[1]PNT-QUOT-#3'!#REF!</definedName>
    <definedName name="SP">'[1]PNT-QUOT-#3'!#REF!</definedName>
    <definedName name="Spanner_Auto_File">"C:\My Documents\tinh cdo.x2a"</definedName>
    <definedName name="SPEC" localSheetId="0">#REF!</definedName>
    <definedName name="SPEC" localSheetId="1">#REF!</definedName>
    <definedName name="SPEC" localSheetId="2">#REF!</definedName>
    <definedName name="SPEC" localSheetId="3">#REF!</definedName>
    <definedName name="SPEC">#REF!</definedName>
    <definedName name="SPECSUMMARY" localSheetId="1">#REF!</definedName>
    <definedName name="SPECSUMMARY" localSheetId="3">#REF!</definedName>
    <definedName name="SPECSUMMARY">#REF!</definedName>
    <definedName name="spk1p" localSheetId="0">'[5]#REF'!#REF!</definedName>
    <definedName name="spk1p" localSheetId="1">'[5]#REF'!#REF!</definedName>
    <definedName name="spk1p" localSheetId="2">'[5]#REF'!#REF!</definedName>
    <definedName name="spk1p" localSheetId="3">'[5]#REF'!#REF!</definedName>
    <definedName name="spk1p">'[5]#REF'!#REF!</definedName>
    <definedName name="spk3p" localSheetId="0">'[5]lam-moi'!#REF!</definedName>
    <definedName name="spk3p" localSheetId="1">'[5]lam-moi'!#REF!</definedName>
    <definedName name="spk3p" localSheetId="2">'[5]lam-moi'!#REF!</definedName>
    <definedName name="spk3p" localSheetId="3">'[5]lam-moi'!#REF!</definedName>
    <definedName name="spk3p">'[5]lam-moi'!#REF!</definedName>
    <definedName name="st3p" localSheetId="0">'[5]lam-moi'!#REF!</definedName>
    <definedName name="st3p" localSheetId="1">'[5]lam-moi'!#REF!</definedName>
    <definedName name="st3p" localSheetId="2">'[5]lam-moi'!#REF!</definedName>
    <definedName name="st3p">'[5]lam-moi'!#REF!</definedName>
    <definedName name="Start_1" localSheetId="0">#REF!</definedName>
    <definedName name="Start_1" localSheetId="1">#REF!</definedName>
    <definedName name="Start_1" localSheetId="2">#REF!</definedName>
    <definedName name="Start_1" localSheetId="3">#REF!</definedName>
    <definedName name="Start_1">#REF!</definedName>
    <definedName name="Start_10" localSheetId="1">#REF!</definedName>
    <definedName name="Start_10" localSheetId="3">#REF!</definedName>
    <definedName name="Start_10">#REF!</definedName>
    <definedName name="Start_11" localSheetId="1">#REF!</definedName>
    <definedName name="Start_11" localSheetId="3">#REF!</definedName>
    <definedName name="Start_11">#REF!</definedName>
    <definedName name="Start_12" localSheetId="1">#REF!</definedName>
    <definedName name="Start_12" localSheetId="3">#REF!</definedName>
    <definedName name="Start_12">#REF!</definedName>
    <definedName name="Start_13" localSheetId="1">#REF!</definedName>
    <definedName name="Start_13" localSheetId="3">#REF!</definedName>
    <definedName name="Start_13">#REF!</definedName>
    <definedName name="Start_2" localSheetId="1">#REF!</definedName>
    <definedName name="Start_2" localSheetId="3">#REF!</definedName>
    <definedName name="Start_2">#REF!</definedName>
    <definedName name="Start_3" localSheetId="1">#REF!</definedName>
    <definedName name="Start_3" localSheetId="3">#REF!</definedName>
    <definedName name="Start_3">#REF!</definedName>
    <definedName name="Start_4" localSheetId="1">#REF!</definedName>
    <definedName name="Start_4" localSheetId="3">#REF!</definedName>
    <definedName name="Start_4">#REF!</definedName>
    <definedName name="Start_5" localSheetId="1">#REF!</definedName>
    <definedName name="Start_5" localSheetId="3">#REF!</definedName>
    <definedName name="Start_5">#REF!</definedName>
    <definedName name="Start_6" localSheetId="1">#REF!</definedName>
    <definedName name="Start_6" localSheetId="3">#REF!</definedName>
    <definedName name="Start_6">#REF!</definedName>
    <definedName name="Start_7" localSheetId="1">#REF!</definedName>
    <definedName name="Start_7" localSheetId="3">#REF!</definedName>
    <definedName name="Start_7">#REF!</definedName>
    <definedName name="Start_8" localSheetId="1">#REF!</definedName>
    <definedName name="Start_8" localSheetId="3">#REF!</definedName>
    <definedName name="Start_8">#REF!</definedName>
    <definedName name="Start_9" localSheetId="1">#REF!</definedName>
    <definedName name="Start_9" localSheetId="3">#REF!</definedName>
    <definedName name="Start_9">#REF!</definedName>
    <definedName name="SUMMARY" localSheetId="1">#REF!</definedName>
    <definedName name="SUMMARY" localSheetId="3">#REF!</definedName>
    <definedName name="SUMMARY">#REF!</definedName>
    <definedName name="t" localSheetId="0">#REF!</definedName>
    <definedName name="t" localSheetId="1">#REF!</definedName>
    <definedName name="t" localSheetId="2">#REF!</definedName>
    <definedName name="t" localSheetId="3">#REF!</definedName>
    <definedName name="t">#REF!</definedName>
    <definedName name="t101p" localSheetId="0">#REF!</definedName>
    <definedName name="t101p" localSheetId="1">#REF!</definedName>
    <definedName name="t101p" localSheetId="2">#REF!</definedName>
    <definedName name="t101p" localSheetId="3">#REF!</definedName>
    <definedName name="t101p">#REF!</definedName>
    <definedName name="t103p" localSheetId="0">#REF!</definedName>
    <definedName name="t103p" localSheetId="1">#REF!</definedName>
    <definedName name="t103p" localSheetId="2">#REF!</definedName>
    <definedName name="t103p" localSheetId="3">#REF!</definedName>
    <definedName name="t103p">#REF!</definedName>
    <definedName name="t105mnc" localSheetId="0">'[5]thao-go'!#REF!</definedName>
    <definedName name="t105mnc" localSheetId="1">'[5]thao-go'!#REF!</definedName>
    <definedName name="t105mnc" localSheetId="2">'[5]thao-go'!#REF!</definedName>
    <definedName name="t105mnc" localSheetId="3">'[5]thao-go'!#REF!</definedName>
    <definedName name="t105mnc">'[5]thao-go'!#REF!</definedName>
    <definedName name="t10m" localSheetId="0">'[5]lam-moi'!#REF!</definedName>
    <definedName name="t10m" localSheetId="1">'[5]lam-moi'!#REF!</definedName>
    <definedName name="t10m" localSheetId="2">'[5]lam-moi'!#REF!</definedName>
    <definedName name="t10m" localSheetId="3">'[5]lam-moi'!#REF!</definedName>
    <definedName name="t10m">'[5]lam-moi'!#REF!</definedName>
    <definedName name="t10nc" localSheetId="0">'[5]lam-moi'!#REF!</definedName>
    <definedName name="t10nc" localSheetId="1">'[5]lam-moi'!#REF!</definedName>
    <definedName name="t10nc" localSheetId="2">'[5]lam-moi'!#REF!</definedName>
    <definedName name="t10nc">'[5]lam-moi'!#REF!</definedName>
    <definedName name="t10nc1p" localSheetId="0">#REF!</definedName>
    <definedName name="t10nc1p" localSheetId="1">#REF!</definedName>
    <definedName name="t10nc1p" localSheetId="2">#REF!</definedName>
    <definedName name="t10nc1p" localSheetId="3">#REF!</definedName>
    <definedName name="t10nc1p">#REF!</definedName>
    <definedName name="t10ncm" localSheetId="0">'[5]lam-moi'!#REF!</definedName>
    <definedName name="t10ncm" localSheetId="1">'[5]lam-moi'!#REF!</definedName>
    <definedName name="t10ncm" localSheetId="2">'[5]lam-moi'!#REF!</definedName>
    <definedName name="t10ncm" localSheetId="3">'[5]lam-moi'!#REF!</definedName>
    <definedName name="t10ncm">'[5]lam-moi'!#REF!</definedName>
    <definedName name="t10vl" localSheetId="0">'[5]lam-moi'!#REF!</definedName>
    <definedName name="t10vl" localSheetId="1">'[5]lam-moi'!#REF!</definedName>
    <definedName name="t10vl" localSheetId="2">'[5]lam-moi'!#REF!</definedName>
    <definedName name="t10vl">'[5]lam-moi'!#REF!</definedName>
    <definedName name="t10vl1p" localSheetId="0">#REF!</definedName>
    <definedName name="t10vl1p" localSheetId="1">#REF!</definedName>
    <definedName name="t10vl1p" localSheetId="2">#REF!</definedName>
    <definedName name="t10vl1p" localSheetId="3">#REF!</definedName>
    <definedName name="t10vl1p">#REF!</definedName>
    <definedName name="t121p" localSheetId="0">#REF!</definedName>
    <definedName name="t121p" localSheetId="1">#REF!</definedName>
    <definedName name="t121p" localSheetId="2">#REF!</definedName>
    <definedName name="t121p" localSheetId="3">#REF!</definedName>
    <definedName name="t121p">#REF!</definedName>
    <definedName name="t123p" localSheetId="0">#REF!</definedName>
    <definedName name="t123p" localSheetId="1">#REF!</definedName>
    <definedName name="t123p" localSheetId="2">#REF!</definedName>
    <definedName name="t123p" localSheetId="3">#REF!</definedName>
    <definedName name="t123p">#REF!</definedName>
    <definedName name="t12m" localSheetId="0">'[5]lam-moi'!#REF!</definedName>
    <definedName name="t12m" localSheetId="1">'[5]lam-moi'!#REF!</definedName>
    <definedName name="t12m" localSheetId="2">'[5]lam-moi'!#REF!</definedName>
    <definedName name="t12m" localSheetId="3">'[5]lam-moi'!#REF!</definedName>
    <definedName name="t12m">'[5]lam-moi'!#REF!</definedName>
    <definedName name="t12mnc" localSheetId="0">'[5]thao-go'!#REF!</definedName>
    <definedName name="t12mnc" localSheetId="1">'[5]thao-go'!#REF!</definedName>
    <definedName name="t12mnc" localSheetId="2">'[5]thao-go'!#REF!</definedName>
    <definedName name="t12mnc" localSheetId="3">'[5]thao-go'!#REF!</definedName>
    <definedName name="t12mnc">'[5]thao-go'!#REF!</definedName>
    <definedName name="t12nc" localSheetId="0">'[5]lam-moi'!#REF!</definedName>
    <definedName name="t12nc" localSheetId="1">'[5]lam-moi'!#REF!</definedName>
    <definedName name="t12nc" localSheetId="2">'[5]lam-moi'!#REF!</definedName>
    <definedName name="t12nc">'[5]lam-moi'!#REF!</definedName>
    <definedName name="t12nc3p">'[5]CHITIET VL-NC'!$G$38</definedName>
    <definedName name="t12ncm" localSheetId="0">'[5]lam-moi'!#REF!</definedName>
    <definedName name="t12ncm" localSheetId="1">'[5]lam-moi'!#REF!</definedName>
    <definedName name="t12ncm" localSheetId="2">'[5]lam-moi'!#REF!</definedName>
    <definedName name="t12ncm" localSheetId="3">'[5]lam-moi'!#REF!</definedName>
    <definedName name="t12ncm">'[5]lam-moi'!#REF!</definedName>
    <definedName name="t12vl" localSheetId="0">'[5]lam-moi'!#REF!</definedName>
    <definedName name="t12vl" localSheetId="1">'[5]lam-moi'!#REF!</definedName>
    <definedName name="t12vl" localSheetId="2">'[5]lam-moi'!#REF!</definedName>
    <definedName name="t12vl" localSheetId="3">'[5]lam-moi'!#REF!</definedName>
    <definedName name="t12vl">'[5]lam-moi'!#REF!</definedName>
    <definedName name="t12vl3p">'[5]CHITIET VL-NC'!$G$34</definedName>
    <definedName name="t141p" localSheetId="0">#REF!</definedName>
    <definedName name="t141p" localSheetId="1">#REF!</definedName>
    <definedName name="t141p" localSheetId="2">#REF!</definedName>
    <definedName name="t141p" localSheetId="3">#REF!</definedName>
    <definedName name="t141p">#REF!</definedName>
    <definedName name="t143p" localSheetId="0">#REF!</definedName>
    <definedName name="t143p" localSheetId="1">#REF!</definedName>
    <definedName name="t143p" localSheetId="2">#REF!</definedName>
    <definedName name="t143p" localSheetId="3">#REF!</definedName>
    <definedName name="t143p">#REF!</definedName>
    <definedName name="t14m" localSheetId="0">'[5]lam-moi'!#REF!</definedName>
    <definedName name="t14m" localSheetId="1">'[5]lam-moi'!#REF!</definedName>
    <definedName name="t14m" localSheetId="2">'[5]lam-moi'!#REF!</definedName>
    <definedName name="t14m" localSheetId="3">'[5]lam-moi'!#REF!</definedName>
    <definedName name="t14m">'[5]lam-moi'!#REF!</definedName>
    <definedName name="t14mnc" localSheetId="0">'[5]thao-go'!#REF!</definedName>
    <definedName name="t14mnc" localSheetId="1">'[5]thao-go'!#REF!</definedName>
    <definedName name="t14mnc" localSheetId="2">'[5]thao-go'!#REF!</definedName>
    <definedName name="t14mnc" localSheetId="3">'[5]thao-go'!#REF!</definedName>
    <definedName name="t14mnc">'[5]thao-go'!#REF!</definedName>
    <definedName name="t14nc" localSheetId="0">'[5]lam-moi'!#REF!</definedName>
    <definedName name="t14nc" localSheetId="1">'[5]lam-moi'!#REF!</definedName>
    <definedName name="t14nc" localSheetId="2">'[5]lam-moi'!#REF!</definedName>
    <definedName name="t14nc">'[5]lam-moi'!#REF!</definedName>
    <definedName name="t14nc3p" localSheetId="0">#REF!</definedName>
    <definedName name="t14nc3p" localSheetId="1">#REF!</definedName>
    <definedName name="t14nc3p" localSheetId="2">#REF!</definedName>
    <definedName name="t14nc3p" localSheetId="3">#REF!</definedName>
    <definedName name="t14nc3p">#REF!</definedName>
    <definedName name="t14ncm" localSheetId="0">'[5]lam-moi'!#REF!</definedName>
    <definedName name="t14ncm" localSheetId="1">'[5]lam-moi'!#REF!</definedName>
    <definedName name="t14ncm" localSheetId="2">'[5]lam-moi'!#REF!</definedName>
    <definedName name="t14ncm" localSheetId="3">'[5]lam-moi'!#REF!</definedName>
    <definedName name="t14ncm">'[5]lam-moi'!#REF!</definedName>
    <definedName name="T14vc" localSheetId="0">'[5]CHITIET VL-NC-TT -1p'!#REF!</definedName>
    <definedName name="T14vc" localSheetId="1">'[5]CHITIET VL-NC-TT -1p'!#REF!</definedName>
    <definedName name="T14vc" localSheetId="2">'[5]CHITIET VL-NC-TT -1p'!#REF!</definedName>
    <definedName name="T14vc">'[5]CHITIET VL-NC-TT -1p'!#REF!</definedName>
    <definedName name="t14vl" localSheetId="0">'[5]lam-moi'!#REF!</definedName>
    <definedName name="t14vl" localSheetId="1">'[5]lam-moi'!#REF!</definedName>
    <definedName name="t14vl" localSheetId="2">'[5]lam-moi'!#REF!</definedName>
    <definedName name="t14vl">'[5]lam-moi'!#REF!</definedName>
    <definedName name="t14vl3p" localSheetId="0">#REF!</definedName>
    <definedName name="t14vl3p" localSheetId="1">#REF!</definedName>
    <definedName name="t14vl3p" localSheetId="2">#REF!</definedName>
    <definedName name="t14vl3p" localSheetId="3">#REF!</definedName>
    <definedName name="t14vl3p">#REF!</definedName>
    <definedName name="T203P" localSheetId="0">[5]VC!#REF!</definedName>
    <definedName name="T203P" localSheetId="1">[5]VC!#REF!</definedName>
    <definedName name="T203P" localSheetId="2">[5]VC!#REF!</definedName>
    <definedName name="T203P" localSheetId="3">[5]VC!#REF!</definedName>
    <definedName name="T203P">[5]VC!#REF!</definedName>
    <definedName name="t20m" localSheetId="0">'[5]lam-moi'!#REF!</definedName>
    <definedName name="t20m" localSheetId="1">'[5]lam-moi'!#REF!</definedName>
    <definedName name="t20m" localSheetId="2">'[5]lam-moi'!#REF!</definedName>
    <definedName name="t20m">'[5]lam-moi'!#REF!</definedName>
    <definedName name="t20ncm" localSheetId="0">'[5]lam-moi'!#REF!</definedName>
    <definedName name="t20ncm" localSheetId="1">'[5]lam-moi'!#REF!</definedName>
    <definedName name="t20ncm" localSheetId="2">'[5]lam-moi'!#REF!</definedName>
    <definedName name="t20ncm">'[5]lam-moi'!#REF!</definedName>
    <definedName name="t7m" localSheetId="0">'[5]THPDMoi  (2)'!#REF!</definedName>
    <definedName name="t7m" localSheetId="1">'[5]THPDMoi  (2)'!#REF!</definedName>
    <definedName name="t7m" localSheetId="2">'[5]THPDMoi  (2)'!#REF!</definedName>
    <definedName name="t7m">'[5]THPDMoi  (2)'!#REF!</definedName>
    <definedName name="t7nc" localSheetId="0">'[5]lam-moi'!#REF!</definedName>
    <definedName name="t7nc" localSheetId="1">'[5]lam-moi'!#REF!</definedName>
    <definedName name="t7nc" localSheetId="2">'[5]lam-moi'!#REF!</definedName>
    <definedName name="t7nc">'[5]lam-moi'!#REF!</definedName>
    <definedName name="t7vl" localSheetId="0">'[5]lam-moi'!#REF!</definedName>
    <definedName name="t7vl" localSheetId="1">'[5]lam-moi'!#REF!</definedName>
    <definedName name="t7vl" localSheetId="2">'[5]lam-moi'!#REF!</definedName>
    <definedName name="t7vl">'[5]lam-moi'!#REF!</definedName>
    <definedName name="t84mnc" localSheetId="0">'[5]thao-go'!#REF!</definedName>
    <definedName name="t84mnc" localSheetId="1">'[5]thao-go'!#REF!</definedName>
    <definedName name="t84mnc" localSheetId="2">'[5]thao-go'!#REF!</definedName>
    <definedName name="t84mnc">'[5]thao-go'!#REF!</definedName>
    <definedName name="t8m" localSheetId="0">'[5]THPDMoi  (2)'!#REF!</definedName>
    <definedName name="t8m" localSheetId="1">'[5]THPDMoi  (2)'!#REF!</definedName>
    <definedName name="t8m" localSheetId="2">'[5]THPDMoi  (2)'!#REF!</definedName>
    <definedName name="t8m">'[5]THPDMoi  (2)'!#REF!</definedName>
    <definedName name="t8nc" localSheetId="0">'[5]lam-moi'!#REF!</definedName>
    <definedName name="t8nc" localSheetId="1">'[5]lam-moi'!#REF!</definedName>
    <definedName name="t8nc" localSheetId="2">'[5]lam-moi'!#REF!</definedName>
    <definedName name="t8nc">'[5]lam-moi'!#REF!</definedName>
    <definedName name="t8vl" localSheetId="0">'[5]lam-moi'!#REF!</definedName>
    <definedName name="t8vl" localSheetId="1">'[5]lam-moi'!#REF!</definedName>
    <definedName name="t8vl" localSheetId="2">'[5]lam-moi'!#REF!</definedName>
    <definedName name="t8vl">'[5]lam-moi'!#REF!</definedName>
    <definedName name="Taikhoan">'[58]Tai khoan'!$A$3:$C$93</definedName>
    <definedName name="TaxTV">10%</definedName>
    <definedName name="TaxXL">5%</definedName>
    <definedName name="tb">[10]gVL!$Q$29</definedName>
    <definedName name="TBA" localSheetId="0">#REF!</definedName>
    <definedName name="TBA" localSheetId="1">#REF!</definedName>
    <definedName name="TBA" localSheetId="2">#REF!</definedName>
    <definedName name="TBA" localSheetId="3">#REF!</definedName>
    <definedName name="TBA">#REF!</definedName>
    <definedName name="tbagd1">'[37]CTTBA (gd1)'!$B$8:$J$53</definedName>
    <definedName name="tbdd1p" localSheetId="0">'[5]lam-moi'!#REF!</definedName>
    <definedName name="tbdd1p" localSheetId="1">'[5]lam-moi'!#REF!</definedName>
    <definedName name="tbdd1p" localSheetId="2">'[5]lam-moi'!#REF!</definedName>
    <definedName name="tbdd1p" localSheetId="3">'[5]lam-moi'!#REF!</definedName>
    <definedName name="tbdd1p">'[5]lam-moi'!#REF!</definedName>
    <definedName name="tbdd3p" localSheetId="0">'[5]lam-moi'!#REF!</definedName>
    <definedName name="tbdd3p" localSheetId="1">'[5]lam-moi'!#REF!</definedName>
    <definedName name="tbdd3p" localSheetId="2">'[5]lam-moi'!#REF!</definedName>
    <definedName name="tbdd3p" localSheetId="3">'[5]lam-moi'!#REF!</definedName>
    <definedName name="tbdd3p">'[5]lam-moi'!#REF!</definedName>
    <definedName name="tbddsdl" localSheetId="0">'[5]lam-moi'!#REF!</definedName>
    <definedName name="tbddsdl" localSheetId="1">'[5]lam-moi'!#REF!</definedName>
    <definedName name="tbddsdl" localSheetId="2">'[5]lam-moi'!#REF!</definedName>
    <definedName name="tbddsdl">'[5]lam-moi'!#REF!</definedName>
    <definedName name="TBI" localSheetId="0">'[5]TH XL'!#REF!</definedName>
    <definedName name="TBI" localSheetId="1">'[5]TH XL'!#REF!</definedName>
    <definedName name="TBI" localSheetId="2">'[5]TH XL'!#REF!</definedName>
    <definedName name="TBI">'[5]TH XL'!#REF!</definedName>
    <definedName name="tbtr" localSheetId="0">'[5]TH XL'!#REF!</definedName>
    <definedName name="tbtr" localSheetId="1">'[5]TH XL'!#REF!</definedName>
    <definedName name="tbtr" localSheetId="2">'[5]TH XL'!#REF!</definedName>
    <definedName name="tbtr">'[5]TH XL'!#REF!</definedName>
    <definedName name="tbtram" localSheetId="0">#REF!</definedName>
    <definedName name="tbtram" localSheetId="1">#REF!</definedName>
    <definedName name="tbtram" localSheetId="2">#REF!</definedName>
    <definedName name="tbtram" localSheetId="3">#REF!</definedName>
    <definedName name="tbtram">#REF!</definedName>
    <definedName name="TC" localSheetId="0">#REF!</definedName>
    <definedName name="TC" localSheetId="1">#REF!</definedName>
    <definedName name="TC" localSheetId="2">#REF!</definedName>
    <definedName name="TC" localSheetId="3">#REF!</definedName>
    <definedName name="TC">#REF!</definedName>
    <definedName name="TC_NHANH1" localSheetId="1">#REF!</definedName>
    <definedName name="TC_NHANH1" localSheetId="3">#REF!</definedName>
    <definedName name="TC_NHANH1">#REF!</definedName>
    <definedName name="Tchuan" localSheetId="1">#REF!</definedName>
    <definedName name="Tchuan" localSheetId="3">#REF!</definedName>
    <definedName name="Tchuan">#REF!</definedName>
    <definedName name="tcxxnc" localSheetId="0">'[5]thao-go'!#REF!</definedName>
    <definedName name="tcxxnc" localSheetId="1">'[5]thao-go'!#REF!</definedName>
    <definedName name="tcxxnc" localSheetId="2">'[5]thao-go'!#REF!</definedName>
    <definedName name="tcxxnc" localSheetId="3">'[5]thao-go'!#REF!</definedName>
    <definedName name="tcxxnc">'[5]thao-go'!#REF!</definedName>
    <definedName name="td" localSheetId="0">'[5]THPDMoi  (2)'!#REF!</definedName>
    <definedName name="td" localSheetId="1">'[5]THPDMoi  (2)'!#REF!</definedName>
    <definedName name="td" localSheetId="2">'[5]THPDMoi  (2)'!#REF!</definedName>
    <definedName name="td" localSheetId="3">'[5]THPDMoi  (2)'!#REF!</definedName>
    <definedName name="td">'[5]THPDMoi  (2)'!#REF!</definedName>
    <definedName name="td10vl" localSheetId="0">'[5]#REF'!#REF!</definedName>
    <definedName name="td10vl" localSheetId="1">'[5]#REF'!#REF!</definedName>
    <definedName name="td10vl" localSheetId="2">'[5]#REF'!#REF!</definedName>
    <definedName name="td10vl">'[5]#REF'!#REF!</definedName>
    <definedName name="td12nc" localSheetId="0">'[5]#REF'!#REF!</definedName>
    <definedName name="td12nc" localSheetId="1">'[5]#REF'!#REF!</definedName>
    <definedName name="td12nc" localSheetId="2">'[5]#REF'!#REF!</definedName>
    <definedName name="td12nc">'[5]#REF'!#REF!</definedName>
    <definedName name="td1cnc" localSheetId="0">'[5]lam-moi'!#REF!</definedName>
    <definedName name="td1cnc" localSheetId="1">'[5]lam-moi'!#REF!</definedName>
    <definedName name="td1cnc" localSheetId="2">'[5]lam-moi'!#REF!</definedName>
    <definedName name="td1cnc">'[5]lam-moi'!#REF!</definedName>
    <definedName name="td1cvl" localSheetId="0">'[5]lam-moi'!#REF!</definedName>
    <definedName name="td1cvl" localSheetId="1">'[5]lam-moi'!#REF!</definedName>
    <definedName name="td1cvl" localSheetId="2">'[5]lam-moi'!#REF!</definedName>
    <definedName name="td1cvl">'[5]lam-moi'!#REF!</definedName>
    <definedName name="td1p" localSheetId="0">#REF!</definedName>
    <definedName name="td1p" localSheetId="1">#REF!</definedName>
    <definedName name="td1p" localSheetId="2">#REF!</definedName>
    <definedName name="td1p" localSheetId="3">#REF!</definedName>
    <definedName name="td1p">#REF!</definedName>
    <definedName name="TD1pnc" localSheetId="0">'[5]CHITIET VL-NC-TT -1p'!#REF!</definedName>
    <definedName name="TD1pnc" localSheetId="1">'[5]CHITIET VL-NC-TT -1p'!#REF!</definedName>
    <definedName name="TD1pnc" localSheetId="2">'[5]CHITIET VL-NC-TT -1p'!#REF!</definedName>
    <definedName name="TD1pnc" localSheetId="3">'[5]CHITIET VL-NC-TT -1p'!#REF!</definedName>
    <definedName name="TD1pnc">'[5]CHITIET VL-NC-TT -1p'!#REF!</definedName>
    <definedName name="TD1pvl" localSheetId="0">'[5]CHITIET VL-NC-TT -1p'!#REF!</definedName>
    <definedName name="TD1pvl" localSheetId="1">'[5]CHITIET VL-NC-TT -1p'!#REF!</definedName>
    <definedName name="TD1pvl" localSheetId="2">'[5]CHITIET VL-NC-TT -1p'!#REF!</definedName>
    <definedName name="TD1pvl" localSheetId="3">'[5]CHITIET VL-NC-TT -1p'!#REF!</definedName>
    <definedName name="TD1pvl">'[5]CHITIET VL-NC-TT -1p'!#REF!</definedName>
    <definedName name="td3p" localSheetId="0">#REF!</definedName>
    <definedName name="td3p" localSheetId="1">#REF!</definedName>
    <definedName name="td3p" localSheetId="2">#REF!</definedName>
    <definedName name="td3p" localSheetId="3">#REF!</definedName>
    <definedName name="td3p">#REF!</definedName>
    <definedName name="tdc84nc" localSheetId="0">'[5]thao-go'!#REF!</definedName>
    <definedName name="tdc84nc" localSheetId="1">'[5]thao-go'!#REF!</definedName>
    <definedName name="tdc84nc" localSheetId="2">'[5]thao-go'!#REF!</definedName>
    <definedName name="tdc84nc" localSheetId="3">'[5]thao-go'!#REF!</definedName>
    <definedName name="tdc84nc">'[5]thao-go'!#REF!</definedName>
    <definedName name="tdcnc" localSheetId="0">'[5]thao-go'!#REF!</definedName>
    <definedName name="tdcnc" localSheetId="1">'[5]thao-go'!#REF!</definedName>
    <definedName name="tdcnc" localSheetId="2">'[5]thao-go'!#REF!</definedName>
    <definedName name="tdcnc" localSheetId="3">'[5]thao-go'!#REF!</definedName>
    <definedName name="tdcnc">'[5]thao-go'!#REF!</definedName>
    <definedName name="tdgnc" localSheetId="0">'[5]lam-moi'!#REF!</definedName>
    <definedName name="tdgnc" localSheetId="1">'[5]lam-moi'!#REF!</definedName>
    <definedName name="tdgnc" localSheetId="2">'[5]lam-moi'!#REF!</definedName>
    <definedName name="tdgnc" localSheetId="3">'[5]lam-moi'!#REF!</definedName>
    <definedName name="tdgnc">'[5]lam-moi'!#REF!</definedName>
    <definedName name="tdgvl" localSheetId="0">'[5]lam-moi'!#REF!</definedName>
    <definedName name="tdgvl" localSheetId="1">'[5]lam-moi'!#REF!</definedName>
    <definedName name="tdgvl" localSheetId="2">'[5]lam-moi'!#REF!</definedName>
    <definedName name="tdgvl" localSheetId="3">'[5]lam-moi'!#REF!</definedName>
    <definedName name="tdgvl">'[5]lam-moi'!#REF!</definedName>
    <definedName name="tdhtnc" localSheetId="0">'[5]lam-moi'!#REF!</definedName>
    <definedName name="tdhtnc" localSheetId="1">'[5]lam-moi'!#REF!</definedName>
    <definedName name="tdhtnc" localSheetId="2">'[5]lam-moi'!#REF!</definedName>
    <definedName name="tdhtnc">'[5]lam-moi'!#REF!</definedName>
    <definedName name="tdhtvl" localSheetId="0">'[5]lam-moi'!#REF!</definedName>
    <definedName name="tdhtvl" localSheetId="1">'[5]lam-moi'!#REF!</definedName>
    <definedName name="tdhtvl" localSheetId="2">'[5]lam-moi'!#REF!</definedName>
    <definedName name="tdhtvl">'[5]lam-moi'!#REF!</definedName>
    <definedName name="tdia" localSheetId="0">#REF!</definedName>
    <definedName name="tdia" localSheetId="1">#REF!</definedName>
    <definedName name="tdia" localSheetId="2">#REF!</definedName>
    <definedName name="tdia" localSheetId="3">#REF!</definedName>
    <definedName name="tdia">#REF!</definedName>
    <definedName name="tdnc" localSheetId="0">[5]gtrinh!#REF!</definedName>
    <definedName name="tdnc" localSheetId="1">[5]gtrinh!#REF!</definedName>
    <definedName name="tdnc" localSheetId="2">[5]gtrinh!#REF!</definedName>
    <definedName name="tdnc" localSheetId="3">[5]gtrinh!#REF!</definedName>
    <definedName name="tdnc">[5]gtrinh!#REF!</definedName>
    <definedName name="tdnc1p" localSheetId="0">#REF!</definedName>
    <definedName name="tdnc1p" localSheetId="1">#REF!</definedName>
    <definedName name="tdnc1p" localSheetId="2">#REF!</definedName>
    <definedName name="tdnc1p" localSheetId="3">#REF!</definedName>
    <definedName name="tdnc1p">#REF!</definedName>
    <definedName name="tdnc3p">'[5]CHITIET VL-NC'!$G$28</definedName>
    <definedName name="tdt" localSheetId="0">#REF!</definedName>
    <definedName name="tdt" localSheetId="1">#REF!</definedName>
    <definedName name="tdt" localSheetId="2">#REF!</definedName>
    <definedName name="tdt" localSheetId="3">#REF!</definedName>
    <definedName name="tdt">#REF!</definedName>
    <definedName name="tdt1pnc" localSheetId="0">[5]gtrinh!#REF!</definedName>
    <definedName name="tdt1pnc" localSheetId="1">[5]gtrinh!#REF!</definedName>
    <definedName name="tdt1pnc" localSheetId="2">[5]gtrinh!#REF!</definedName>
    <definedName name="tdt1pnc" localSheetId="3">[5]gtrinh!#REF!</definedName>
    <definedName name="tdt1pnc">[5]gtrinh!#REF!</definedName>
    <definedName name="tdt1pvl" localSheetId="0">[5]gtrinh!#REF!</definedName>
    <definedName name="tdt1pvl" localSheetId="1">[5]gtrinh!#REF!</definedName>
    <definedName name="tdt1pvl" localSheetId="2">[5]gtrinh!#REF!</definedName>
    <definedName name="tdt1pvl" localSheetId="3">[5]gtrinh!#REF!</definedName>
    <definedName name="tdt1pvl">[5]gtrinh!#REF!</definedName>
    <definedName name="tdt2cnc" localSheetId="0">'[5]lam-moi'!#REF!</definedName>
    <definedName name="tdt2cnc" localSheetId="1">'[5]lam-moi'!#REF!</definedName>
    <definedName name="tdt2cnc" localSheetId="2">'[5]lam-moi'!#REF!</definedName>
    <definedName name="tdt2cnc">'[5]lam-moi'!#REF!</definedName>
    <definedName name="tdt2cvl" localSheetId="0">[5]chitiet!#REF!</definedName>
    <definedName name="tdt2cvl" localSheetId="1">[5]chitiet!#REF!</definedName>
    <definedName name="tdt2cvl" localSheetId="2">[5]chitiet!#REF!</definedName>
    <definedName name="tdt2cvl">[5]chitiet!#REF!</definedName>
    <definedName name="tdtr2cnc" localSheetId="0">#REF!</definedName>
    <definedName name="tdtr2cnc" localSheetId="1">#REF!</definedName>
    <definedName name="tdtr2cnc" localSheetId="2">#REF!</definedName>
    <definedName name="tdtr2cnc" localSheetId="3">#REF!</definedName>
    <definedName name="tdtr2cnc">#REF!</definedName>
    <definedName name="tdtr2cvl" localSheetId="1">#REF!</definedName>
    <definedName name="tdtr2cvl" localSheetId="3">#REF!</definedName>
    <definedName name="tdtr2cvl">#REF!</definedName>
    <definedName name="tdtrnc" localSheetId="0">[5]gtrinh!#REF!</definedName>
    <definedName name="tdtrnc" localSheetId="1">[5]gtrinh!#REF!</definedName>
    <definedName name="tdtrnc" localSheetId="2">[5]gtrinh!#REF!</definedName>
    <definedName name="tdtrnc" localSheetId="3">[5]gtrinh!#REF!</definedName>
    <definedName name="tdtrnc">[5]gtrinh!#REF!</definedName>
    <definedName name="tdtrvl" localSheetId="0">[5]gtrinh!#REF!</definedName>
    <definedName name="tdtrvl" localSheetId="1">[5]gtrinh!#REF!</definedName>
    <definedName name="tdtrvl" localSheetId="2">[5]gtrinh!#REF!</definedName>
    <definedName name="tdtrvl" localSheetId="3">[5]gtrinh!#REF!</definedName>
    <definedName name="tdtrvl">[5]gtrinh!#REF!</definedName>
    <definedName name="tdvl" localSheetId="0">[5]gtrinh!#REF!</definedName>
    <definedName name="tdvl" localSheetId="1">[5]gtrinh!#REF!</definedName>
    <definedName name="tdvl" localSheetId="2">[5]gtrinh!#REF!</definedName>
    <definedName name="tdvl">[5]gtrinh!#REF!</definedName>
    <definedName name="tdvl1p" localSheetId="0">#REF!</definedName>
    <definedName name="tdvl1p" localSheetId="1">#REF!</definedName>
    <definedName name="tdvl1p" localSheetId="2">#REF!</definedName>
    <definedName name="tdvl1p" localSheetId="3">#REF!</definedName>
    <definedName name="tdvl1p">#REF!</definedName>
    <definedName name="tdvl3p">'[5]CHITIET VL-NC'!$G$23</definedName>
    <definedName name="TG" localSheetId="0">#REF!</definedName>
    <definedName name="TG" localSheetId="1">#REF!</definedName>
    <definedName name="TG" localSheetId="2">#REF!</definedName>
    <definedName name="TG" localSheetId="3">#REF!</definedName>
    <definedName name="TG">#REF!</definedName>
    <definedName name="th3x15" localSheetId="0">[5]giathanh1!#REF!</definedName>
    <definedName name="th3x15" localSheetId="1">[5]giathanh1!#REF!</definedName>
    <definedName name="th3x15" localSheetId="2">[5]giathanh1!#REF!</definedName>
    <definedName name="th3x15" localSheetId="3">[5]giathanh1!#REF!</definedName>
    <definedName name="th3x15">[5]giathanh1!#REF!</definedName>
    <definedName name="ThanhXuan110" localSheetId="0">'[60]KH-Q1,Q2,01'!#REF!</definedName>
    <definedName name="ThanhXuan110" localSheetId="1">'[60]KH-Q1,Q2,01'!#REF!</definedName>
    <definedName name="ThanhXuan110" localSheetId="2">'[60]KH-Q1,Q2,01'!#REF!</definedName>
    <definedName name="ThanhXuan110" localSheetId="3">'[60]KH-Q1,Q2,01'!#REF!</definedName>
    <definedName name="ThanhXuan110">'[60]KH-Q1,Q2,01'!#REF!</definedName>
    <definedName name="thdt" localSheetId="0">#REF!</definedName>
    <definedName name="thdt" localSheetId="1">#REF!</definedName>
    <definedName name="thdt" localSheetId="2">#REF!</definedName>
    <definedName name="thdt" localSheetId="3">#REF!</definedName>
    <definedName name="thdt">#REF!</definedName>
    <definedName name="thepbuoc" localSheetId="0">[9]TTDZ22!#REF!</definedName>
    <definedName name="thepbuoc" localSheetId="1">[9]TTDZ22!#REF!</definedName>
    <definedName name="thepbuoc" localSheetId="2">[9]TTDZ22!#REF!</definedName>
    <definedName name="thepbuoc" localSheetId="3">[9]TTDZ22!#REF!</definedName>
    <definedName name="thepbuoc">[9]TTDZ22!#REF!</definedName>
    <definedName name="thepma">10500</definedName>
    <definedName name="thepU" localSheetId="0">[9]TTDZ22!#REF!</definedName>
    <definedName name="thepU" localSheetId="1">[9]TTDZ22!#REF!</definedName>
    <definedName name="thepU" localSheetId="2">[9]TTDZ22!#REF!</definedName>
    <definedName name="thepU" localSheetId="3">[9]TTDZ22!#REF!</definedName>
    <definedName name="thepU">[9]TTDZ22!#REF!</definedName>
    <definedName name="THGO1pnc" localSheetId="0">#REF!</definedName>
    <definedName name="THGO1pnc" localSheetId="1">#REF!</definedName>
    <definedName name="THGO1pnc" localSheetId="2">#REF!</definedName>
    <definedName name="THGO1pnc" localSheetId="3">#REF!</definedName>
    <definedName name="THGO1pnc">#REF!</definedName>
    <definedName name="thht" localSheetId="1">#REF!</definedName>
    <definedName name="thht" localSheetId="3">#REF!</definedName>
    <definedName name="thht">#REF!</definedName>
    <definedName name="THK" localSheetId="0">'[1]COAT&amp;WRAP-QIOT-#3'!#REF!</definedName>
    <definedName name="THK" localSheetId="1">'[1]COAT&amp;WRAP-QIOT-#3'!#REF!</definedName>
    <definedName name="THK" localSheetId="2">'[1]COAT&amp;WRAP-QIOT-#3'!#REF!</definedName>
    <definedName name="THK" localSheetId="3">'[1]COAT&amp;WRAP-QIOT-#3'!#REF!</definedName>
    <definedName name="THK">'[1]COAT&amp;WRAP-QIOT-#3'!#REF!</definedName>
    <definedName name="THKP160" localSheetId="0">'[5]dongia (2)'!#REF!</definedName>
    <definedName name="THKP160" localSheetId="1">'[5]dongia (2)'!#REF!</definedName>
    <definedName name="THKP160" localSheetId="2">'[5]dongia (2)'!#REF!</definedName>
    <definedName name="THKP160" localSheetId="3">'[5]dongia (2)'!#REF!</definedName>
    <definedName name="THKP160">'[5]dongia (2)'!#REF!</definedName>
    <definedName name="thkp3" localSheetId="0">#REF!</definedName>
    <definedName name="thkp3" localSheetId="1">#REF!</definedName>
    <definedName name="thkp3" localSheetId="2">#REF!</definedName>
    <definedName name="thkp3" localSheetId="3">#REF!</definedName>
    <definedName name="thkp3">#REF!</definedName>
    <definedName name="thtr15" localSheetId="0">[5]giathanh1!#REF!</definedName>
    <definedName name="thtr15" localSheetId="1">[5]giathanh1!#REF!</definedName>
    <definedName name="thtr15" localSheetId="2">[5]giathanh1!#REF!</definedName>
    <definedName name="thtr15" localSheetId="3">[5]giathanh1!#REF!</definedName>
    <definedName name="thtr15">[5]giathanh1!#REF!</definedName>
    <definedName name="thtt" localSheetId="0">#REF!</definedName>
    <definedName name="thtt" localSheetId="1">#REF!</definedName>
    <definedName name="thtt" localSheetId="2">#REF!</definedName>
    <definedName name="thtt" localSheetId="3">#REF!</definedName>
    <definedName name="thtt">#REF!</definedName>
    <definedName name="thucthanh">'[61]Thuc thanh'!$E$29</definedName>
    <definedName name="THUYETMINH">[62]ptvt!$A$6:$X$128</definedName>
    <definedName name="Tien" localSheetId="0">#REF!</definedName>
    <definedName name="Tien" localSheetId="1">#REF!</definedName>
    <definedName name="Tien" localSheetId="2">#REF!</definedName>
    <definedName name="Tien" localSheetId="3">#REF!</definedName>
    <definedName name="Tien">#REF!</definedName>
    <definedName name="TIENLUONG" localSheetId="1">#REF!</definedName>
    <definedName name="TIENLUONG" localSheetId="3">#REF!</definedName>
    <definedName name="TIENLUONG">#REF!</definedName>
    <definedName name="Tiepdia">[5]Tiepdia!$1:$1048576</definedName>
    <definedName name="Tiepdiama">9500</definedName>
    <definedName name="TIEU_HAO_VAT_TU_DZ0.4KV" localSheetId="0">#REF!</definedName>
    <definedName name="TIEU_HAO_VAT_TU_DZ0.4KV" localSheetId="1">#REF!</definedName>
    <definedName name="TIEU_HAO_VAT_TU_DZ0.4KV" localSheetId="2">#REF!</definedName>
    <definedName name="TIEU_HAO_VAT_TU_DZ0.4KV" localSheetId="3">#REF!</definedName>
    <definedName name="TIEU_HAO_VAT_TU_DZ0.4KV">#REF!</definedName>
    <definedName name="TIEU_HAO_VAT_TU_DZ22KV" localSheetId="1">#REF!</definedName>
    <definedName name="TIEU_HAO_VAT_TU_DZ22KV" localSheetId="3">#REF!</definedName>
    <definedName name="TIEU_HAO_VAT_TU_DZ22KV">#REF!</definedName>
    <definedName name="TIEU_HAO_VAT_TU_TBA" localSheetId="1">#REF!</definedName>
    <definedName name="TIEU_HAO_VAT_TU_TBA" localSheetId="3">#REF!</definedName>
    <definedName name="TIEU_HAO_VAT_TU_TBA">#REF!</definedName>
    <definedName name="Tim_lan_xuat_hien" localSheetId="1">#REF!</definedName>
    <definedName name="Tim_lan_xuat_hien" localSheetId="3">#REF!</definedName>
    <definedName name="Tim_lan_xuat_hien">#REF!</definedName>
    <definedName name="tim_xuat_hien" localSheetId="1">#REF!</definedName>
    <definedName name="tim_xuat_hien" localSheetId="3">#REF!</definedName>
    <definedName name="tim_xuat_hien">#REF!</definedName>
    <definedName name="TITAN" localSheetId="1">#REF!</definedName>
    <definedName name="TITAN" localSheetId="3">#REF!</definedName>
    <definedName name="TITAN">#REF!</definedName>
    <definedName name="tk" localSheetId="0">#REF!</definedName>
    <definedName name="tk" localSheetId="1">#REF!</definedName>
    <definedName name="tk" localSheetId="2">#REF!</definedName>
    <definedName name="tk" localSheetId="3">#REF!</definedName>
    <definedName name="tk">#REF!</definedName>
    <definedName name="TKP" localSheetId="1">#REF!</definedName>
    <definedName name="TKP" localSheetId="3">#REF!</definedName>
    <definedName name="TKP">#REF!</definedName>
    <definedName name="TL" localSheetId="0">#REF!</definedName>
    <definedName name="TL" localSheetId="1">#REF!</definedName>
    <definedName name="TL" localSheetId="2">#REF!</definedName>
    <definedName name="TL" localSheetId="3">#REF!</definedName>
    <definedName name="TL">#REF!</definedName>
    <definedName name="TLAC120" localSheetId="1">#REF!</definedName>
    <definedName name="TLAC120" localSheetId="3">#REF!</definedName>
    <definedName name="TLAC120">#REF!</definedName>
    <definedName name="TLAC35" localSheetId="1">#REF!</definedName>
    <definedName name="TLAC35" localSheetId="3">#REF!</definedName>
    <definedName name="TLAC35">#REF!</definedName>
    <definedName name="TLAC50" localSheetId="1">#REF!</definedName>
    <definedName name="TLAC50" localSheetId="3">#REF!</definedName>
    <definedName name="TLAC50">#REF!</definedName>
    <definedName name="TLAC70" localSheetId="1">#REF!</definedName>
    <definedName name="TLAC70" localSheetId="3">#REF!</definedName>
    <definedName name="TLAC70">#REF!</definedName>
    <definedName name="TLAC95" localSheetId="1">#REF!</definedName>
    <definedName name="TLAC95" localSheetId="3">#REF!</definedName>
    <definedName name="TLAC95">#REF!</definedName>
    <definedName name="tn1pinnc" localSheetId="0">'[5]thao-go'!#REF!</definedName>
    <definedName name="tn1pinnc" localSheetId="1">'[5]thao-go'!#REF!</definedName>
    <definedName name="tn1pinnc" localSheetId="2">'[5]thao-go'!#REF!</definedName>
    <definedName name="tn1pinnc" localSheetId="3">'[5]thao-go'!#REF!</definedName>
    <definedName name="tn1pinnc">'[5]thao-go'!#REF!</definedName>
    <definedName name="tn2mhnnc" localSheetId="0">'[5]thao-go'!#REF!</definedName>
    <definedName name="tn2mhnnc" localSheetId="1">'[5]thao-go'!#REF!</definedName>
    <definedName name="tn2mhnnc" localSheetId="2">'[5]thao-go'!#REF!</definedName>
    <definedName name="tn2mhnnc" localSheetId="3">'[5]thao-go'!#REF!</definedName>
    <definedName name="tn2mhnnc">'[5]thao-go'!#REF!</definedName>
    <definedName name="TNCM" localSheetId="0">'[5]CHITIET VL-NC-TT-3p'!#REF!</definedName>
    <definedName name="TNCM" localSheetId="1">'[5]CHITIET VL-NC-TT-3p'!#REF!</definedName>
    <definedName name="TNCM" localSheetId="2">'[5]CHITIET VL-NC-TT-3p'!#REF!</definedName>
    <definedName name="TNCM">'[5]CHITIET VL-NC-TT-3p'!#REF!</definedName>
    <definedName name="tnhnnc" localSheetId="0">'[5]thao-go'!#REF!</definedName>
    <definedName name="tnhnnc" localSheetId="1">'[5]thao-go'!#REF!</definedName>
    <definedName name="tnhnnc" localSheetId="2">'[5]thao-go'!#REF!</definedName>
    <definedName name="tnhnnc">'[5]thao-go'!#REF!</definedName>
    <definedName name="tnignc" localSheetId="0">'[5]thao-go'!#REF!</definedName>
    <definedName name="tnignc" localSheetId="1">'[5]thao-go'!#REF!</definedName>
    <definedName name="tnignc" localSheetId="2">'[5]thao-go'!#REF!</definedName>
    <definedName name="tnignc">'[5]thao-go'!#REF!</definedName>
    <definedName name="tnin190nc" localSheetId="0">'[5]thao-go'!#REF!</definedName>
    <definedName name="tnin190nc" localSheetId="1">'[5]thao-go'!#REF!</definedName>
    <definedName name="tnin190nc" localSheetId="2">'[5]thao-go'!#REF!</definedName>
    <definedName name="tnin190nc">'[5]thao-go'!#REF!</definedName>
    <definedName name="tnlnc" localSheetId="0">'[5]thao-go'!#REF!</definedName>
    <definedName name="tnlnc" localSheetId="1">'[5]thao-go'!#REF!</definedName>
    <definedName name="tnlnc" localSheetId="2">'[5]thao-go'!#REF!</definedName>
    <definedName name="tnlnc">'[5]thao-go'!#REF!</definedName>
    <definedName name="tnnnc" localSheetId="0">'[5]thao-go'!#REF!</definedName>
    <definedName name="tnnnc" localSheetId="1">'[5]thao-go'!#REF!</definedName>
    <definedName name="tnnnc" localSheetId="2">'[5]thao-go'!#REF!</definedName>
    <definedName name="tnnnc">'[5]thao-go'!#REF!</definedName>
    <definedName name="tno">[10]gVL!$Q$47</definedName>
    <definedName name="TONG_GIA_TRI_CONG_TRINH" localSheetId="0">#REF!</definedName>
    <definedName name="TONG_GIA_TRI_CONG_TRINH" localSheetId="1">#REF!</definedName>
    <definedName name="TONG_GIA_TRI_CONG_TRINH" localSheetId="2">#REF!</definedName>
    <definedName name="TONG_GIA_TRI_CONG_TRINH" localSheetId="3">#REF!</definedName>
    <definedName name="TONG_GIA_TRI_CONG_TRINH">#REF!</definedName>
    <definedName name="TONG_HOP_THI_NGHIEM_DZ0.4KV" localSheetId="0">#REF!</definedName>
    <definedName name="TONG_HOP_THI_NGHIEM_DZ0.4KV" localSheetId="1">#REF!</definedName>
    <definedName name="TONG_HOP_THI_NGHIEM_DZ0.4KV" localSheetId="2">#REF!</definedName>
    <definedName name="TONG_HOP_THI_NGHIEM_DZ0.4KV" localSheetId="3">#REF!</definedName>
    <definedName name="TONG_HOP_THI_NGHIEM_DZ0.4KV">#REF!</definedName>
    <definedName name="TONG_HOP_THI_NGHIEM_DZ22KV" localSheetId="1">#REF!</definedName>
    <definedName name="TONG_HOP_THI_NGHIEM_DZ22KV" localSheetId="3">#REF!</definedName>
    <definedName name="TONG_HOP_THI_NGHIEM_DZ22KV">#REF!</definedName>
    <definedName name="TONG_KE_DZ0.4KV" localSheetId="0">'[59]TONG KE DZ 0.4 KV'!#REF!</definedName>
    <definedName name="TONG_KE_DZ0.4KV" localSheetId="1">'[59]TONG KE DZ 0.4 KV'!#REF!</definedName>
    <definedName name="TONG_KE_DZ0.4KV" localSheetId="2">'[59]TONG KE DZ 0.4 KV'!#REF!</definedName>
    <definedName name="TONG_KE_DZ0.4KV" localSheetId="3">'[59]TONG KE DZ 0.4 KV'!#REF!</definedName>
    <definedName name="TONG_KE_DZ0.4KV">'[59]TONG KE DZ 0.4 KV'!#REF!</definedName>
    <definedName name="TONG_KE_TBA" localSheetId="0">#REF!</definedName>
    <definedName name="TONG_KE_TBA" localSheetId="1">#REF!</definedName>
    <definedName name="TONG_KE_TBA" localSheetId="2">#REF!</definedName>
    <definedName name="TONG_KE_TBA" localSheetId="3">#REF!</definedName>
    <definedName name="TONG_KE_TBA">#REF!</definedName>
    <definedName name="TPLRP" localSheetId="1">#REF!</definedName>
    <definedName name="TPLRP" localSheetId="3">#REF!</definedName>
    <definedName name="TPLRP">#REF!</definedName>
    <definedName name="TR15HT" localSheetId="0">'[5]TONGKE-HT'!#REF!</definedName>
    <definedName name="TR15HT" localSheetId="1">'[5]TONGKE-HT'!#REF!</definedName>
    <definedName name="TR15HT" localSheetId="2">'[5]TONGKE-HT'!#REF!</definedName>
    <definedName name="TR15HT" localSheetId="3">'[5]TONGKE-HT'!#REF!</definedName>
    <definedName name="TR15HT">'[5]TONGKE-HT'!#REF!</definedName>
    <definedName name="TR16HT" localSheetId="0">'[5]TONGKE-HT'!#REF!</definedName>
    <definedName name="TR16HT" localSheetId="1">'[5]TONGKE-HT'!#REF!</definedName>
    <definedName name="TR16HT" localSheetId="2">'[5]TONGKE-HT'!#REF!</definedName>
    <definedName name="TR16HT" localSheetId="3">'[5]TONGKE-HT'!#REF!</definedName>
    <definedName name="TR16HT">'[5]TONGKE-HT'!#REF!</definedName>
    <definedName name="TR19HT" localSheetId="0">'[5]TONGKE-HT'!#REF!</definedName>
    <definedName name="TR19HT" localSheetId="1">'[5]TONGKE-HT'!#REF!</definedName>
    <definedName name="TR19HT" localSheetId="2">'[5]TONGKE-HT'!#REF!</definedName>
    <definedName name="TR19HT">'[5]TONGKE-HT'!#REF!</definedName>
    <definedName name="tr1x15" localSheetId="0">[5]giathanh1!#REF!</definedName>
    <definedName name="tr1x15" localSheetId="1">[5]giathanh1!#REF!</definedName>
    <definedName name="tr1x15" localSheetId="2">[5]giathanh1!#REF!</definedName>
    <definedName name="tr1x15">[5]giathanh1!#REF!</definedName>
    <definedName name="TR20HT" localSheetId="0">'[5]TONGKE-HT'!#REF!</definedName>
    <definedName name="TR20HT" localSheetId="1">'[5]TONGKE-HT'!#REF!</definedName>
    <definedName name="TR20HT" localSheetId="2">'[5]TONGKE-HT'!#REF!</definedName>
    <definedName name="TR20HT">'[5]TONGKE-HT'!#REF!</definedName>
    <definedName name="tr3x100" localSheetId="0">'[5]dongia (2)'!#REF!</definedName>
    <definedName name="tr3x100" localSheetId="1">'[5]dongia (2)'!#REF!</definedName>
    <definedName name="tr3x100" localSheetId="2">'[5]dongia (2)'!#REF!</definedName>
    <definedName name="tr3x100">'[5]dongia (2)'!#REF!</definedName>
    <definedName name="Tra_DM_su_dung" localSheetId="0">#REF!</definedName>
    <definedName name="Tra_DM_su_dung" localSheetId="1">#REF!</definedName>
    <definedName name="Tra_DM_su_dung" localSheetId="2">#REF!</definedName>
    <definedName name="Tra_DM_su_dung" localSheetId="3">#REF!</definedName>
    <definedName name="Tra_DM_su_dung">#REF!</definedName>
    <definedName name="Tra_don_gia_KS" localSheetId="1">#REF!</definedName>
    <definedName name="Tra_don_gia_KS" localSheetId="3">#REF!</definedName>
    <definedName name="Tra_don_gia_KS">#REF!</definedName>
    <definedName name="Tra_DTCT" localSheetId="1">#REF!</definedName>
    <definedName name="Tra_DTCT" localSheetId="3">#REF!</definedName>
    <definedName name="Tra_DTCT">#REF!</definedName>
    <definedName name="Tra_phan_tram" localSheetId="0">#REF!</definedName>
    <definedName name="Tra_phan_tram" localSheetId="1">#REF!</definedName>
    <definedName name="Tra_phan_tram" localSheetId="2">#REF!</definedName>
    <definedName name="Tra_phan_tram" localSheetId="3">#REF!</definedName>
    <definedName name="Tra_phan_tram">#REF!</definedName>
    <definedName name="Tra_PTDG">[63]ptdg!$B$68:$M$1364</definedName>
    <definedName name="Tra_tim_hang_mucPT_trung" localSheetId="0">#REF!</definedName>
    <definedName name="Tra_tim_hang_mucPT_trung" localSheetId="1">#REF!</definedName>
    <definedName name="Tra_tim_hang_mucPT_trung" localSheetId="2">#REF!</definedName>
    <definedName name="Tra_tim_hang_mucPT_trung" localSheetId="3">#REF!</definedName>
    <definedName name="Tra_tim_hang_mucPT_trung">#REF!</definedName>
    <definedName name="TRA_VAT_LIEU" localSheetId="1">#REF!</definedName>
    <definedName name="TRA_VAT_LIEU" localSheetId="3">#REF!</definedName>
    <definedName name="TRA_VAT_LIEU">#REF!</definedName>
    <definedName name="TRA_VL" localSheetId="1">#REF!</definedName>
    <definedName name="TRA_VL" localSheetId="3">#REF!</definedName>
    <definedName name="TRA_VL">#REF!</definedName>
    <definedName name="tra_VL_1">'[27]tra-vat-lieu'!$A$201:$H$215</definedName>
    <definedName name="TRADE2" localSheetId="0">#REF!</definedName>
    <definedName name="TRADE2" localSheetId="1">#REF!</definedName>
    <definedName name="TRADE2" localSheetId="2">#REF!</definedName>
    <definedName name="TRADE2" localSheetId="3">#REF!</definedName>
    <definedName name="TRADE2">#REF!</definedName>
    <definedName name="tram" localSheetId="0">[26]THTram!#REF!</definedName>
    <definedName name="tram" localSheetId="1">[26]THTram!#REF!</definedName>
    <definedName name="tram" localSheetId="2">[26]THTram!#REF!</definedName>
    <definedName name="tram" localSheetId="3">[26]THTram!#REF!</definedName>
    <definedName name="tram">[26]THTram!#REF!</definedName>
    <definedName name="tram100" localSheetId="0">'[5]dongia (2)'!#REF!</definedName>
    <definedName name="tram100" localSheetId="1">'[5]dongia (2)'!#REF!</definedName>
    <definedName name="tram100" localSheetId="2">'[5]dongia (2)'!#REF!</definedName>
    <definedName name="tram100" localSheetId="3">'[5]dongia (2)'!#REF!</definedName>
    <definedName name="tram100">'[5]dongia (2)'!#REF!</definedName>
    <definedName name="tram1x25" localSheetId="0">'[5]dongia (2)'!#REF!</definedName>
    <definedName name="tram1x25" localSheetId="1">'[5]dongia (2)'!#REF!</definedName>
    <definedName name="tram1x25" localSheetId="2">'[5]dongia (2)'!#REF!</definedName>
    <definedName name="tram1x25">'[5]dongia (2)'!#REF!</definedName>
    <definedName name="TRANSFORMER" localSheetId="0">'[3]NEW-PANEL'!#REF!</definedName>
    <definedName name="TRANSFORMER" localSheetId="1">'[3]NEW-PANEL'!#REF!</definedName>
    <definedName name="TRANSFORMER" localSheetId="2">'[3]NEW-PANEL'!#REF!</definedName>
    <definedName name="TRANSFORMER" localSheetId="3">'[3]NEW-PANEL'!#REF!</definedName>
    <definedName name="TRANSFORMER">'[3]NEW-PANEL'!#REF!</definedName>
    <definedName name="TraQ">[14]BANGTRA!$E$122:$G$128</definedName>
    <definedName name="TRAVL" localSheetId="0">#REF!</definedName>
    <definedName name="TRAVL" localSheetId="1">#REF!</definedName>
    <definedName name="TRAVL" localSheetId="2">#REF!</definedName>
    <definedName name="TRAVL" localSheetId="3">#REF!</definedName>
    <definedName name="TRAVL">#REF!</definedName>
    <definedName name="trt" localSheetId="1">#REF!</definedName>
    <definedName name="trt" localSheetId="3">#REF!</definedName>
    <definedName name="trt">#REF!</definedName>
    <definedName name="tru10mtc" localSheetId="0">'[5]t-h HA THE'!#REF!</definedName>
    <definedName name="tru10mtc" localSheetId="1">'[5]t-h HA THE'!#REF!</definedName>
    <definedName name="tru10mtc" localSheetId="2">'[5]t-h HA THE'!#REF!</definedName>
    <definedName name="tru10mtc" localSheetId="3">'[5]t-h HA THE'!#REF!</definedName>
    <definedName name="tru10mtc">'[5]t-h HA THE'!#REF!</definedName>
    <definedName name="tru8mtc" localSheetId="0">'[5]t-h HA THE'!#REF!</definedName>
    <definedName name="tru8mtc" localSheetId="1">'[5]t-h HA THE'!#REF!</definedName>
    <definedName name="tru8mtc" localSheetId="2">'[5]t-h HA THE'!#REF!</definedName>
    <definedName name="tru8mtc" localSheetId="3">'[5]t-h HA THE'!#REF!</definedName>
    <definedName name="tru8mtc">'[5]t-h HA THE'!#REF!</definedName>
    <definedName name="tt" localSheetId="0">#REF!</definedName>
    <definedName name="tt" localSheetId="1">#REF!</definedName>
    <definedName name="tt" localSheetId="2">#REF!</definedName>
    <definedName name="tt" localSheetId="3">#REF!</definedName>
    <definedName name="tt">#REF!</definedName>
    <definedName name="TT_1P" localSheetId="1">#REF!</definedName>
    <definedName name="TT_1P" localSheetId="3">#REF!</definedName>
    <definedName name="TT_1P">#REF!</definedName>
    <definedName name="TT_3p" localSheetId="1">#REF!</definedName>
    <definedName name="TT_3p" localSheetId="3">#REF!</definedName>
    <definedName name="TT_3p">#REF!</definedName>
    <definedName name="tt1pnc" localSheetId="0">'[5]lam-moi'!#REF!</definedName>
    <definedName name="tt1pnc" localSheetId="1">'[5]lam-moi'!#REF!</definedName>
    <definedName name="tt1pnc" localSheetId="2">'[5]lam-moi'!#REF!</definedName>
    <definedName name="tt1pnc" localSheetId="3">'[5]lam-moi'!#REF!</definedName>
    <definedName name="tt1pnc">'[5]lam-moi'!#REF!</definedName>
    <definedName name="tt1pvl" localSheetId="0">'[5]lam-moi'!#REF!</definedName>
    <definedName name="tt1pvl" localSheetId="1">'[5]lam-moi'!#REF!</definedName>
    <definedName name="tt1pvl" localSheetId="2">'[5]lam-moi'!#REF!</definedName>
    <definedName name="tt1pvl" localSheetId="3">'[5]lam-moi'!#REF!</definedName>
    <definedName name="tt1pvl">'[5]lam-moi'!#REF!</definedName>
    <definedName name="tt3pnc" localSheetId="0">'[5]lam-moi'!#REF!</definedName>
    <definedName name="tt3pnc" localSheetId="1">'[5]lam-moi'!#REF!</definedName>
    <definedName name="tt3pnc" localSheetId="2">'[5]lam-moi'!#REF!</definedName>
    <definedName name="tt3pnc">'[5]lam-moi'!#REF!</definedName>
    <definedName name="tt3pvl" localSheetId="0">'[5]lam-moi'!#REF!</definedName>
    <definedName name="tt3pvl" localSheetId="1">'[5]lam-moi'!#REF!</definedName>
    <definedName name="tt3pvl" localSheetId="2">'[5]lam-moi'!#REF!</definedName>
    <definedName name="tt3pvl">'[5]lam-moi'!#REF!</definedName>
    <definedName name="TTDD">[5]TDTKP!$E$44+[5]TDTKP!$F$44+[5]TDTKP!$G$44</definedName>
    <definedName name="TTDD3P" localSheetId="0">[5]TDTKP1!#REF!</definedName>
    <definedName name="TTDD3P" localSheetId="1">[5]TDTKP1!#REF!</definedName>
    <definedName name="TTDD3P" localSheetId="2">[5]TDTKP1!#REF!</definedName>
    <definedName name="TTDD3P" localSheetId="3">[5]TDTKP1!#REF!</definedName>
    <definedName name="TTDD3P">[5]TDTKP1!#REF!</definedName>
    <definedName name="TTDDCT3p" localSheetId="0">[5]TDTKP1!#REF!</definedName>
    <definedName name="TTDDCT3p" localSheetId="1">[5]TDTKP1!#REF!</definedName>
    <definedName name="TTDDCT3p" localSheetId="2">[5]TDTKP1!#REF!</definedName>
    <definedName name="TTDDCT3p" localSheetId="3">[5]TDTKP1!#REF!</definedName>
    <definedName name="TTDDCT3p">[5]TDTKP1!#REF!</definedName>
    <definedName name="tthi" localSheetId="0">#REF!</definedName>
    <definedName name="tthi" localSheetId="1">#REF!</definedName>
    <definedName name="tthi" localSheetId="2">#REF!</definedName>
    <definedName name="tthi" localSheetId="3">#REF!</definedName>
    <definedName name="tthi">#REF!</definedName>
    <definedName name="TTK3p">'[5]TONGKE3p '!$C$295</definedName>
    <definedName name="ttronmk" localSheetId="0">#REF!</definedName>
    <definedName name="ttronmk" localSheetId="1">#REF!</definedName>
    <definedName name="ttronmk" localSheetId="2">#REF!</definedName>
    <definedName name="ttronmk" localSheetId="3">#REF!</definedName>
    <definedName name="ttronmk">#REF!</definedName>
    <definedName name="tv75nc" localSheetId="1">#REF!</definedName>
    <definedName name="tv75nc" localSheetId="3">#REF!</definedName>
    <definedName name="tv75nc">#REF!</definedName>
    <definedName name="tv75vl" localSheetId="1">#REF!</definedName>
    <definedName name="tv75vl" localSheetId="3">#REF!</definedName>
    <definedName name="tv75vl">#REF!</definedName>
    <definedName name="tx1pignc" localSheetId="0">'[5]thao-go'!#REF!</definedName>
    <definedName name="tx1pignc" localSheetId="1">'[5]thao-go'!#REF!</definedName>
    <definedName name="tx1pignc" localSheetId="2">'[5]thao-go'!#REF!</definedName>
    <definedName name="tx1pignc" localSheetId="3">'[5]thao-go'!#REF!</definedName>
    <definedName name="tx1pignc">'[5]thao-go'!#REF!</definedName>
    <definedName name="tx1pindnc" localSheetId="0">'[5]thao-go'!#REF!</definedName>
    <definedName name="tx1pindnc" localSheetId="1">'[5]thao-go'!#REF!</definedName>
    <definedName name="tx1pindnc" localSheetId="2">'[5]thao-go'!#REF!</definedName>
    <definedName name="tx1pindnc" localSheetId="3">'[5]thao-go'!#REF!</definedName>
    <definedName name="tx1pindnc">'[5]thao-go'!#REF!</definedName>
    <definedName name="tx1pingnc" localSheetId="0">'[5]thao-go'!#REF!</definedName>
    <definedName name="tx1pingnc" localSheetId="1">'[5]thao-go'!#REF!</definedName>
    <definedName name="tx1pingnc" localSheetId="2">'[5]thao-go'!#REF!</definedName>
    <definedName name="tx1pingnc">'[5]thao-go'!#REF!</definedName>
    <definedName name="tx1pintnc" localSheetId="0">'[5]thao-go'!#REF!</definedName>
    <definedName name="tx1pintnc" localSheetId="1">'[5]thao-go'!#REF!</definedName>
    <definedName name="tx1pintnc" localSheetId="2">'[5]thao-go'!#REF!</definedName>
    <definedName name="tx1pintnc">'[5]thao-go'!#REF!</definedName>
    <definedName name="tx1pitnc" localSheetId="0">'[5]thao-go'!#REF!</definedName>
    <definedName name="tx1pitnc" localSheetId="1">'[5]thao-go'!#REF!</definedName>
    <definedName name="tx1pitnc" localSheetId="2">'[5]thao-go'!#REF!</definedName>
    <definedName name="tx1pitnc">'[5]thao-go'!#REF!</definedName>
    <definedName name="tx2mhnnc" localSheetId="0">'[5]thao-go'!#REF!</definedName>
    <definedName name="tx2mhnnc" localSheetId="1">'[5]thao-go'!#REF!</definedName>
    <definedName name="tx2mhnnc" localSheetId="2">'[5]thao-go'!#REF!</definedName>
    <definedName name="tx2mhnnc">'[5]thao-go'!#REF!</definedName>
    <definedName name="tx2mitnc" localSheetId="0">'[5]thao-go'!#REF!</definedName>
    <definedName name="tx2mitnc" localSheetId="1">'[5]thao-go'!#REF!</definedName>
    <definedName name="tx2mitnc" localSheetId="2">'[5]thao-go'!#REF!</definedName>
    <definedName name="tx2mitnc">'[5]thao-go'!#REF!</definedName>
    <definedName name="txhnnc" localSheetId="0">'[5]thao-go'!#REF!</definedName>
    <definedName name="txhnnc" localSheetId="1">'[5]thao-go'!#REF!</definedName>
    <definedName name="txhnnc" localSheetId="2">'[5]thao-go'!#REF!</definedName>
    <definedName name="txhnnc">'[5]thao-go'!#REF!</definedName>
    <definedName name="txig1nc" localSheetId="0">'[5]thao-go'!#REF!</definedName>
    <definedName name="txig1nc" localSheetId="1">'[5]thao-go'!#REF!</definedName>
    <definedName name="txig1nc" localSheetId="2">'[5]thao-go'!#REF!</definedName>
    <definedName name="txig1nc">'[5]thao-go'!#REF!</definedName>
    <definedName name="txin190nc" localSheetId="0">'[5]thao-go'!#REF!</definedName>
    <definedName name="txin190nc" localSheetId="1">'[5]thao-go'!#REF!</definedName>
    <definedName name="txin190nc" localSheetId="2">'[5]thao-go'!#REF!</definedName>
    <definedName name="txin190nc">'[5]thao-go'!#REF!</definedName>
    <definedName name="txinnc" localSheetId="0">'[5]thao-go'!#REF!</definedName>
    <definedName name="txinnc" localSheetId="1">'[5]thao-go'!#REF!</definedName>
    <definedName name="txinnc" localSheetId="2">'[5]thao-go'!#REF!</definedName>
    <definedName name="txinnc">'[5]thao-go'!#REF!</definedName>
    <definedName name="txit1nc" localSheetId="0">'[5]thao-go'!#REF!</definedName>
    <definedName name="txit1nc" localSheetId="1">'[5]thao-go'!#REF!</definedName>
    <definedName name="txit1nc" localSheetId="2">'[5]thao-go'!#REF!</definedName>
    <definedName name="txit1nc">'[5]thao-go'!#REF!</definedName>
    <definedName name="ty_le" localSheetId="0">#REF!</definedName>
    <definedName name="ty_le" localSheetId="1">#REF!</definedName>
    <definedName name="ty_le" localSheetId="2">#REF!</definedName>
    <definedName name="ty_le" localSheetId="3">#REF!</definedName>
    <definedName name="ty_le">#REF!</definedName>
    <definedName name="ty_le_BTN" localSheetId="1">#REF!</definedName>
    <definedName name="ty_le_BTN" localSheetId="3">#REF!</definedName>
    <definedName name="ty_le_BTN">#REF!</definedName>
    <definedName name="Ty_le1" localSheetId="1">#REF!</definedName>
    <definedName name="Ty_le1" localSheetId="3">#REF!</definedName>
    <definedName name="Ty_le1">#REF!</definedName>
    <definedName name="VA" localSheetId="0">[8]ND!#REF!</definedName>
    <definedName name="VA" localSheetId="1">[8]ND!#REF!</definedName>
    <definedName name="VA" localSheetId="2">[8]ND!#REF!</definedName>
    <definedName name="VA" localSheetId="3">[8]ND!#REF!</definedName>
    <definedName name="VA">[8]ND!#REF!</definedName>
    <definedName name="VAN_CHUYEN_DUONG_DAI_DZ0.4KV" localSheetId="0">#REF!</definedName>
    <definedName name="VAN_CHUYEN_DUONG_DAI_DZ0.4KV" localSheetId="1">#REF!</definedName>
    <definedName name="VAN_CHUYEN_DUONG_DAI_DZ0.4KV" localSheetId="2">#REF!</definedName>
    <definedName name="VAN_CHUYEN_DUONG_DAI_DZ0.4KV" localSheetId="3">#REF!</definedName>
    <definedName name="VAN_CHUYEN_DUONG_DAI_DZ0.4KV">#REF!</definedName>
    <definedName name="VAN_CHUYEN_DUONG_DAI_DZ22KV" localSheetId="1">#REF!</definedName>
    <definedName name="VAN_CHUYEN_DUONG_DAI_DZ22KV" localSheetId="3">#REF!</definedName>
    <definedName name="VAN_CHUYEN_DUONG_DAI_DZ22KV">#REF!</definedName>
    <definedName name="VAN_CHUYEN_DUONG_DAI_TBA" localSheetId="0">'[17]chi tiet TBA'!#REF!</definedName>
    <definedName name="VAN_CHUYEN_DUONG_DAI_TBA" localSheetId="1">'[17]chi tiet TBA'!#REF!</definedName>
    <definedName name="VAN_CHUYEN_DUONG_DAI_TBA" localSheetId="2">'[17]chi tiet TBA'!#REF!</definedName>
    <definedName name="VAN_CHUYEN_DUONG_DAI_TBA" localSheetId="3">'[17]chi tiet TBA'!#REF!</definedName>
    <definedName name="VAN_CHUYEN_DUONG_DAI_TBA">'[17]chi tiet TBA'!#REF!</definedName>
    <definedName name="VAN_CHUYEN_VAT_TU_CHUNG" localSheetId="0">#REF!</definedName>
    <definedName name="VAN_CHUYEN_VAT_TU_CHUNG" localSheetId="1">#REF!</definedName>
    <definedName name="VAN_CHUYEN_VAT_TU_CHUNG" localSheetId="2">#REF!</definedName>
    <definedName name="VAN_CHUYEN_VAT_TU_CHUNG" localSheetId="3">#REF!</definedName>
    <definedName name="VAN_CHUYEN_VAT_TU_CHUNG">#REF!</definedName>
    <definedName name="VAN_TRUNG_CHUYEN_VAT_TU_CHUNG" localSheetId="1">#REF!</definedName>
    <definedName name="VAN_TRUNG_CHUYEN_VAT_TU_CHUNG" localSheetId="3">#REF!</definedName>
    <definedName name="VAN_TRUNG_CHUYEN_VAT_TU_CHUNG">#REF!</definedName>
    <definedName name="VARIINST" localSheetId="1">#REF!</definedName>
    <definedName name="VARIINST" localSheetId="3">#REF!</definedName>
    <definedName name="VARIINST">#REF!</definedName>
    <definedName name="VARIPURC" localSheetId="1">#REF!</definedName>
    <definedName name="VARIPURC" localSheetId="3">#REF!</definedName>
    <definedName name="VARIPURC">#REF!</definedName>
    <definedName name="vat" localSheetId="0">#REF!</definedName>
    <definedName name="vat" localSheetId="1">#REF!</definedName>
    <definedName name="vat" localSheetId="2">#REF!</definedName>
    <definedName name="vat" localSheetId="3">#REF!</definedName>
    <definedName name="vat">#REF!</definedName>
    <definedName name="VAT_LIEU_DEN_CHAN_CONG_TRINH" localSheetId="1">#REF!</definedName>
    <definedName name="VAT_LIEU_DEN_CHAN_CONG_TRINH" localSheetId="3">#REF!</definedName>
    <definedName name="VAT_LIEU_DEN_CHAN_CONG_TRINH">#REF!</definedName>
    <definedName name="vcdd_tba" localSheetId="3">[20]VCDD_TBA!$S$13</definedName>
    <definedName name="vcdd_tba">[20]VCDD_TBA!$S$13</definedName>
    <definedName name="VCDD3p" localSheetId="0">'[5]KPVC-BD '!#REF!</definedName>
    <definedName name="VCDD3p" localSheetId="1">'[5]KPVC-BD '!#REF!</definedName>
    <definedName name="VCDD3p" localSheetId="2">'[5]KPVC-BD '!#REF!</definedName>
    <definedName name="VCDD3p" localSheetId="3">'[5]KPVC-BD '!#REF!</definedName>
    <definedName name="VCDD3p">'[5]KPVC-BD '!#REF!</definedName>
    <definedName name="VCHT" localSheetId="0">#REF!</definedName>
    <definedName name="VCHT" localSheetId="1">#REF!</definedName>
    <definedName name="VCHT" localSheetId="2">#REF!</definedName>
    <definedName name="VCHT" localSheetId="3">#REF!</definedName>
    <definedName name="VCHT">#REF!</definedName>
    <definedName name="vcsat" localSheetId="0">'[49]CTDZ 0.4+cto'!#REF!</definedName>
    <definedName name="vcsat" localSheetId="1">'[49]CTDZ 0.4+cto'!#REF!</definedName>
    <definedName name="vcsat" localSheetId="2">'[49]CTDZ 0.4+cto'!#REF!</definedName>
    <definedName name="vcsat" localSheetId="3">'[49]CTDZ 0.4+cto'!#REF!</definedName>
    <definedName name="vcsat">'[49]CTDZ 0.4+cto'!#REF!</definedName>
    <definedName name="VCTT" localSheetId="0">#REF!</definedName>
    <definedName name="VCTT" localSheetId="1">#REF!</definedName>
    <definedName name="VCTT" localSheetId="2">#REF!</definedName>
    <definedName name="VCTT" localSheetId="3">#REF!</definedName>
    <definedName name="VCTT">#REF!</definedName>
    <definedName name="VCVBT1">'[5]VCV-BE-TONG'!$G$11</definedName>
    <definedName name="VCVBT2">'[5]VCV-BE-TONG'!$G$17</definedName>
    <definedName name="vd3p" localSheetId="0">#REF!</definedName>
    <definedName name="vd3p" localSheetId="1">#REF!</definedName>
    <definedName name="vd3p" localSheetId="2">#REF!</definedName>
    <definedName name="vd3p" localSheetId="3">#REF!</definedName>
    <definedName name="vd3p">#REF!</definedName>
    <definedName name="vdkt">[10]gVL!$Q$55</definedName>
    <definedName name="vl100a" localSheetId="0">'[49]CTbe tong'!#REF!</definedName>
    <definedName name="vl100a" localSheetId="1">'[49]CTbe tong'!#REF!</definedName>
    <definedName name="vl100a" localSheetId="2">'[49]CTbe tong'!#REF!</definedName>
    <definedName name="vl100a" localSheetId="3">'[49]CTbe tong'!#REF!</definedName>
    <definedName name="vl100a">'[49]CTbe tong'!#REF!</definedName>
    <definedName name="vl1p" localSheetId="0">#REF!</definedName>
    <definedName name="vl1p" localSheetId="1">#REF!</definedName>
    <definedName name="vl1p" localSheetId="2">#REF!</definedName>
    <definedName name="vl1p" localSheetId="3">#REF!</definedName>
    <definedName name="vl1p">#REF!</definedName>
    <definedName name="vl3p" localSheetId="0">#REF!</definedName>
    <definedName name="vl3p" localSheetId="1">#REF!</definedName>
    <definedName name="vl3p" localSheetId="2">#REF!</definedName>
    <definedName name="vl3p" localSheetId="3">#REF!</definedName>
    <definedName name="vl3p">#REF!</definedName>
    <definedName name="vldd" localSheetId="0">'[5]TH XL'!#REF!</definedName>
    <definedName name="vldd" localSheetId="1">'[5]TH XL'!#REF!</definedName>
    <definedName name="vldd" localSheetId="2">'[5]TH XL'!#REF!</definedName>
    <definedName name="vldd" localSheetId="3">'[5]TH XL'!#REF!</definedName>
    <definedName name="vldd">'[5]TH XL'!#REF!</definedName>
    <definedName name="vldg" localSheetId="0">#REF!</definedName>
    <definedName name="vldg" localSheetId="1">#REF!</definedName>
    <definedName name="vldg" localSheetId="2">#REF!</definedName>
    <definedName name="vldg" localSheetId="3">#REF!</definedName>
    <definedName name="vldg">#REF!</definedName>
    <definedName name="vldn400" localSheetId="1">#REF!</definedName>
    <definedName name="vldn400" localSheetId="3">#REF!</definedName>
    <definedName name="vldn400">#REF!</definedName>
    <definedName name="vldn600" localSheetId="1">#REF!</definedName>
    <definedName name="vldn600" localSheetId="3">#REF!</definedName>
    <definedName name="vldn600">#REF!</definedName>
    <definedName name="VLHC">[5]TNHCHINH!$I$38</definedName>
    <definedName name="VLIEU" localSheetId="0">#REF!</definedName>
    <definedName name="VLIEU" localSheetId="1">#REF!</definedName>
    <definedName name="VLIEU" localSheetId="2">#REF!</definedName>
    <definedName name="VLIEU" localSheetId="3">#REF!</definedName>
    <definedName name="VLIEU">#REF!</definedName>
    <definedName name="VLM" localSheetId="1">#REF!</definedName>
    <definedName name="VLM" localSheetId="3">#REF!</definedName>
    <definedName name="VLM">#REF!</definedName>
    <definedName name="vltr" localSheetId="0">'[5]TH XL'!#REF!</definedName>
    <definedName name="vltr" localSheetId="1">'[5]TH XL'!#REF!</definedName>
    <definedName name="vltr" localSheetId="2">'[5]TH XL'!#REF!</definedName>
    <definedName name="vltr" localSheetId="3">'[5]TH XL'!#REF!</definedName>
    <definedName name="vltr">'[5]TH XL'!#REF!</definedName>
    <definedName name="vltram" localSheetId="0">#REF!</definedName>
    <definedName name="vltram" localSheetId="1">#REF!</definedName>
    <definedName name="vltram" localSheetId="2">#REF!</definedName>
    <definedName name="vltram" localSheetId="3">#REF!</definedName>
    <definedName name="vltram">#REF!</definedName>
    <definedName name="vr3p" localSheetId="1">#REF!</definedName>
    <definedName name="vr3p" localSheetId="3">#REF!</definedName>
    <definedName name="vr3p">#REF!</definedName>
    <definedName name="vt1pbs" localSheetId="0">'[5]lam-moi'!#REF!</definedName>
    <definedName name="vt1pbs" localSheetId="1">'[5]lam-moi'!#REF!</definedName>
    <definedName name="vt1pbs" localSheetId="2">'[5]lam-moi'!#REF!</definedName>
    <definedName name="vt1pbs" localSheetId="3">'[5]lam-moi'!#REF!</definedName>
    <definedName name="vt1pbs">'[5]lam-moi'!#REF!</definedName>
    <definedName name="vtbs" localSheetId="0">'[5]lam-moi'!#REF!</definedName>
    <definedName name="vtbs" localSheetId="1">'[5]lam-moi'!#REF!</definedName>
    <definedName name="vtbs" localSheetId="2">'[5]lam-moi'!#REF!</definedName>
    <definedName name="vtbs" localSheetId="3">'[5]lam-moi'!#REF!</definedName>
    <definedName name="vtbs">'[5]lam-moi'!#REF!</definedName>
    <definedName name="W" localSheetId="0">#REF!</definedName>
    <definedName name="W" localSheetId="1">#REF!</definedName>
    <definedName name="W" localSheetId="2">#REF!</definedName>
    <definedName name="W" localSheetId="3">#REF!</definedName>
    <definedName name="W">#REF!</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3" hidden="1">{#N/A,#N/A,FALSE,"Chi tiÆt"}</definedName>
    <definedName name="wrn.chi._.tiÆt." hidden="1">{#N/A,#N/A,FALSE,"Chi tiÆt"}</definedName>
    <definedName name="X" localSheetId="0">#REF!</definedName>
    <definedName name="X" localSheetId="1">#REF!</definedName>
    <definedName name="X" localSheetId="2">#REF!</definedName>
    <definedName name="X" localSheetId="3">#REF!</definedName>
    <definedName name="X">#REF!</definedName>
    <definedName name="x17dnc" localSheetId="0">[5]chitiet!#REF!</definedName>
    <definedName name="x17dnc" localSheetId="1">[5]chitiet!#REF!</definedName>
    <definedName name="x17dnc" localSheetId="2">[5]chitiet!#REF!</definedName>
    <definedName name="x17dnc" localSheetId="3">[5]chitiet!#REF!</definedName>
    <definedName name="x17dnc">[5]chitiet!#REF!</definedName>
    <definedName name="x17dvl" localSheetId="0">[5]chitiet!#REF!</definedName>
    <definedName name="x17dvl" localSheetId="1">[5]chitiet!#REF!</definedName>
    <definedName name="x17dvl" localSheetId="2">[5]chitiet!#REF!</definedName>
    <definedName name="x17dvl" localSheetId="3">[5]chitiet!#REF!</definedName>
    <definedName name="x17dvl">[5]chitiet!#REF!</definedName>
    <definedName name="x17knc" localSheetId="0">[5]chitiet!#REF!</definedName>
    <definedName name="x17knc" localSheetId="1">[5]chitiet!#REF!</definedName>
    <definedName name="x17knc" localSheetId="2">[5]chitiet!#REF!</definedName>
    <definedName name="x17knc">[5]chitiet!#REF!</definedName>
    <definedName name="x17kvl" localSheetId="0">[5]chitiet!#REF!</definedName>
    <definedName name="x17kvl" localSheetId="1">[5]chitiet!#REF!</definedName>
    <definedName name="x17kvl" localSheetId="2">[5]chitiet!#REF!</definedName>
    <definedName name="x17kvl">[5]chitiet!#REF!</definedName>
    <definedName name="X1pFCOnc" localSheetId="0">'[5]CHITIET VL-NC-TT -1p'!#REF!</definedName>
    <definedName name="X1pFCOnc" localSheetId="1">'[5]CHITIET VL-NC-TT -1p'!#REF!</definedName>
    <definedName name="X1pFCOnc" localSheetId="2">'[5]CHITIET VL-NC-TT -1p'!#REF!</definedName>
    <definedName name="X1pFCOnc">'[5]CHITIET VL-NC-TT -1p'!#REF!</definedName>
    <definedName name="X1pFCOvc" localSheetId="0">'[5]CHITIET VL-NC-TT -1p'!#REF!</definedName>
    <definedName name="X1pFCOvc" localSheetId="1">'[5]CHITIET VL-NC-TT -1p'!#REF!</definedName>
    <definedName name="X1pFCOvc" localSheetId="2">'[5]CHITIET VL-NC-TT -1p'!#REF!</definedName>
    <definedName name="X1pFCOvc">'[5]CHITIET VL-NC-TT -1p'!#REF!</definedName>
    <definedName name="X1pFCOvl" localSheetId="0">'[5]CHITIET VL-NC-TT -1p'!#REF!</definedName>
    <definedName name="X1pFCOvl" localSheetId="1">'[5]CHITIET VL-NC-TT -1p'!#REF!</definedName>
    <definedName name="X1pFCOvl" localSheetId="2">'[5]CHITIET VL-NC-TT -1p'!#REF!</definedName>
    <definedName name="X1pFCOvl">'[5]CHITIET VL-NC-TT -1p'!#REF!</definedName>
    <definedName name="x1pignc" localSheetId="0">'[5]lam-moi'!#REF!</definedName>
    <definedName name="x1pignc" localSheetId="1">'[5]lam-moi'!#REF!</definedName>
    <definedName name="x1pignc" localSheetId="2">'[5]lam-moi'!#REF!</definedName>
    <definedName name="x1pignc">'[5]lam-moi'!#REF!</definedName>
    <definedName name="X1pIGvc" localSheetId="0">'[5]CHITIET VL-NC-TT -1p'!#REF!</definedName>
    <definedName name="X1pIGvc" localSheetId="1">'[5]CHITIET VL-NC-TT -1p'!#REF!</definedName>
    <definedName name="X1pIGvc" localSheetId="2">'[5]CHITIET VL-NC-TT -1p'!#REF!</definedName>
    <definedName name="X1pIGvc">'[5]CHITIET VL-NC-TT -1p'!#REF!</definedName>
    <definedName name="x1pigvl" localSheetId="0">'[5]lam-moi'!#REF!</definedName>
    <definedName name="x1pigvl" localSheetId="1">'[5]lam-moi'!#REF!</definedName>
    <definedName name="x1pigvl" localSheetId="2">'[5]lam-moi'!#REF!</definedName>
    <definedName name="x1pigvl">'[5]lam-moi'!#REF!</definedName>
    <definedName name="x1pind" localSheetId="0">#REF!</definedName>
    <definedName name="x1pind" localSheetId="1">#REF!</definedName>
    <definedName name="x1pind" localSheetId="2">#REF!</definedName>
    <definedName name="x1pind" localSheetId="3">#REF!</definedName>
    <definedName name="x1pind">#REF!</definedName>
    <definedName name="x1pindnc" localSheetId="0">'[5]lam-moi'!#REF!</definedName>
    <definedName name="x1pindnc" localSheetId="1">'[5]lam-moi'!#REF!</definedName>
    <definedName name="x1pindnc" localSheetId="2">'[5]lam-moi'!#REF!</definedName>
    <definedName name="x1pindnc" localSheetId="3">'[5]lam-moi'!#REF!</definedName>
    <definedName name="x1pindnc">'[5]lam-moi'!#REF!</definedName>
    <definedName name="x1pindvl" localSheetId="0">'[5]lam-moi'!#REF!</definedName>
    <definedName name="x1pindvl" localSheetId="1">'[5]lam-moi'!#REF!</definedName>
    <definedName name="x1pindvl" localSheetId="2">'[5]lam-moi'!#REF!</definedName>
    <definedName name="x1pindvl" localSheetId="3">'[5]lam-moi'!#REF!</definedName>
    <definedName name="x1pindvl">'[5]lam-moi'!#REF!</definedName>
    <definedName name="x1ping" localSheetId="0">#REF!</definedName>
    <definedName name="x1ping" localSheetId="1">#REF!</definedName>
    <definedName name="x1ping" localSheetId="2">#REF!</definedName>
    <definedName name="x1ping" localSheetId="3">#REF!</definedName>
    <definedName name="x1ping">#REF!</definedName>
    <definedName name="x1pingnc" localSheetId="0">'[5]lam-moi'!#REF!</definedName>
    <definedName name="x1pingnc" localSheetId="1">'[5]lam-moi'!#REF!</definedName>
    <definedName name="x1pingnc" localSheetId="2">'[5]lam-moi'!#REF!</definedName>
    <definedName name="x1pingnc" localSheetId="3">'[5]lam-moi'!#REF!</definedName>
    <definedName name="x1pingnc">'[5]lam-moi'!#REF!</definedName>
    <definedName name="x1pingvl" localSheetId="0">'[5]lam-moi'!#REF!</definedName>
    <definedName name="x1pingvl" localSheetId="1">'[5]lam-moi'!#REF!</definedName>
    <definedName name="x1pingvl" localSheetId="2">'[5]lam-moi'!#REF!</definedName>
    <definedName name="x1pingvl" localSheetId="3">'[5]lam-moi'!#REF!</definedName>
    <definedName name="x1pingvl">'[5]lam-moi'!#REF!</definedName>
    <definedName name="x1pint" localSheetId="0">#REF!</definedName>
    <definedName name="x1pint" localSheetId="1">#REF!</definedName>
    <definedName name="x1pint" localSheetId="2">#REF!</definedName>
    <definedName name="x1pint" localSheetId="3">#REF!</definedName>
    <definedName name="x1pint">#REF!</definedName>
    <definedName name="x1pintnc" localSheetId="0">'[5]lam-moi'!#REF!</definedName>
    <definedName name="x1pintnc" localSheetId="1">'[5]lam-moi'!#REF!</definedName>
    <definedName name="x1pintnc" localSheetId="2">'[5]lam-moi'!#REF!</definedName>
    <definedName name="x1pintnc" localSheetId="3">'[5]lam-moi'!#REF!</definedName>
    <definedName name="x1pintnc">'[5]lam-moi'!#REF!</definedName>
    <definedName name="X1pINTvc" localSheetId="0">'[5]CHITIET VL-NC-TT -1p'!#REF!</definedName>
    <definedName name="X1pINTvc" localSheetId="1">'[5]CHITIET VL-NC-TT -1p'!#REF!</definedName>
    <definedName name="X1pINTvc" localSheetId="2">'[5]CHITIET VL-NC-TT -1p'!#REF!</definedName>
    <definedName name="X1pINTvc" localSheetId="3">'[5]CHITIET VL-NC-TT -1p'!#REF!</definedName>
    <definedName name="X1pINTvc">'[5]CHITIET VL-NC-TT -1p'!#REF!</definedName>
    <definedName name="x1pintvl" localSheetId="0">'[5]lam-moi'!#REF!</definedName>
    <definedName name="x1pintvl" localSheetId="1">'[5]lam-moi'!#REF!</definedName>
    <definedName name="x1pintvl" localSheetId="2">'[5]lam-moi'!#REF!</definedName>
    <definedName name="x1pintvl" localSheetId="3">'[5]lam-moi'!#REF!</definedName>
    <definedName name="x1pintvl">'[5]lam-moi'!#REF!</definedName>
    <definedName name="x1pitnc" localSheetId="0">'[5]lam-moi'!#REF!</definedName>
    <definedName name="x1pitnc" localSheetId="1">'[5]lam-moi'!#REF!</definedName>
    <definedName name="x1pitnc" localSheetId="2">'[5]lam-moi'!#REF!</definedName>
    <definedName name="x1pitnc" localSheetId="3">'[5]lam-moi'!#REF!</definedName>
    <definedName name="x1pitnc">'[5]lam-moi'!#REF!</definedName>
    <definedName name="X1pITvc" localSheetId="0">'[5]CHITIET VL-NC-TT -1p'!#REF!</definedName>
    <definedName name="X1pITvc" localSheetId="1">'[5]CHITIET VL-NC-TT -1p'!#REF!</definedName>
    <definedName name="X1pITvc" localSheetId="2">'[5]CHITIET VL-NC-TT -1p'!#REF!</definedName>
    <definedName name="X1pITvc">'[5]CHITIET VL-NC-TT -1p'!#REF!</definedName>
    <definedName name="x1pitvl" localSheetId="0">'[5]lam-moi'!#REF!</definedName>
    <definedName name="x1pitvl" localSheetId="1">'[5]lam-moi'!#REF!</definedName>
    <definedName name="x1pitvl" localSheetId="2">'[5]lam-moi'!#REF!</definedName>
    <definedName name="x1pitvl">'[5]lam-moi'!#REF!</definedName>
    <definedName name="x20knc" localSheetId="0">[5]chitiet!#REF!</definedName>
    <definedName name="x20knc" localSheetId="1">[5]chitiet!#REF!</definedName>
    <definedName name="x20knc" localSheetId="2">[5]chitiet!#REF!</definedName>
    <definedName name="x20knc">[5]chitiet!#REF!</definedName>
    <definedName name="x20kvl" localSheetId="0">[5]chitiet!#REF!</definedName>
    <definedName name="x20kvl" localSheetId="1">[5]chitiet!#REF!</definedName>
    <definedName name="x20kvl" localSheetId="2">[5]chitiet!#REF!</definedName>
    <definedName name="x20kvl">[5]chitiet!#REF!</definedName>
    <definedName name="x22knc" localSheetId="0">[5]chitiet!#REF!</definedName>
    <definedName name="x22knc" localSheetId="1">[5]chitiet!#REF!</definedName>
    <definedName name="x22knc" localSheetId="2">[5]chitiet!#REF!</definedName>
    <definedName name="x22knc">[5]chitiet!#REF!</definedName>
    <definedName name="x22kvl" localSheetId="0">[5]chitiet!#REF!</definedName>
    <definedName name="x22kvl" localSheetId="1">[5]chitiet!#REF!</definedName>
    <definedName name="x22kvl" localSheetId="2">[5]chitiet!#REF!</definedName>
    <definedName name="x22kvl">[5]chitiet!#REF!</definedName>
    <definedName name="x2mig1nc" localSheetId="0">'[5]lam-moi'!#REF!</definedName>
    <definedName name="x2mig1nc" localSheetId="1">'[5]lam-moi'!#REF!</definedName>
    <definedName name="x2mig1nc" localSheetId="2">'[5]lam-moi'!#REF!</definedName>
    <definedName name="x2mig1nc">'[5]lam-moi'!#REF!</definedName>
    <definedName name="x2mig1vl" localSheetId="0">'[5]lam-moi'!#REF!</definedName>
    <definedName name="x2mig1vl" localSheetId="1">'[5]lam-moi'!#REF!</definedName>
    <definedName name="x2mig1vl" localSheetId="2">'[5]lam-moi'!#REF!</definedName>
    <definedName name="x2mig1vl">'[5]lam-moi'!#REF!</definedName>
    <definedName name="x2min1nc" localSheetId="0">'[5]lam-moi'!#REF!</definedName>
    <definedName name="x2min1nc" localSheetId="1">'[5]lam-moi'!#REF!</definedName>
    <definedName name="x2min1nc" localSheetId="2">'[5]lam-moi'!#REF!</definedName>
    <definedName name="x2min1nc">'[5]lam-moi'!#REF!</definedName>
    <definedName name="x2min1vl" localSheetId="0">'[5]lam-moi'!#REF!</definedName>
    <definedName name="x2min1vl" localSheetId="1">'[5]lam-moi'!#REF!</definedName>
    <definedName name="x2min1vl" localSheetId="2">'[5]lam-moi'!#REF!</definedName>
    <definedName name="x2min1vl">'[5]lam-moi'!#REF!</definedName>
    <definedName name="x2mit1vl" localSheetId="0">'[5]lam-moi'!#REF!</definedName>
    <definedName name="x2mit1vl" localSheetId="1">'[5]lam-moi'!#REF!</definedName>
    <definedName name="x2mit1vl" localSheetId="2">'[5]lam-moi'!#REF!</definedName>
    <definedName name="x2mit1vl">'[5]lam-moi'!#REF!</definedName>
    <definedName name="x2mitnc" localSheetId="0">'[5]lam-moi'!#REF!</definedName>
    <definedName name="x2mitnc" localSheetId="1">'[5]lam-moi'!#REF!</definedName>
    <definedName name="x2mitnc" localSheetId="2">'[5]lam-moi'!#REF!</definedName>
    <definedName name="x2mitnc">'[5]lam-moi'!#REF!</definedName>
    <definedName name="xaydung">[64]XL4Poppy!$B$1:$B$16</definedName>
    <definedName name="XB_80" localSheetId="0">#REF!</definedName>
    <definedName name="XB_80" localSheetId="1">#REF!</definedName>
    <definedName name="XB_80" localSheetId="2">#REF!</definedName>
    <definedName name="XB_80" localSheetId="3">#REF!</definedName>
    <definedName name="XB_80">#REF!</definedName>
    <definedName name="XCCT">0.5</definedName>
    <definedName name="xd0.6" localSheetId="0">#REF!</definedName>
    <definedName name="xd0.6" localSheetId="1">#REF!</definedName>
    <definedName name="xd0.6" localSheetId="2">#REF!</definedName>
    <definedName name="xd0.6" localSheetId="3">#REF!</definedName>
    <definedName name="xd0.6">#REF!</definedName>
    <definedName name="xd1.3" localSheetId="0">#REF!</definedName>
    <definedName name="xd1.3" localSheetId="1">#REF!</definedName>
    <definedName name="xd1.3" localSheetId="2">#REF!</definedName>
    <definedName name="xd1.3" localSheetId="3">#REF!</definedName>
    <definedName name="xd1.3">#REF!</definedName>
    <definedName name="xd1.5" localSheetId="0">#REF!</definedName>
    <definedName name="xd1.5" localSheetId="1">#REF!</definedName>
    <definedName name="xd1.5" localSheetId="2">#REF!</definedName>
    <definedName name="xd1.5" localSheetId="3">#REF!</definedName>
    <definedName name="xd1.5">#REF!</definedName>
    <definedName name="xdra" localSheetId="0">[6]sheet12!#REF!</definedName>
    <definedName name="xdra" localSheetId="1">[6]sheet12!#REF!</definedName>
    <definedName name="xdra" localSheetId="2">[6]sheet12!#REF!</definedName>
    <definedName name="xdra" localSheetId="3">[6]sheet12!#REF!</definedName>
    <definedName name="xdra">[6]sheet12!#REF!</definedName>
    <definedName name="xdsnc" localSheetId="0">[5]gtrinh!#REF!</definedName>
    <definedName name="xdsnc" localSheetId="1">[5]gtrinh!#REF!</definedName>
    <definedName name="xdsnc" localSheetId="2">[5]gtrinh!#REF!</definedName>
    <definedName name="xdsnc" localSheetId="3">[5]gtrinh!#REF!</definedName>
    <definedName name="xdsnc">[5]gtrinh!#REF!</definedName>
    <definedName name="xdsvl" localSheetId="0">[5]gtrinh!#REF!</definedName>
    <definedName name="xdsvl" localSheetId="1">[5]gtrinh!#REF!</definedName>
    <definedName name="xdsvl" localSheetId="2">[5]gtrinh!#REF!</definedName>
    <definedName name="xdsvl">[5]gtrinh!#REF!</definedName>
    <definedName name="xfco" localSheetId="0">#REF!</definedName>
    <definedName name="xfco" localSheetId="1">#REF!</definedName>
    <definedName name="xfco" localSheetId="2">#REF!</definedName>
    <definedName name="xfco" localSheetId="3">#REF!</definedName>
    <definedName name="xfco">#REF!</definedName>
    <definedName name="xfco3p" localSheetId="1">#REF!</definedName>
    <definedName name="xfco3p" localSheetId="3">#REF!</definedName>
    <definedName name="xfco3p">#REF!</definedName>
    <definedName name="xfconc" localSheetId="0">'[5]lam-moi'!#REF!</definedName>
    <definedName name="xfconc" localSheetId="1">'[5]lam-moi'!#REF!</definedName>
    <definedName name="xfconc" localSheetId="2">'[5]lam-moi'!#REF!</definedName>
    <definedName name="xfconc" localSheetId="3">'[5]lam-moi'!#REF!</definedName>
    <definedName name="xfconc">'[5]lam-moi'!#REF!</definedName>
    <definedName name="xfconc3p">'[5]CHITIET VL-NC'!$G$94</definedName>
    <definedName name="xfcotnc" localSheetId="0">#REF!</definedName>
    <definedName name="xfcotnc" localSheetId="1">#REF!</definedName>
    <definedName name="xfcotnc" localSheetId="2">#REF!</definedName>
    <definedName name="xfcotnc" localSheetId="3">#REF!</definedName>
    <definedName name="xfcotnc">#REF!</definedName>
    <definedName name="xfcotvl" localSheetId="1">#REF!</definedName>
    <definedName name="xfcotvl" localSheetId="3">#REF!</definedName>
    <definedName name="xfcotvl">#REF!</definedName>
    <definedName name="xfcovl" localSheetId="0">'[5]lam-moi'!#REF!</definedName>
    <definedName name="xfcovl" localSheetId="1">'[5]lam-moi'!#REF!</definedName>
    <definedName name="xfcovl" localSheetId="2">'[5]lam-moi'!#REF!</definedName>
    <definedName name="xfcovl" localSheetId="3">'[5]lam-moi'!#REF!</definedName>
    <definedName name="xfcovl">'[5]lam-moi'!#REF!</definedName>
    <definedName name="xfcovl3p">'[5]CHITIET VL-NC'!$G$90</definedName>
    <definedName name="xfnc" localSheetId="0">'[5]lam-moi'!#REF!</definedName>
    <definedName name="xfnc" localSheetId="1">'[5]lam-moi'!#REF!</definedName>
    <definedName name="xfnc" localSheetId="2">'[5]lam-moi'!#REF!</definedName>
    <definedName name="xfnc" localSheetId="3">'[5]lam-moi'!#REF!</definedName>
    <definedName name="xfnc">'[5]lam-moi'!#REF!</definedName>
    <definedName name="xfvl" localSheetId="0">'[5]lam-moi'!#REF!</definedName>
    <definedName name="xfvl" localSheetId="1">'[5]lam-moi'!#REF!</definedName>
    <definedName name="xfvl" localSheetId="2">'[5]lam-moi'!#REF!</definedName>
    <definedName name="xfvl" localSheetId="3">'[5]lam-moi'!#REF!</definedName>
    <definedName name="xfvl">'[5]lam-moi'!#REF!</definedName>
    <definedName name="xh" localSheetId="0">#REF!</definedName>
    <definedName name="xh" localSheetId="1">#REF!</definedName>
    <definedName name="xh" localSheetId="2">#REF!</definedName>
    <definedName name="xh" localSheetId="3">#REF!</definedName>
    <definedName name="xh">#REF!</definedName>
    <definedName name="xhn" localSheetId="0">#REF!</definedName>
    <definedName name="xhn" localSheetId="1">#REF!</definedName>
    <definedName name="xhn" localSheetId="2">#REF!</definedName>
    <definedName name="xhn" localSheetId="3">#REF!</definedName>
    <definedName name="xhn">#REF!</definedName>
    <definedName name="xhnnc" localSheetId="0">'[5]lam-moi'!#REF!</definedName>
    <definedName name="xhnnc" localSheetId="1">'[5]lam-moi'!#REF!</definedName>
    <definedName name="xhnnc" localSheetId="2">'[5]lam-moi'!#REF!</definedName>
    <definedName name="xhnnc" localSheetId="3">'[5]lam-moi'!#REF!</definedName>
    <definedName name="xhnnc">'[5]lam-moi'!#REF!</definedName>
    <definedName name="xhnvl" localSheetId="0">'[5]lam-moi'!#REF!</definedName>
    <definedName name="xhnvl" localSheetId="1">'[5]lam-moi'!#REF!</definedName>
    <definedName name="xhnvl" localSheetId="2">'[5]lam-moi'!#REF!</definedName>
    <definedName name="xhnvl" localSheetId="3">'[5]lam-moi'!#REF!</definedName>
    <definedName name="xhnvl">'[5]lam-moi'!#REF!</definedName>
    <definedName name="xig" localSheetId="0">#REF!</definedName>
    <definedName name="xig" localSheetId="1">#REF!</definedName>
    <definedName name="xig" localSheetId="2">#REF!</definedName>
    <definedName name="xig" localSheetId="3">#REF!</definedName>
    <definedName name="xig">#REF!</definedName>
    <definedName name="xig1" localSheetId="0">#REF!</definedName>
    <definedName name="xig1" localSheetId="1">#REF!</definedName>
    <definedName name="xig1" localSheetId="2">#REF!</definedName>
    <definedName name="xig1" localSheetId="3">#REF!</definedName>
    <definedName name="xig1">#REF!</definedName>
    <definedName name="xig1nc" localSheetId="0">'[5]lam-moi'!#REF!</definedName>
    <definedName name="xig1nc" localSheetId="1">'[5]lam-moi'!#REF!</definedName>
    <definedName name="xig1nc" localSheetId="2">'[5]lam-moi'!#REF!</definedName>
    <definedName name="xig1nc" localSheetId="3">'[5]lam-moi'!#REF!</definedName>
    <definedName name="xig1nc">'[5]lam-moi'!#REF!</definedName>
    <definedName name="xig1p" localSheetId="0">#REF!</definedName>
    <definedName name="xig1p" localSheetId="1">#REF!</definedName>
    <definedName name="xig1p" localSheetId="2">#REF!</definedName>
    <definedName name="xig1p" localSheetId="3">#REF!</definedName>
    <definedName name="xig1p">#REF!</definedName>
    <definedName name="xig1pnc" localSheetId="0">'[5]lam-moi'!#REF!</definedName>
    <definedName name="xig1pnc" localSheetId="1">'[5]lam-moi'!#REF!</definedName>
    <definedName name="xig1pnc" localSheetId="2">'[5]lam-moi'!#REF!</definedName>
    <definedName name="xig1pnc" localSheetId="3">'[5]lam-moi'!#REF!</definedName>
    <definedName name="xig1pnc">'[5]lam-moi'!#REF!</definedName>
    <definedName name="xig1pvl" localSheetId="0">'[5]lam-moi'!#REF!</definedName>
    <definedName name="xig1pvl" localSheetId="1">'[5]lam-moi'!#REF!</definedName>
    <definedName name="xig1pvl" localSheetId="2">'[5]lam-moi'!#REF!</definedName>
    <definedName name="xig1pvl" localSheetId="3">'[5]lam-moi'!#REF!</definedName>
    <definedName name="xig1pvl">'[5]lam-moi'!#REF!</definedName>
    <definedName name="xig1vl" localSheetId="0">'[5]lam-moi'!#REF!</definedName>
    <definedName name="xig1vl" localSheetId="1">'[5]lam-moi'!#REF!</definedName>
    <definedName name="xig1vl" localSheetId="2">'[5]lam-moi'!#REF!</definedName>
    <definedName name="xig1vl">'[5]lam-moi'!#REF!</definedName>
    <definedName name="xig2nc" localSheetId="0">'[5]lam-moi'!#REF!</definedName>
    <definedName name="xig2nc" localSheetId="1">'[5]lam-moi'!#REF!</definedName>
    <definedName name="xig2nc" localSheetId="2">'[5]lam-moi'!#REF!</definedName>
    <definedName name="xig2nc">'[5]lam-moi'!#REF!</definedName>
    <definedName name="xig2vl" localSheetId="0">'[5]lam-moi'!#REF!</definedName>
    <definedName name="xig2vl" localSheetId="1">'[5]lam-moi'!#REF!</definedName>
    <definedName name="xig2vl" localSheetId="2">'[5]lam-moi'!#REF!</definedName>
    <definedName name="xig2vl">'[5]lam-moi'!#REF!</definedName>
    <definedName name="xig3p" localSheetId="0">#REF!</definedName>
    <definedName name="xig3p" localSheetId="1">#REF!</definedName>
    <definedName name="xig3p" localSheetId="2">#REF!</definedName>
    <definedName name="xig3p" localSheetId="3">#REF!</definedName>
    <definedName name="xig3p">#REF!</definedName>
    <definedName name="xiggnc">'[5]CHITIET VL-NC'!$G$57</definedName>
    <definedName name="xiggvl">'[5]CHITIET VL-NC'!$G$53</definedName>
    <definedName name="xignc" localSheetId="0">'[5]lam-moi'!#REF!</definedName>
    <definedName name="xignc" localSheetId="1">'[5]lam-moi'!#REF!</definedName>
    <definedName name="xignc" localSheetId="2">'[5]lam-moi'!#REF!</definedName>
    <definedName name="xignc" localSheetId="3">'[5]lam-moi'!#REF!</definedName>
    <definedName name="xignc">'[5]lam-moi'!#REF!</definedName>
    <definedName name="xignc3p" localSheetId="0">#REF!</definedName>
    <definedName name="xignc3p" localSheetId="1">#REF!</definedName>
    <definedName name="xignc3p" localSheetId="2">#REF!</definedName>
    <definedName name="xignc3p" localSheetId="3">#REF!</definedName>
    <definedName name="xignc3p">#REF!</definedName>
    <definedName name="xigvl" localSheetId="0">'[5]lam-moi'!#REF!</definedName>
    <definedName name="xigvl" localSheetId="1">'[5]lam-moi'!#REF!</definedName>
    <definedName name="xigvl" localSheetId="2">'[5]lam-moi'!#REF!</definedName>
    <definedName name="xigvl" localSheetId="3">'[5]lam-moi'!#REF!</definedName>
    <definedName name="xigvl">'[5]lam-moi'!#REF!</definedName>
    <definedName name="xigvl3p" localSheetId="0">#REF!</definedName>
    <definedName name="xigvl3p" localSheetId="1">#REF!</definedName>
    <definedName name="xigvl3p" localSheetId="2">#REF!</definedName>
    <definedName name="xigvl3p" localSheetId="3">#REF!</definedName>
    <definedName name="xigvl3p">#REF!</definedName>
    <definedName name="ximang" localSheetId="0">[18]Sheet1!#REF!,[18]Sheet1!#REF!,[18]Sheet1!#REF!,[18]Sheet1!#REF!,[18]Sheet1!#REF!</definedName>
    <definedName name="ximang" localSheetId="1">[18]Sheet1!#REF!,[18]Sheet1!#REF!,[18]Sheet1!#REF!,[18]Sheet1!#REF!,[18]Sheet1!#REF!</definedName>
    <definedName name="ximang" localSheetId="2">[18]Sheet1!#REF!,[18]Sheet1!#REF!,[18]Sheet1!#REF!,[18]Sheet1!#REF!,[18]Sheet1!#REF!</definedName>
    <definedName name="ximang" localSheetId="3">[18]Sheet1!#REF!,[18]Sheet1!#REF!,[18]Sheet1!#REF!,[18]Sheet1!#REF!,[18]Sheet1!#REF!</definedName>
    <definedName name="ximang">[18]Sheet1!#REF!,[18]Sheet1!#REF!,[18]Sheet1!#REF!,[18]Sheet1!#REF!,[18]Sheet1!#REF!</definedName>
    <definedName name="xin" localSheetId="0">#REF!</definedName>
    <definedName name="xin" localSheetId="1">#REF!</definedName>
    <definedName name="xin" localSheetId="2">#REF!</definedName>
    <definedName name="xin" localSheetId="3">#REF!</definedName>
    <definedName name="xin">#REF!</definedName>
    <definedName name="xin190" localSheetId="0">#REF!</definedName>
    <definedName name="xin190" localSheetId="1">#REF!</definedName>
    <definedName name="xin190" localSheetId="2">#REF!</definedName>
    <definedName name="xin190" localSheetId="3">#REF!</definedName>
    <definedName name="xin190">#REF!</definedName>
    <definedName name="xin1903p" localSheetId="1">#REF!</definedName>
    <definedName name="xin1903p" localSheetId="3">#REF!</definedName>
    <definedName name="xin1903p">#REF!</definedName>
    <definedName name="xin190nc" localSheetId="0">'[5]lam-moi'!#REF!</definedName>
    <definedName name="xin190nc" localSheetId="1">'[5]lam-moi'!#REF!</definedName>
    <definedName name="xin190nc" localSheetId="2">'[5]lam-moi'!#REF!</definedName>
    <definedName name="xin190nc" localSheetId="3">'[5]lam-moi'!#REF!</definedName>
    <definedName name="xin190nc">'[5]lam-moi'!#REF!</definedName>
    <definedName name="xin190nc3p">'[5]CHITIET VL-NC'!$G$76</definedName>
    <definedName name="xin190vl" localSheetId="0">'[5]lam-moi'!#REF!</definedName>
    <definedName name="xin190vl" localSheetId="1">'[5]lam-moi'!#REF!</definedName>
    <definedName name="xin190vl" localSheetId="2">'[5]lam-moi'!#REF!</definedName>
    <definedName name="xin190vl" localSheetId="3">'[5]lam-moi'!#REF!</definedName>
    <definedName name="xin190vl">'[5]lam-moi'!#REF!</definedName>
    <definedName name="xin190vl3p">'[5]CHITIET VL-NC'!$G$72</definedName>
    <definedName name="xin2903p" localSheetId="0">#REF!</definedName>
    <definedName name="xin2903p" localSheetId="1">#REF!</definedName>
    <definedName name="xin2903p" localSheetId="2">#REF!</definedName>
    <definedName name="xin2903p" localSheetId="3">#REF!</definedName>
    <definedName name="xin2903p">#REF!</definedName>
    <definedName name="xin290nc3p" localSheetId="0">#REF!</definedName>
    <definedName name="xin290nc3p" localSheetId="1">#REF!</definedName>
    <definedName name="xin290nc3p" localSheetId="2">#REF!</definedName>
    <definedName name="xin290nc3p" localSheetId="3">#REF!</definedName>
    <definedName name="xin290nc3p">#REF!</definedName>
    <definedName name="xin290vl3p" localSheetId="0">#REF!</definedName>
    <definedName name="xin290vl3p" localSheetId="1">#REF!</definedName>
    <definedName name="xin290vl3p" localSheetId="2">#REF!</definedName>
    <definedName name="xin290vl3p" localSheetId="3">#REF!</definedName>
    <definedName name="xin290vl3p">#REF!</definedName>
    <definedName name="xin3p" localSheetId="1">#REF!</definedName>
    <definedName name="xin3p" localSheetId="3">#REF!</definedName>
    <definedName name="xin3p">#REF!</definedName>
    <definedName name="xin901nc" localSheetId="0">'[5]lam-moi'!#REF!</definedName>
    <definedName name="xin901nc" localSheetId="1">'[5]lam-moi'!#REF!</definedName>
    <definedName name="xin901nc" localSheetId="2">'[5]lam-moi'!#REF!</definedName>
    <definedName name="xin901nc" localSheetId="3">'[5]lam-moi'!#REF!</definedName>
    <definedName name="xin901nc">'[5]lam-moi'!#REF!</definedName>
    <definedName name="xin901vl" localSheetId="0">'[5]lam-moi'!#REF!</definedName>
    <definedName name="xin901vl" localSheetId="1">'[5]lam-moi'!#REF!</definedName>
    <definedName name="xin901vl" localSheetId="2">'[5]lam-moi'!#REF!</definedName>
    <definedName name="xin901vl" localSheetId="3">'[5]lam-moi'!#REF!</definedName>
    <definedName name="xin901vl">'[5]lam-moi'!#REF!</definedName>
    <definedName name="xind" localSheetId="0">#REF!</definedName>
    <definedName name="xind" localSheetId="1">#REF!</definedName>
    <definedName name="xind" localSheetId="2">#REF!</definedName>
    <definedName name="xind" localSheetId="3">#REF!</definedName>
    <definedName name="xind">#REF!</definedName>
    <definedName name="xind1p" localSheetId="1">#REF!</definedName>
    <definedName name="xind1p" localSheetId="3">#REF!</definedName>
    <definedName name="xind1p">#REF!</definedName>
    <definedName name="xind1pnc" localSheetId="0">'[5]lam-moi'!#REF!</definedName>
    <definedName name="xind1pnc" localSheetId="1">'[5]lam-moi'!#REF!</definedName>
    <definedName name="xind1pnc" localSheetId="2">'[5]lam-moi'!#REF!</definedName>
    <definedName name="xind1pnc" localSheetId="3">'[5]lam-moi'!#REF!</definedName>
    <definedName name="xind1pnc">'[5]lam-moi'!#REF!</definedName>
    <definedName name="xind1pvl" localSheetId="0">'[5]lam-moi'!#REF!</definedName>
    <definedName name="xind1pvl" localSheetId="1">'[5]lam-moi'!#REF!</definedName>
    <definedName name="xind1pvl" localSheetId="2">'[5]lam-moi'!#REF!</definedName>
    <definedName name="xind1pvl" localSheetId="3">'[5]lam-moi'!#REF!</definedName>
    <definedName name="xind1pvl">'[5]lam-moi'!#REF!</definedName>
    <definedName name="xind3p" localSheetId="0">#REF!</definedName>
    <definedName name="xind3p" localSheetId="1">#REF!</definedName>
    <definedName name="xind3p" localSheetId="2">#REF!</definedName>
    <definedName name="xind3p" localSheetId="3">#REF!</definedName>
    <definedName name="xind3p">#REF!</definedName>
    <definedName name="xindnc" localSheetId="0">'[5]lam-moi'!#REF!</definedName>
    <definedName name="xindnc" localSheetId="1">'[5]lam-moi'!#REF!</definedName>
    <definedName name="xindnc" localSheetId="2">'[5]lam-moi'!#REF!</definedName>
    <definedName name="xindnc" localSheetId="3">'[5]lam-moi'!#REF!</definedName>
    <definedName name="xindnc">'[5]lam-moi'!#REF!</definedName>
    <definedName name="xindnc1p" localSheetId="0">#REF!</definedName>
    <definedName name="xindnc1p" localSheetId="1">#REF!</definedName>
    <definedName name="xindnc1p" localSheetId="2">#REF!</definedName>
    <definedName name="xindnc1p" localSheetId="3">#REF!</definedName>
    <definedName name="xindnc1p">#REF!</definedName>
    <definedName name="xindnc3p">'[5]CHITIET VL-NC'!$G$85</definedName>
    <definedName name="xindvl" localSheetId="0">'[5]lam-moi'!#REF!</definedName>
    <definedName name="xindvl" localSheetId="1">'[5]lam-moi'!#REF!</definedName>
    <definedName name="xindvl" localSheetId="2">'[5]lam-moi'!#REF!</definedName>
    <definedName name="xindvl" localSheetId="3">'[5]lam-moi'!#REF!</definedName>
    <definedName name="xindvl">'[5]lam-moi'!#REF!</definedName>
    <definedName name="xindvl1p" localSheetId="0">#REF!</definedName>
    <definedName name="xindvl1p" localSheetId="1">#REF!</definedName>
    <definedName name="xindvl1p" localSheetId="2">#REF!</definedName>
    <definedName name="xindvl1p" localSheetId="3">#REF!</definedName>
    <definedName name="xindvl1p">#REF!</definedName>
    <definedName name="xindvl3p">'[5]CHITIET VL-NC'!$G$80</definedName>
    <definedName name="xing1p" localSheetId="0">#REF!</definedName>
    <definedName name="xing1p" localSheetId="1">#REF!</definedName>
    <definedName name="xing1p" localSheetId="2">#REF!</definedName>
    <definedName name="xing1p" localSheetId="3">#REF!</definedName>
    <definedName name="xing1p">#REF!</definedName>
    <definedName name="xing1pnc" localSheetId="0">'[5]lam-moi'!#REF!</definedName>
    <definedName name="xing1pnc" localSheetId="1">'[5]lam-moi'!#REF!</definedName>
    <definedName name="xing1pnc" localSheetId="2">'[5]lam-moi'!#REF!</definedName>
    <definedName name="xing1pnc" localSheetId="3">'[5]lam-moi'!#REF!</definedName>
    <definedName name="xing1pnc">'[5]lam-moi'!#REF!</definedName>
    <definedName name="xing1pvl" localSheetId="0">'[5]lam-moi'!#REF!</definedName>
    <definedName name="xing1pvl" localSheetId="1">'[5]lam-moi'!#REF!</definedName>
    <definedName name="xing1pvl" localSheetId="2">'[5]lam-moi'!#REF!</definedName>
    <definedName name="xing1pvl" localSheetId="3">'[5]lam-moi'!#REF!</definedName>
    <definedName name="xing1pvl">'[5]lam-moi'!#REF!</definedName>
    <definedName name="xingnc1p" localSheetId="0">#REF!</definedName>
    <definedName name="xingnc1p" localSheetId="1">#REF!</definedName>
    <definedName name="xingnc1p" localSheetId="2">#REF!</definedName>
    <definedName name="xingnc1p" localSheetId="3">#REF!</definedName>
    <definedName name="xingnc1p">#REF!</definedName>
    <definedName name="xingvl1p" localSheetId="1">#REF!</definedName>
    <definedName name="xingvl1p" localSheetId="3">#REF!</definedName>
    <definedName name="xingvl1p">#REF!</definedName>
    <definedName name="xinnc" localSheetId="0">'[5]lam-moi'!#REF!</definedName>
    <definedName name="xinnc" localSheetId="1">'[5]lam-moi'!#REF!</definedName>
    <definedName name="xinnc" localSheetId="2">'[5]lam-moi'!#REF!</definedName>
    <definedName name="xinnc" localSheetId="3">'[5]lam-moi'!#REF!</definedName>
    <definedName name="xinnc">'[5]lam-moi'!#REF!</definedName>
    <definedName name="xinnc3p" localSheetId="0">#REF!</definedName>
    <definedName name="xinnc3p" localSheetId="1">#REF!</definedName>
    <definedName name="xinnc3p" localSheetId="2">#REF!</definedName>
    <definedName name="xinnc3p" localSheetId="3">#REF!</definedName>
    <definedName name="xinnc3p">#REF!</definedName>
    <definedName name="xint1p" localSheetId="1">#REF!</definedName>
    <definedName name="xint1p" localSheetId="3">#REF!</definedName>
    <definedName name="xint1p">#REF!</definedName>
    <definedName name="xinvl" localSheetId="0">'[5]lam-moi'!#REF!</definedName>
    <definedName name="xinvl" localSheetId="1">'[5]lam-moi'!#REF!</definedName>
    <definedName name="xinvl" localSheetId="2">'[5]lam-moi'!#REF!</definedName>
    <definedName name="xinvl" localSheetId="3">'[5]lam-moi'!#REF!</definedName>
    <definedName name="xinvl">'[5]lam-moi'!#REF!</definedName>
    <definedName name="xinvl3p" localSheetId="0">#REF!</definedName>
    <definedName name="xinvl3p" localSheetId="1">#REF!</definedName>
    <definedName name="xinvl3p" localSheetId="2">#REF!</definedName>
    <definedName name="xinvl3p" localSheetId="3">#REF!</definedName>
    <definedName name="xinvl3p">#REF!</definedName>
    <definedName name="xit" localSheetId="0">#REF!</definedName>
    <definedName name="xit" localSheetId="1">#REF!</definedName>
    <definedName name="xit" localSheetId="2">#REF!</definedName>
    <definedName name="xit" localSheetId="3">#REF!</definedName>
    <definedName name="xit">#REF!</definedName>
    <definedName name="xit1" localSheetId="0">#REF!</definedName>
    <definedName name="xit1" localSheetId="1">#REF!</definedName>
    <definedName name="xit1" localSheetId="2">#REF!</definedName>
    <definedName name="xit1" localSheetId="3">#REF!</definedName>
    <definedName name="xit1">#REF!</definedName>
    <definedName name="xit1nc" localSheetId="0">'[5]lam-moi'!#REF!</definedName>
    <definedName name="xit1nc" localSheetId="1">'[5]lam-moi'!#REF!</definedName>
    <definedName name="xit1nc" localSheetId="2">'[5]lam-moi'!#REF!</definedName>
    <definedName name="xit1nc" localSheetId="3">'[5]lam-moi'!#REF!</definedName>
    <definedName name="xit1nc">'[5]lam-moi'!#REF!</definedName>
    <definedName name="xit1p" localSheetId="0">#REF!</definedName>
    <definedName name="xit1p" localSheetId="1">#REF!</definedName>
    <definedName name="xit1p" localSheetId="2">#REF!</definedName>
    <definedName name="xit1p" localSheetId="3">#REF!</definedName>
    <definedName name="xit1p">#REF!</definedName>
    <definedName name="xit1pnc" localSheetId="0">'[5]lam-moi'!#REF!</definedName>
    <definedName name="xit1pnc" localSheetId="1">'[5]lam-moi'!#REF!</definedName>
    <definedName name="xit1pnc" localSheetId="2">'[5]lam-moi'!#REF!</definedName>
    <definedName name="xit1pnc" localSheetId="3">'[5]lam-moi'!#REF!</definedName>
    <definedName name="xit1pnc">'[5]lam-moi'!#REF!</definedName>
    <definedName name="xit1pvl" localSheetId="0">'[5]lam-moi'!#REF!</definedName>
    <definedName name="xit1pvl" localSheetId="1">'[5]lam-moi'!#REF!</definedName>
    <definedName name="xit1pvl" localSheetId="2">'[5]lam-moi'!#REF!</definedName>
    <definedName name="xit1pvl" localSheetId="3">'[5]lam-moi'!#REF!</definedName>
    <definedName name="xit1pvl">'[5]lam-moi'!#REF!</definedName>
    <definedName name="xit1vl" localSheetId="0">'[5]lam-moi'!#REF!</definedName>
    <definedName name="xit1vl" localSheetId="1">'[5]lam-moi'!#REF!</definedName>
    <definedName name="xit1vl" localSheetId="2">'[5]lam-moi'!#REF!</definedName>
    <definedName name="xit1vl">'[5]lam-moi'!#REF!</definedName>
    <definedName name="xit2nc" localSheetId="0">'[5]lam-moi'!#REF!</definedName>
    <definedName name="xit2nc" localSheetId="1">'[5]lam-moi'!#REF!</definedName>
    <definedName name="xit2nc" localSheetId="2">'[5]lam-moi'!#REF!</definedName>
    <definedName name="xit2nc">'[5]lam-moi'!#REF!</definedName>
    <definedName name="xit2nc3p" localSheetId="0">#REF!</definedName>
    <definedName name="xit2nc3p" localSheetId="1">#REF!</definedName>
    <definedName name="xit2nc3p" localSheetId="2">#REF!</definedName>
    <definedName name="xit2nc3p" localSheetId="3">#REF!</definedName>
    <definedName name="xit2nc3p">#REF!</definedName>
    <definedName name="xit2vl" localSheetId="0">'[5]lam-moi'!#REF!</definedName>
    <definedName name="xit2vl" localSheetId="1">'[5]lam-moi'!#REF!</definedName>
    <definedName name="xit2vl" localSheetId="2">'[5]lam-moi'!#REF!</definedName>
    <definedName name="xit2vl" localSheetId="3">'[5]lam-moi'!#REF!</definedName>
    <definedName name="xit2vl">'[5]lam-moi'!#REF!</definedName>
    <definedName name="xit2vl3p" localSheetId="0">#REF!</definedName>
    <definedName name="xit2vl3p" localSheetId="1">#REF!</definedName>
    <definedName name="xit2vl3p" localSheetId="2">#REF!</definedName>
    <definedName name="xit2vl3p" localSheetId="3">#REF!</definedName>
    <definedName name="xit2vl3p">#REF!</definedName>
    <definedName name="xit3p" localSheetId="1">#REF!</definedName>
    <definedName name="xit3p" localSheetId="3">#REF!</definedName>
    <definedName name="xit3p">#REF!</definedName>
    <definedName name="xitnc" localSheetId="0">'[5]lam-moi'!#REF!</definedName>
    <definedName name="xitnc" localSheetId="1">'[5]lam-moi'!#REF!</definedName>
    <definedName name="xitnc" localSheetId="2">'[5]lam-moi'!#REF!</definedName>
    <definedName name="xitnc" localSheetId="3">'[5]lam-moi'!#REF!</definedName>
    <definedName name="xitnc">'[5]lam-moi'!#REF!</definedName>
    <definedName name="xitnc3p" localSheetId="0">#REF!</definedName>
    <definedName name="xitnc3p" localSheetId="1">#REF!</definedName>
    <definedName name="xitnc3p" localSheetId="2">#REF!</definedName>
    <definedName name="xitnc3p" localSheetId="3">#REF!</definedName>
    <definedName name="xitnc3p">#REF!</definedName>
    <definedName name="xittnc">'[5]CHITIET VL-NC'!$G$48</definedName>
    <definedName name="xittvl">'[5]CHITIET VL-NC'!$G$44</definedName>
    <definedName name="xitvl" localSheetId="0">'[5]lam-moi'!#REF!</definedName>
    <definedName name="xitvl" localSheetId="1">'[5]lam-moi'!#REF!</definedName>
    <definedName name="xitvl" localSheetId="2">'[5]lam-moi'!#REF!</definedName>
    <definedName name="xitvl" localSheetId="3">'[5]lam-moi'!#REF!</definedName>
    <definedName name="xitvl">'[5]lam-moi'!#REF!</definedName>
    <definedName name="xitvl3p" localSheetId="0">#REF!</definedName>
    <definedName name="xitvl3p" localSheetId="1">#REF!</definedName>
    <definedName name="xitvl3p" localSheetId="2">#REF!</definedName>
    <definedName name="xitvl3p" localSheetId="3">#REF!</definedName>
    <definedName name="xitvl3p">#REF!</definedName>
    <definedName name="xk0.6" localSheetId="0">#REF!</definedName>
    <definedName name="xk0.6" localSheetId="1">#REF!</definedName>
    <definedName name="xk0.6" localSheetId="2">#REF!</definedName>
    <definedName name="xk0.6" localSheetId="3">#REF!</definedName>
    <definedName name="xk0.6">#REF!</definedName>
    <definedName name="xk1.3" localSheetId="0">#REF!</definedName>
    <definedName name="xk1.3" localSheetId="1">#REF!</definedName>
    <definedName name="xk1.3" localSheetId="2">#REF!</definedName>
    <definedName name="xk1.3" localSheetId="3">#REF!</definedName>
    <definedName name="xk1.3">#REF!</definedName>
    <definedName name="xk1.5" localSheetId="0">#REF!</definedName>
    <definedName name="xk1.5" localSheetId="1">#REF!</definedName>
    <definedName name="xk1.5" localSheetId="2">#REF!</definedName>
    <definedName name="xk1.5" localSheetId="3">#REF!</definedName>
    <definedName name="xk1.5">#REF!</definedName>
    <definedName name="xld1.4" localSheetId="0">#REF!</definedName>
    <definedName name="xld1.4" localSheetId="1">#REF!</definedName>
    <definedName name="xld1.4" localSheetId="2">#REF!</definedName>
    <definedName name="xld1.4" localSheetId="3">#REF!</definedName>
    <definedName name="xld1.4">#REF!</definedName>
    <definedName name="xlk1.4" localSheetId="0">#REF!</definedName>
    <definedName name="xlk1.4" localSheetId="1">#REF!</definedName>
    <definedName name="xlk1.4" localSheetId="2">#REF!</definedName>
    <definedName name="xlk1.4" localSheetId="3">#REF!</definedName>
    <definedName name="xlk1.4">#REF!</definedName>
    <definedName name="xm">[28]gvl!$N$16</definedName>
    <definedName name="xn" localSheetId="0">#REF!</definedName>
    <definedName name="xn" localSheetId="1">#REF!</definedName>
    <definedName name="xn" localSheetId="2">#REF!</definedName>
    <definedName name="xn" localSheetId="3">#REF!</definedName>
    <definedName name="xn">#REF!</definedName>
    <definedName name="xr1nc" localSheetId="0">'[5]lam-moi'!#REF!</definedName>
    <definedName name="xr1nc" localSheetId="1">'[5]lam-moi'!#REF!</definedName>
    <definedName name="xr1nc" localSheetId="2">'[5]lam-moi'!#REF!</definedName>
    <definedName name="xr1nc" localSheetId="3">'[5]lam-moi'!#REF!</definedName>
    <definedName name="xr1nc">'[5]lam-moi'!#REF!</definedName>
    <definedName name="xr1vl" localSheetId="0">'[5]lam-moi'!#REF!</definedName>
    <definedName name="xr1vl" localSheetId="1">'[5]lam-moi'!#REF!</definedName>
    <definedName name="xr1vl" localSheetId="2">'[5]lam-moi'!#REF!</definedName>
    <definedName name="xr1vl" localSheetId="3">'[5]lam-moi'!#REF!</definedName>
    <definedName name="xr1vl">'[5]lam-moi'!#REF!</definedName>
    <definedName name="xtr3pnc" localSheetId="0">[5]gtrinh!#REF!</definedName>
    <definedName name="xtr3pnc" localSheetId="1">[5]gtrinh!#REF!</definedName>
    <definedName name="xtr3pnc" localSheetId="2">[5]gtrinh!#REF!</definedName>
    <definedName name="xtr3pnc">[5]gtrinh!#REF!</definedName>
    <definedName name="xtr3pvl" localSheetId="0">[5]gtrinh!#REF!</definedName>
    <definedName name="xtr3pvl" localSheetId="1">[5]gtrinh!#REF!</definedName>
    <definedName name="xtr3pvl" localSheetId="2">[5]gtrinh!#REF!</definedName>
    <definedName name="xtr3pvl">[5]gtrinh!#REF!</definedName>
    <definedName name="xuat_hien">[65]DTCT!$D$10:$D$283</definedName>
    <definedName name="Z_9E68E950_D361_4B64_8BDA_AAA5B463151E_.wvu.PrintArea" localSheetId="0" hidden="1">'Bieu 01'!$A$1:$N$52</definedName>
    <definedName name="Z_9E68E950_D361_4B64_8BDA_AAA5B463151E_.wvu.PrintArea" localSheetId="2" hidden="1">'Bieu 03'!$A$1:$O$51</definedName>
    <definedName name="ZYX" localSheetId="0">#REF!</definedName>
    <definedName name="ZYX" localSheetId="1">#REF!</definedName>
    <definedName name="ZYX" localSheetId="2">#REF!</definedName>
    <definedName name="ZYX" localSheetId="3">#REF!</definedName>
    <definedName name="ZYX">#REF!</definedName>
    <definedName name="ZZZ" localSheetId="1">#REF!</definedName>
    <definedName name="ZZZ" localSheetId="3">#REF!</definedName>
    <definedName name="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5" i="21" l="1"/>
  <c r="E225" i="21"/>
  <c r="D225" i="21"/>
  <c r="F221" i="21"/>
  <c r="E221" i="21"/>
  <c r="D221" i="21"/>
  <c r="F218" i="21"/>
  <c r="E218" i="21"/>
  <c r="D218" i="21"/>
  <c r="F215" i="21"/>
  <c r="E215" i="21"/>
  <c r="D215" i="21"/>
  <c r="D214" i="21"/>
  <c r="D211" i="21"/>
  <c r="D210" i="21" s="1"/>
  <c r="F210" i="21"/>
  <c r="E210" i="21"/>
  <c r="E208" i="21"/>
  <c r="D208" i="21"/>
  <c r="F206" i="21"/>
  <c r="E206" i="21"/>
  <c r="D206" i="21"/>
  <c r="D205" i="21"/>
  <c r="D204" i="21"/>
  <c r="D203" i="21"/>
  <c r="D202" i="21"/>
  <c r="D201" i="21"/>
  <c r="D200" i="21"/>
  <c r="F199" i="21"/>
  <c r="E199" i="21"/>
  <c r="D199" i="21"/>
  <c r="F197" i="21"/>
  <c r="E197" i="21"/>
  <c r="D197" i="21"/>
  <c r="E177" i="21"/>
  <c r="E176" i="21" s="1"/>
  <c r="D177" i="21"/>
  <c r="D176" i="21" s="1"/>
  <c r="F176" i="21"/>
  <c r="F174" i="21"/>
  <c r="E174" i="21"/>
  <c r="D174" i="21"/>
  <c r="F171" i="21"/>
  <c r="E171" i="21"/>
  <c r="D171" i="21"/>
  <c r="D170" i="21"/>
  <c r="F168" i="21"/>
  <c r="E168" i="21"/>
  <c r="D168" i="21"/>
  <c r="D167" i="21"/>
  <c r="F166" i="21"/>
  <c r="E166" i="21"/>
  <c r="D166" i="21"/>
  <c r="D159" i="21"/>
  <c r="D158" i="21"/>
  <c r="D157" i="21"/>
  <c r="D156" i="21" s="1"/>
  <c r="F156" i="21"/>
  <c r="E156" i="21"/>
  <c r="D155" i="21"/>
  <c r="F153" i="21"/>
  <c r="F152" i="21" s="1"/>
  <c r="F151" i="21" s="1"/>
  <c r="K152" i="21"/>
  <c r="J152" i="21"/>
  <c r="I152" i="21"/>
  <c r="H152" i="21"/>
  <c r="G152" i="21"/>
  <c r="E152" i="21"/>
  <c r="D152" i="21"/>
  <c r="F147" i="21"/>
  <c r="E147" i="21"/>
  <c r="D147" i="21"/>
  <c r="D139" i="21"/>
  <c r="D137" i="21" s="1"/>
  <c r="D138" i="21"/>
  <c r="F137" i="21"/>
  <c r="E137" i="21"/>
  <c r="D132" i="21"/>
  <c r="F129" i="21"/>
  <c r="E129" i="21"/>
  <c r="D129" i="21"/>
  <c r="F126" i="21"/>
  <c r="E126" i="21"/>
  <c r="D126" i="21"/>
  <c r="F125" i="21"/>
  <c r="E125" i="21"/>
  <c r="D125" i="21"/>
  <c r="F121" i="21"/>
  <c r="E121" i="21"/>
  <c r="D121" i="21"/>
  <c r="F120" i="21"/>
  <c r="E120" i="21"/>
  <c r="F117" i="21"/>
  <c r="E117" i="21"/>
  <c r="D117" i="21"/>
  <c r="D116" i="21"/>
  <c r="D115" i="21"/>
  <c r="F113" i="21"/>
  <c r="E113" i="21"/>
  <c r="D113" i="21"/>
  <c r="D112" i="21"/>
  <c r="F111" i="21"/>
  <c r="E111" i="21"/>
  <c r="D111" i="21"/>
  <c r="F108" i="21"/>
  <c r="E108" i="21"/>
  <c r="D108" i="21"/>
  <c r="D107" i="21"/>
  <c r="D106" i="21"/>
  <c r="D105" i="21"/>
  <c r="D104" i="21"/>
  <c r="D103" i="21"/>
  <c r="D102" i="21"/>
  <c r="D101" i="21"/>
  <c r="D100" i="21"/>
  <c r="D99" i="21"/>
  <c r="D98" i="21"/>
  <c r="F97" i="21"/>
  <c r="E97" i="21"/>
  <c r="D97" i="21"/>
  <c r="D96" i="21"/>
  <c r="F95" i="21"/>
  <c r="E95" i="21"/>
  <c r="D95" i="21"/>
  <c r="D93" i="21"/>
  <c r="D92" i="21" s="1"/>
  <c r="F92" i="21"/>
  <c r="E92" i="21"/>
  <c r="F88" i="21"/>
  <c r="E88" i="21"/>
  <c r="D88" i="21"/>
  <c r="D87" i="21"/>
  <c r="D86" i="21"/>
  <c r="D82" i="21"/>
  <c r="D80" i="21" s="1"/>
  <c r="F80" i="21"/>
  <c r="E80" i="21"/>
  <c r="D78" i="21"/>
  <c r="D77" i="21"/>
  <c r="D76" i="21"/>
  <c r="D75" i="21"/>
  <c r="D74" i="21"/>
  <c r="D72" i="21"/>
  <c r="D70" i="21"/>
  <c r="F61" i="21"/>
  <c r="F60" i="21" s="1"/>
  <c r="F59" i="21" s="1"/>
  <c r="E61" i="21"/>
  <c r="D61" i="21"/>
  <c r="E60" i="21"/>
  <c r="D60" i="21" s="1"/>
  <c r="D59" i="21" s="1"/>
  <c r="E59" i="21"/>
  <c r="F57" i="21"/>
  <c r="E57" i="21"/>
  <c r="D57" i="21"/>
  <c r="F55" i="21"/>
  <c r="E55" i="21"/>
  <c r="D55" i="21"/>
  <c r="F53" i="21"/>
  <c r="E53" i="21"/>
  <c r="D53" i="21"/>
  <c r="D52" i="21"/>
  <c r="D51" i="21"/>
  <c r="D50" i="21" s="1"/>
  <c r="F50" i="21"/>
  <c r="E50" i="21"/>
  <c r="F48" i="21"/>
  <c r="F47" i="21"/>
  <c r="F46" i="21" s="1"/>
  <c r="E46" i="21"/>
  <c r="D46" i="21"/>
  <c r="F38" i="21"/>
  <c r="F37" i="21" s="1"/>
  <c r="E38" i="21"/>
  <c r="E37" i="21" s="1"/>
  <c r="E36" i="21" s="1"/>
  <c r="D38" i="21"/>
  <c r="D37" i="21" s="1"/>
  <c r="D36" i="21" s="1"/>
  <c r="D35" i="21"/>
  <c r="D34" i="21" s="1"/>
  <c r="F34" i="21"/>
  <c r="E34" i="21"/>
  <c r="D32" i="21"/>
  <c r="D31" i="21" s="1"/>
  <c r="F31" i="21"/>
  <c r="F30" i="21" s="1"/>
  <c r="E31" i="21"/>
  <c r="E30" i="21" s="1"/>
  <c r="E29" i="21" s="1"/>
  <c r="F21" i="21"/>
  <c r="E21" i="21"/>
  <c r="D21" i="21"/>
  <c r="A10" i="21"/>
  <c r="A11" i="21" s="1"/>
  <c r="A12" i="21" s="1"/>
  <c r="A13" i="21" s="1"/>
  <c r="A14" i="21" s="1"/>
  <c r="A15" i="21" s="1"/>
  <c r="A16" i="21" s="1"/>
  <c r="A17" i="21" s="1"/>
  <c r="A18" i="21" s="1"/>
  <c r="A19" i="21" s="1"/>
  <c r="A20" i="21" s="1"/>
  <c r="A22" i="21" s="1"/>
  <c r="A23" i="21" s="1"/>
  <c r="A24" i="21" s="1"/>
  <c r="A32" i="21" s="1"/>
  <c r="A33" i="21" s="1"/>
  <c r="A35" i="21" s="1"/>
  <c r="A38" i="21" s="1"/>
  <c r="A47" i="21" s="1"/>
  <c r="A48" i="21" s="1"/>
  <c r="A49" i="21" s="1"/>
  <c r="A51" i="21" s="1"/>
  <c r="A52" i="21" s="1"/>
  <c r="A54" i="21" s="1"/>
  <c r="A56" i="21" s="1"/>
  <c r="A58" i="21" s="1"/>
  <c r="A61" i="21" s="1"/>
  <c r="A69" i="21" s="1"/>
  <c r="A70" i="21" s="1"/>
  <c r="A71" i="21" s="1"/>
  <c r="A72" i="21" s="1"/>
  <c r="A73" i="21" s="1"/>
  <c r="A74" i="21" s="1"/>
  <c r="A75" i="21" s="1"/>
  <c r="A76" i="21" s="1"/>
  <c r="A77" i="21" s="1"/>
  <c r="A78" i="21" s="1"/>
  <c r="A79" i="21" s="1"/>
  <c r="A81" i="21" s="1"/>
  <c r="A82" i="21" s="1"/>
  <c r="A83" i="21" s="1"/>
  <c r="A84" i="21" s="1"/>
  <c r="A85" i="21" s="1"/>
  <c r="A86" i="21" s="1"/>
  <c r="A87" i="21" s="1"/>
  <c r="A89" i="21" s="1"/>
  <c r="A90" i="21" s="1"/>
  <c r="A91" i="21" s="1"/>
  <c r="A93" i="21" s="1"/>
  <c r="A96" i="21" s="1"/>
  <c r="A98" i="21" s="1"/>
  <c r="A99" i="21" s="1"/>
  <c r="A100" i="21" s="1"/>
  <c r="A101" i="21" s="1"/>
  <c r="A102" i="21" s="1"/>
  <c r="A103" i="21" s="1"/>
  <c r="A104" i="21" s="1"/>
  <c r="A105" i="21" s="1"/>
  <c r="A106" i="21" s="1"/>
  <c r="A107" i="21" s="1"/>
  <c r="A108" i="21" s="1"/>
  <c r="A112" i="21" s="1"/>
  <c r="A114" i="21" s="1"/>
  <c r="A115" i="21" s="1"/>
  <c r="A116" i="21" s="1"/>
  <c r="A118" i="21" s="1"/>
  <c r="A122" i="21" s="1"/>
  <c r="A123" i="21" s="1"/>
  <c r="A124" i="21" s="1"/>
  <c r="A126" i="21" s="1"/>
  <c r="A129" i="21" s="1"/>
  <c r="A131" i="21" s="1"/>
  <c r="A132" i="21" s="1"/>
  <c r="A133" i="21" s="1"/>
  <c r="A134" i="21" s="1"/>
  <c r="A135" i="21" s="1"/>
  <c r="A136" i="21" s="1"/>
  <c r="F8" i="21"/>
  <c r="F6" i="21" s="1"/>
  <c r="E8" i="21"/>
  <c r="E6" i="21" s="1"/>
  <c r="D8" i="21"/>
  <c r="D6" i="21" s="1"/>
  <c r="A140" i="21" l="1"/>
  <c r="A141" i="21" s="1"/>
  <c r="A142" i="21" s="1"/>
  <c r="A143" i="21" s="1"/>
  <c r="A144" i="21" s="1"/>
  <c r="A145" i="21" s="1"/>
  <c r="A146" i="21" s="1"/>
  <c r="A148" i="21" s="1"/>
  <c r="A150" i="21" s="1"/>
  <c r="A153" i="21" s="1"/>
  <c r="A154" i="21" s="1"/>
  <c r="A155" i="21" s="1"/>
  <c r="A157" i="21" s="1"/>
  <c r="A160" i="21" s="1"/>
  <c r="A161" i="21" s="1"/>
  <c r="A162" i="21" s="1"/>
  <c r="A163" i="21" s="1"/>
  <c r="A164" i="21" s="1"/>
  <c r="A165" i="21" s="1"/>
  <c r="A167" i="21" s="1"/>
  <c r="A169" i="21" s="1"/>
  <c r="A170" i="21" s="1"/>
  <c r="A172" i="21" s="1"/>
  <c r="A173" i="21" s="1"/>
  <c r="A175" i="21" s="1"/>
  <c r="A177" i="21" s="1"/>
  <c r="A198" i="21" s="1"/>
  <c r="A200" i="21" s="1"/>
  <c r="A201" i="21" s="1"/>
  <c r="A202" i="21" s="1"/>
  <c r="A203" i="21" s="1"/>
  <c r="A204" i="21" s="1"/>
  <c r="A205" i="21" s="1"/>
  <c r="A207" i="21" s="1"/>
  <c r="A209" i="21" s="1"/>
  <c r="A211" i="21" s="1"/>
  <c r="A212" i="21" s="1"/>
  <c r="A213" i="21" s="1"/>
  <c r="A214" i="21" s="1"/>
  <c r="A216" i="21" s="1"/>
  <c r="A217" i="21" s="1"/>
  <c r="A219" i="21" s="1"/>
  <c r="A220" i="21" s="1"/>
  <c r="A222" i="21" s="1"/>
  <c r="A223" i="21" s="1"/>
  <c r="A224" i="21" s="1"/>
  <c r="A226" i="21" s="1"/>
  <c r="A138" i="21"/>
  <c r="A139" i="21" s="1"/>
  <c r="D151" i="21"/>
  <c r="E28" i="21"/>
  <c r="E5" i="21" s="1"/>
  <c r="F36" i="21"/>
  <c r="E151" i="21"/>
  <c r="D120" i="21"/>
  <c r="F29" i="21"/>
  <c r="F28" i="21" s="1"/>
  <c r="F5" i="21" s="1"/>
  <c r="E119" i="21"/>
  <c r="D30" i="21"/>
  <c r="D29" i="21" s="1"/>
  <c r="F119" i="21"/>
  <c r="D61" i="19"/>
  <c r="D119" i="21" l="1"/>
  <c r="D28" i="21"/>
  <c r="D5" i="21" s="1"/>
  <c r="E8" i="17"/>
  <c r="E9" i="17"/>
  <c r="E10" i="17"/>
  <c r="O10" i="17"/>
  <c r="O8" i="17"/>
  <c r="O9" i="17"/>
  <c r="E6" i="20"/>
  <c r="E57" i="20" s="1"/>
  <c r="F6" i="20"/>
  <c r="F57" i="20" s="1"/>
  <c r="G6" i="20"/>
  <c r="G57" i="20" s="1"/>
  <c r="H6" i="20"/>
  <c r="H57" i="20" s="1"/>
  <c r="I6" i="20"/>
  <c r="I57" i="20" s="1"/>
  <c r="J6" i="20"/>
  <c r="J57" i="20" s="1"/>
  <c r="K6" i="20"/>
  <c r="K57" i="20" s="1"/>
  <c r="L6" i="20"/>
  <c r="L57" i="20" s="1"/>
  <c r="M6" i="20"/>
  <c r="M57" i="20" s="1"/>
  <c r="N6" i="20"/>
  <c r="N57" i="20" s="1"/>
  <c r="O6" i="20"/>
  <c r="O57" i="20" s="1"/>
  <c r="D9" i="20"/>
  <c r="D8" i="20"/>
  <c r="D6" i="20" l="1"/>
  <c r="D57" i="20" s="1"/>
</calcChain>
</file>

<file path=xl/sharedStrings.xml><?xml version="1.0" encoding="utf-8"?>
<sst xmlns="http://schemas.openxmlformats.org/spreadsheetml/2006/main" count="1611" uniqueCount="589">
  <si>
    <t>STT</t>
  </si>
  <si>
    <t>1.1</t>
  </si>
  <si>
    <t>CAN</t>
  </si>
  <si>
    <t>DGD</t>
  </si>
  <si>
    <t>Xã Đăk La</t>
  </si>
  <si>
    <t>CLN</t>
  </si>
  <si>
    <t>Xã Đăk Hring</t>
  </si>
  <si>
    <t>TSC</t>
  </si>
  <si>
    <t>Xã Đăk Long</t>
  </si>
  <si>
    <t>CSD</t>
  </si>
  <si>
    <t>Xã Đăk Mar</t>
  </si>
  <si>
    <t>DSH</t>
  </si>
  <si>
    <t>Xã Đăk Pxi</t>
  </si>
  <si>
    <t>Xã Đăk Ui</t>
  </si>
  <si>
    <t>Xã Hà Mòn</t>
  </si>
  <si>
    <t>Xã Ngọk Wang</t>
  </si>
  <si>
    <t>DTT</t>
  </si>
  <si>
    <t>CQP</t>
  </si>
  <si>
    <t>1.2</t>
  </si>
  <si>
    <t>2.1</t>
  </si>
  <si>
    <t>DGT</t>
  </si>
  <si>
    <t>DTL</t>
  </si>
  <si>
    <t>2.2</t>
  </si>
  <si>
    <t>DCH</t>
  </si>
  <si>
    <t>DVH</t>
  </si>
  <si>
    <t>ONT</t>
  </si>
  <si>
    <t>DKV</t>
  </si>
  <si>
    <t>Đất giao thông</t>
  </si>
  <si>
    <t>Xã Đăk Ngọk</t>
  </si>
  <si>
    <t>Đất ở tại nông thôn</t>
  </si>
  <si>
    <t>TMD</t>
  </si>
  <si>
    <t>Xã Ngọk Réo</t>
  </si>
  <si>
    <t>NKH</t>
  </si>
  <si>
    <t>SKC</t>
  </si>
  <si>
    <t>SKN</t>
  </si>
  <si>
    <t>Đất xây dựng cơ sở giáo dục và đào tạo</t>
  </si>
  <si>
    <t>DYT</t>
  </si>
  <si>
    <t>NTD</t>
  </si>
  <si>
    <t>ODT</t>
  </si>
  <si>
    <t>DTS</t>
  </si>
  <si>
    <t>2.3</t>
  </si>
  <si>
    <t>SKX</t>
  </si>
  <si>
    <t>TON</t>
  </si>
  <si>
    <t>HNK</t>
  </si>
  <si>
    <t>LUC</t>
  </si>
  <si>
    <t>RSX</t>
  </si>
  <si>
    <t>DNL</t>
  </si>
  <si>
    <t>TT Đăk Hà</t>
  </si>
  <si>
    <t>Đơn vị tính: ha</t>
  </si>
  <si>
    <t>Chỉ tiêu sử dụng đất</t>
  </si>
  <si>
    <t>Mã</t>
  </si>
  <si>
    <t>Tổng diện tích</t>
  </si>
  <si>
    <t>Đất nông nghiệp</t>
  </si>
  <si>
    <t>NNP</t>
  </si>
  <si>
    <t>Trong đó:</t>
  </si>
  <si>
    <t>Đất trồng lúa</t>
  </si>
  <si>
    <t>LUA</t>
  </si>
  <si>
    <t>Trong đó: Đất chuyên trồng lúa nước</t>
  </si>
  <si>
    <t>Đất trồng cây hàng năm khác</t>
  </si>
  <si>
    <t>1.3</t>
  </si>
  <si>
    <t>Đất trồng cây lâu năm</t>
  </si>
  <si>
    <t>1.4</t>
  </si>
  <si>
    <t>Đất rừng phòng hộ</t>
  </si>
  <si>
    <t>RPH</t>
  </si>
  <si>
    <t>1.5</t>
  </si>
  <si>
    <t>Đất rừng đặc dụng</t>
  </si>
  <si>
    <t>RDD</t>
  </si>
  <si>
    <t>1.6</t>
  </si>
  <si>
    <t>Đất rừng sản xuất</t>
  </si>
  <si>
    <t>Trong đó: đất có rừng sản xuất là rừng tự nhiên</t>
  </si>
  <si>
    <t>RSN</t>
  </si>
  <si>
    <t>1.7</t>
  </si>
  <si>
    <t>Đất nuôi trồng thủy sản</t>
  </si>
  <si>
    <t>NTS</t>
  </si>
  <si>
    <t>1.8</t>
  </si>
  <si>
    <t>Đất làm muối</t>
  </si>
  <si>
    <t>LMU</t>
  </si>
  <si>
    <t>1.9</t>
  </si>
  <si>
    <t>Đất nông nghiệp khác</t>
  </si>
  <si>
    <t>Đất phi nông nghiệp</t>
  </si>
  <si>
    <t>PNN</t>
  </si>
  <si>
    <t>Đất quốc phòng</t>
  </si>
  <si>
    <t>Đất an ninh</t>
  </si>
  <si>
    <t>Đất khu công nghiệp</t>
  </si>
  <si>
    <t>SKK</t>
  </si>
  <si>
    <t>2.4</t>
  </si>
  <si>
    <t>Đất cụm công nghiệp</t>
  </si>
  <si>
    <t>2.5</t>
  </si>
  <si>
    <t>2.6</t>
  </si>
  <si>
    <t>Đất cơ sở sản xuất phi nông nghiệp</t>
  </si>
  <si>
    <t>2.7</t>
  </si>
  <si>
    <t>Đất sử dụng cho hoạt động khoáng sản</t>
  </si>
  <si>
    <t>SKS</t>
  </si>
  <si>
    <t>2.8</t>
  </si>
  <si>
    <t>Đất sản xuất vật liệu xây dựng, làm đồ gốm</t>
  </si>
  <si>
    <t>2.9</t>
  </si>
  <si>
    <t>DHT</t>
  </si>
  <si>
    <t>-</t>
  </si>
  <si>
    <t>DBV</t>
  </si>
  <si>
    <t>Đất xây dựng kho dự trữ quốc gia</t>
  </si>
  <si>
    <t>DKG</t>
  </si>
  <si>
    <t>Đất có di tích lịch sử - văn hóa</t>
  </si>
  <si>
    <t>DDT</t>
  </si>
  <si>
    <t>Đất bãi thải, xử lý chất thải</t>
  </si>
  <si>
    <t>DRA</t>
  </si>
  <si>
    <t>Đất cơ sở tôn giáo</t>
  </si>
  <si>
    <t>Đất làm nghĩa trang, nghĩa địa</t>
  </si>
  <si>
    <t>Đất xây dựng cơ sở khoa học công nghệ</t>
  </si>
  <si>
    <t>DKH</t>
  </si>
  <si>
    <t>Đất xây dựng cơ sở dịch vụ xã hội</t>
  </si>
  <si>
    <t>DXH</t>
  </si>
  <si>
    <t>Đất chợ</t>
  </si>
  <si>
    <t>2.10</t>
  </si>
  <si>
    <t>Đất danh lam thắng cảnh</t>
  </si>
  <si>
    <t>DDL</t>
  </si>
  <si>
    <t>2.11</t>
  </si>
  <si>
    <t>Đất sinh hoạt cộng đồng</t>
  </si>
  <si>
    <t>2.12</t>
  </si>
  <si>
    <t>Đất khu vui chơi, giải trí công cộng</t>
  </si>
  <si>
    <t>2.13</t>
  </si>
  <si>
    <t>2.14</t>
  </si>
  <si>
    <t>Đất ở tại đô thị</t>
  </si>
  <si>
    <t>2.15</t>
  </si>
  <si>
    <t>Đất xây dựng trụ sở cơ quan</t>
  </si>
  <si>
    <t>2.16</t>
  </si>
  <si>
    <t>Đất xây dựng trụ sở của tổ chức sự nghiệp</t>
  </si>
  <si>
    <t>2.17</t>
  </si>
  <si>
    <t>Đất xây dựng cơ sở ngoại giao</t>
  </si>
  <si>
    <t>DNG</t>
  </si>
  <si>
    <t>2.18</t>
  </si>
  <si>
    <t>Đất cơ sở tín ngưỡng</t>
  </si>
  <si>
    <t>TIN</t>
  </si>
  <si>
    <t>2.19</t>
  </si>
  <si>
    <t>SON</t>
  </si>
  <si>
    <t>2.20</t>
  </si>
  <si>
    <t>MNC</t>
  </si>
  <si>
    <t>2.21</t>
  </si>
  <si>
    <t>Đất phi nông nghiệp khác</t>
  </si>
  <si>
    <t>PNK</t>
  </si>
  <si>
    <t>Đất chưa sử dụng</t>
  </si>
  <si>
    <t>TT</t>
  </si>
  <si>
    <t>Đất thương mại, dịch vụ</t>
  </si>
  <si>
    <t>Đất phát triển hạ tầng cấp quốc gia, cấp tỉnh, cấp huyện, cấp xã</t>
  </si>
  <si>
    <t>Đất thủy lợi</t>
  </si>
  <si>
    <t>Đất xây dựng cơ sở văn hóa</t>
  </si>
  <si>
    <t>Đất xây dựng cơ sở y tế</t>
  </si>
  <si>
    <t>Đất xây dựng cơ sở thể dục thể thao</t>
  </si>
  <si>
    <t>Đất công trình năng lượng</t>
  </si>
  <si>
    <t>Đất công trình bưu chính, viễn thông</t>
  </si>
  <si>
    <t>Đất làm nghĩa trang, nhà tang lễ, nhà hỏa táng</t>
  </si>
  <si>
    <t>Diện tích KH SDD năm 2024  (ha)</t>
  </si>
  <si>
    <t>Phân theo đơn vị hành chính cấp xã</t>
  </si>
  <si>
    <t>I</t>
  </si>
  <si>
    <t>Trong đó</t>
  </si>
  <si>
    <t>Đất nuôi trồng thuỷ sản</t>
  </si>
  <si>
    <t>Đất  xây dựng cơ sở văn hóa</t>
  </si>
  <si>
    <t>Đất XD cơ sở giáo dục và đào tạo</t>
  </si>
  <si>
    <t>Đất XD cơ sở thể dục thể thao</t>
  </si>
  <si>
    <t>Đất sông, ngòi, kênh, rạch, suối</t>
  </si>
  <si>
    <t>Đất có mặt nước chuyên dùng</t>
  </si>
  <si>
    <t>Diện tích</t>
  </si>
  <si>
    <t>Đất nông nghiệp chuyển sang phi nông nghiệp</t>
  </si>
  <si>
    <t>NNP/PNN</t>
  </si>
  <si>
    <t>LUA/PNN</t>
  </si>
  <si>
    <t>Đất chuyên trồng lúa nước</t>
  </si>
  <si>
    <t>LUC/PNN</t>
  </si>
  <si>
    <t>HNK/PNN</t>
  </si>
  <si>
    <t>CLN/PNN</t>
  </si>
  <si>
    <t>RPH/PNN</t>
  </si>
  <si>
    <t>RDD/PNN</t>
  </si>
  <si>
    <t>RSX/PNN</t>
  </si>
  <si>
    <t>RSN/PNN</t>
  </si>
  <si>
    <t>NTS/PNN</t>
  </si>
  <si>
    <t>LMU/PNN</t>
  </si>
  <si>
    <t>NKH/PNN</t>
  </si>
  <si>
    <t>Chuyển đổi cơ cấu sử dụng đất trong nội bộ đất nông nghiệp</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</si>
  <si>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</si>
  <si>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</si>
  <si>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</si>
  <si>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</si>
  <si>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</si>
  <si>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</si>
  <si>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</si>
  <si>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</si>
  <si>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</si>
  <si>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</si>
  <si>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</si>
  <si>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</si>
  <si>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</si>
  <si>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</si>
  <si>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</si>
  <si>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</si>
  <si>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</si>
  <si>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</si>
  <si>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RSN/NKR (a)</t>
  </si>
  <si>
    <t>Đất phi nông nghiệp không phải là đất ở chuyển sang đất ở</t>
  </si>
  <si>
    <t>PKO/OCT</t>
  </si>
  <si>
    <t>(a) gồm đất sản xuất nông nghiệp, đất nuôi trồng thủy sản, đất làm muối và đất nông nghiệp khác. PKO là đất phi nông nghiệp không phải là đất ở.</t>
  </si>
  <si>
    <t>(4)=(5)+(6)+(...)</t>
  </si>
  <si>
    <t xml:space="preserve"> </t>
  </si>
  <si>
    <t>Đất tín ngưỡng</t>
  </si>
  <si>
    <t>QH thời kỳ 2021- 2030</t>
  </si>
  <si>
    <t xml:space="preserve">Đơn vị tính: ha </t>
  </si>
  <si>
    <t>Phân theo đơn vị hành chính</t>
  </si>
  <si>
    <t>Biểu 09/CH</t>
  </si>
  <si>
    <t xml:space="preserve">Tổng cộng </t>
  </si>
  <si>
    <t>Tổng diện tích tự nhiên</t>
  </si>
  <si>
    <t>Tổng cộng</t>
  </si>
  <si>
    <r>
      <t xml:space="preserve">KẾ HOẠCH THU HỒI ĐẤT NĂM 2024 CỦA HUYỆN ĐĂK HÀ - TỈNH KON TUM
</t>
    </r>
    <r>
      <rPr>
        <i/>
        <sz val="12"/>
        <rFont val="Calibri Light"/>
        <family val="1"/>
        <scheme val="major"/>
      </rPr>
      <t>(Kèm theo Nghị quyết  số           /NQ-HĐND ngày        tháng 9 năm 2023 của Hội đồng nhân dân huyện Đăk Hà)</t>
    </r>
  </si>
  <si>
    <r>
      <t xml:space="preserve">DIỆN TÍCH ĐẤT CHƯA SỬ DỤNG ĐƯA VÀO SỬ DỤNG TRONG KỲ KẾ HOẠCH PHÂN BỔ ĐẾN TỪNG ĐƠN VỊ HÀNH CHÍNH CẤP XÃ CỦA HUYỆN ĐĂK HÀ - TỈNH KON TUM
</t>
    </r>
    <r>
      <rPr>
        <i/>
        <sz val="13"/>
        <rFont val="Times New Roman"/>
        <family val="1"/>
      </rPr>
      <t>(Kèm theo Nghị quyết  số           /NQ-HĐND ngày        tháng 9 năm 2023 của Hội đồng nhân dân huyện Đăk Hà)</t>
    </r>
  </si>
  <si>
    <t>BIỂU 05: DANH MỤC CÔNG TRÌNH KẾ HOẠCH SỬ DỤNG ĐẤT NĂM 2024 HUYỆN ĐĂK HÀ</t>
  </si>
  <si>
    <t>Hạng mục</t>
  </si>
  <si>
    <t>Mã loại đất kế hoạch</t>
  </si>
  <si>
    <t>Diện tích kế hoạch (ha)</t>
  </si>
  <si>
    <t>Diện tích hiện trạng (ha)</t>
  </si>
  <si>
    <t>Tăng thêm</t>
  </si>
  <si>
    <t>Địa điểm (đến cấp xã)</t>
  </si>
  <si>
    <t xml:space="preserve">Vị trí trên bản đồ địa chính </t>
  </si>
  <si>
    <t>Căn cứ pháp lý</t>
  </si>
  <si>
    <t>Nội dung thực hiện trong kỳ KH</t>
  </si>
  <si>
    <t>Diện tích (ha)</t>
  </si>
  <si>
    <t>Sử dụng vào loại đất</t>
  </si>
  <si>
    <t>Tờ bản đồ số</t>
  </si>
  <si>
    <t>Số thửa đất số</t>
  </si>
  <si>
    <t>Tổng diện tích kế hoạch</t>
  </si>
  <si>
    <t>Công trình, dự án trong kế hoạch sử dụng đất cấp tỉnh</t>
  </si>
  <si>
    <t>Công trình quốc phòng, an ninh</t>
  </si>
  <si>
    <t>* Đất công an</t>
  </si>
  <si>
    <t>Nhà làm việc công an xã Đăk La</t>
  </si>
  <si>
    <t>CMĐ</t>
  </si>
  <si>
    <t>Nhà làm việc công an xã Đăk Hring</t>
  </si>
  <si>
    <t>Nhà làm việc công an xã Đăk Long</t>
  </si>
  <si>
    <t>Nghị quyết 12/NQ-ĐUCA ngày 25/7/2022 của Đăng ủy Công an Trung ương; Công văn số 3801/BCA-H01 ngày 01/11/2022 của Bộ Công an; Công văn số 3740/CAT-PH10 ngày 30/11 của Công an tỉnh Kon Tum</t>
  </si>
  <si>
    <t>Nhà làm việc công an xã Đăk Mar</t>
  </si>
  <si>
    <t>Nhà làm việc công an xã Đăk Ngọk</t>
  </si>
  <si>
    <t>xã Đăk Ngọk</t>
  </si>
  <si>
    <t>Nhà làm việc công an xã Đăk Pxi</t>
  </si>
  <si>
    <t>Nhà làm việc công an xã Đăk Ui</t>
  </si>
  <si>
    <t>Nhà làm việc công an xã Hà Mòn</t>
  </si>
  <si>
    <t>Nhà làm việc công an xã Ngọk Réo</t>
  </si>
  <si>
    <t>xã Ngọk Réo</t>
  </si>
  <si>
    <t>Nhà làm việc công an xã Ngọk Wang</t>
  </si>
  <si>
    <t>Nhà làm việc công an thị trấn Đăk Hà</t>
  </si>
  <si>
    <t>Thị trấn Đăk Hà</t>
  </si>
  <si>
    <t>Cơ sở làm việc Công an huyện Đăk Hà.(cơ sở 2)</t>
  </si>
  <si>
    <t>* Đất quốc phòng</t>
  </si>
  <si>
    <t xml:space="preserve">Nhà làm việc BCHQS xã Hà Mòn </t>
  </si>
  <si>
    <t>Nghị quyết 50/NQ-HĐND ngày 16/12/2022 của Hội đồng nhân dân huyện Đăk Hà; Quyết định số 1623/QĐ-UBND ngày 19/12/2022 của UBND huyện Đăk Hà</t>
  </si>
  <si>
    <t xml:space="preserve">Quy hoạch đất quốc phòng - Công trình: trường bắn, thao trường huấn luyện số 2/ Ban chỉ huy quan sự huyện Đăk Hà/Bộ chỉ huy quân sự tỉnh Kon Tum  </t>
  </si>
  <si>
    <t>CLN, RSX, HNK</t>
  </si>
  <si>
    <t xml:space="preserve">Nền bản đồ hiện trạng sử dụng đất </t>
  </si>
  <si>
    <t>Quyết định số 887/QĐ-QK ngày 14/6/2021 của Quân khu 5 về việc phê duyệt quy hoạch xây dựng trường bắn, thao trường huấn luyện số 2/ Ban chỉ huy quan sự huyện Đăk Hà/Bộ chỉ huy quân sự tỉnh Kon Tum; Nghị quyết 50/NQ-HĐND ngày 16/12/2022 của Hội đồng nhân dân huyện Đăk Hà; Quyết định số 1623/QĐ-UBND ngày 19/12/2022 của UBND huyện Đăk Hà</t>
  </si>
  <si>
    <t>Nhà làm việc BCHQS xã Ngọk Wang</t>
  </si>
  <si>
    <t>75+76</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</si>
  <si>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</si>
  <si>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</si>
  <si>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</si>
  <si>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</si>
  <si>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</si>
  <si>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 xml:space="preserve"> Công trình, dự án còn lại</t>
  </si>
  <si>
    <t xml:space="preserve"> Công trình, dự án do Hội đồng nhân dân cấp tỉnh chấp thuận mà phải thu hồi đất heo quy định tại Khoản 3 Điều 62 Luật Đất đai năm 2013</t>
  </si>
  <si>
    <t>2.1.1</t>
  </si>
  <si>
    <t>Danh mục các dự án đầu tư công thuộc thẩm quyền của Hội đồng nhân dân tỉnh chấp thuận mà phải thu hồi đất</t>
  </si>
  <si>
    <t>* Đất giao thông</t>
  </si>
  <si>
    <t xml:space="preserve">Dự án: Đường từ Quốc lộ 40B huyện Tu Mơ Rông đi thôn 8, xã Đăk Pxi, huyện Đăk Hà </t>
  </si>
  <si>
    <t>LUC(0,21);HNK, CLN, RSX</t>
  </si>
  <si>
    <t>Nghị quyết số 40/NQ-HĐND ngày 12 tháng 7 năm 2022 của Hội đồng nhân dân tỉnh Kon Tum Danh mục các dự án cần thu hồi đất năm 2022 (bổ sung) trên địa bàn tỉnh Kon Tum; Nghị quyết số 33/NQ-HĐND ngày 29 tháng 4 năm 2021 của Hội đồng nhân dân tỉnh; Nghị Quyết số 03/NQ-HĐND ngày 25/4/2023 của HĐND tỉnh Kon Tum về điều chỉnh chủ truơng đầu tư  dự án: Đường từ Quốc lộ 40B huyện Tu Mơ Rông đi thôn 8, xã Đăk Pxi, huyện Đăk Hà (đoạn qua huyện Đăk Hà)</t>
  </si>
  <si>
    <t>Đường từ Tỉnh lộ 671 (thôn 1, xã Hà Mòn) đến đường Lê Hồng Phong (Trung tâm Dạy nghề huyện).</t>
  </si>
  <si>
    <t>LUC(1,8), HNK, CLN, ODT</t>
  </si>
  <si>
    <t>Nghị quyết 61/NQ-HDND tỉnh Kon Tum ngày 29/4/2021 về chủ trương đầu tư dự án Đường từ Tỉnh lộ 671 (thôn 1 Hà Mòn) đến đường Lê Hồng phong (Trung tâm dạy nghề); Quyết định số 391/QĐ-UBND tỉnh Kon Tum ngày 14/5/2021 về việc giao triển khai chủ trương đầu tư dự án Đường từ TL671 (thôn Hà Mòn 1) đến đường Lê Hồng Phong (Trung tâm Dạy nghề huyện);  Quyết định số 1623 /QĐ-UBND ngày  19/12/2022 của UBND huyện Đăk Hà Giao chỉ tiêu kế hoạch phát triển kinh tế - xã hội, quốc phòng, an ninh;  dự toán ngân sách và kế hoạch đầu tư công nguồn ngân sách địa phương năm 2023 huyện Đăk Hà</t>
  </si>
  <si>
    <t>THĐ-CMĐ</t>
  </si>
  <si>
    <t>* Đất thủy lợi</t>
  </si>
  <si>
    <t>Dự án Sửa chữa nâng cấp Đập Đăk Cấm, thành phố Kon Tum</t>
  </si>
  <si>
    <t>LUC(4), HNK, CLN, RSX, DGT, SON</t>
  </si>
  <si>
    <t>Nghị quyết số 13/NQ-HĐND ngày 25/4/2023, HĐND tỉnh Kon Tum về Danh mục các dự án cần thu hồi đất năm 2023 (bổ sung) trên địa bàn tỉnh Kon Tum; Nghị quyết số 66/NQ-HĐND ngày 09 tháng 12 năm 2021 của HĐND tỉnh Kon Tum về danh mục các dự án cần thu hồi đất năm 2022 và các dự án có nhu cầu chuyển mục đích sử dụng đất trồng lúa, đất rừng ph̉ng hộ vào mục đích khác trên địa bàn tỉnh Kon Tum; Nghị quyết số 101/NQ-HĐND ngày 12/12/2022 của HĐND tỉnh Kon Tum Về việc điều chỉnh chủ trương đầu tư Dự án Sửa chữa nâng cấp Đập Đăk Cấm, thành phố Kon Tum; Quyết định số 200/QĐ-UBND, ngày 21/4/2023 Phê duyệt dự án Sửa chữa nâng cấp Đập Đăk Cấm, thành phố Kon Tum</t>
  </si>
  <si>
    <t>2.1.2</t>
  </si>
  <si>
    <t xml:space="preserve">Danh mục các dự án đầu tư công không thuộc thẩm quyền của Hội đồng nhân dân tỉnh chấp thuận mà phải thu hồi đất  </t>
  </si>
  <si>
    <t>* Đất ở nông thôn</t>
  </si>
  <si>
    <t>Dự án Sắp xếp, bố trí ổn định dân cư tập trung tại thôn Kon Pao Kơ La, xã Đăk Pxi, huyện Đăk Hà: trong đó:</t>
  </si>
  <si>
    <t xml:space="preserve"> 34(8,19,22,31,35,36,37,38,39,48,49,50,58,59); 
33(8,13,14,25,26,37,40,41,47,48,56,57,66,75,76,29,55,65)</t>
  </si>
  <si>
    <t>Nghị quyết số 97/NQ-HĐND ngày 12 tháng 12 năm 2022 của Hội đồng nhân dân tỉnh Kon Tum; Nghị quyết số 54/NQ-HĐND ngày 29/8/2022 của HĐND tỉnh Kon Tum Về danh mục dự án đầu tư năm 2022 thuộc Chương trình mục tiêu quốc gia phát triển kinh tế-xã hội vùng đồng bào dân tộc thiểu số và miền núi giai đoạn 2021-2030, giai đoạn I: từ năm 2021 đến năm 2025 trên địa bàn tỉnh Kon Tum.</t>
  </si>
  <si>
    <t>THĐ -CMĐ</t>
  </si>
  <si>
    <t xml:space="preserve">Đất giao thông </t>
  </si>
  <si>
    <t xml:space="preserve">Đất  trường Mầm non - Tiểu học </t>
  </si>
  <si>
    <t>Đất khu thể thao</t>
  </si>
  <si>
    <t xml:space="preserve">Đất chợ đầu mối </t>
  </si>
  <si>
    <t>Đất nhà văn hóa , xã Đăk Pxi, huyện Đăk Hà</t>
  </si>
  <si>
    <t xml:space="preserve">Đất ở tại nông thôn (các lô đất ở gia đình)  </t>
  </si>
  <si>
    <t xml:space="preserve">Đất cây xanh, công viên </t>
  </si>
  <si>
    <t>Nâng cấp tuyến đường liên xã Đăk Ngọk đi xã Ngọk Wang</t>
  </si>
  <si>
    <t>HNK, CLN, SON</t>
  </si>
  <si>
    <t>Xã Ngọk Wang, Xã Đăk Ngọk</t>
  </si>
  <si>
    <t>Nghị quyết số 33/NQ-HĐND tỉnh Kon Tum, ngày 11 tháng 7 năm 2023 về điều chỉnh kế hoạch thực hiện các chương trình mục tiêu quốc gia năm 2022,2023 và phân bố vốn sự nghiệp ngân sách Trung ương năm 2023 thực hiện Chương trình mục tiêu quốc gia phát triển kinh tế - xã hội vùng đồng bào dân tộc thiểu số và miền núi trên địa bàn tỉnh Kon Tum; Quyết định số 821 /QĐ-UBND ngày 05 tháng 10 năm 2023 của Ủy ban nhân dân huyện Đăk Hà Về việc điều chỉnh, bổ sung, phân bổ chi tiết kế hoạch vốn thực hiện các Chương trình mục tiêu quốc gia năm 2022, 2023 và phân bổ bổ sung vốn sự nghiệp ngân sách trung ương năm 2023 thực hiện Chương trình mục tiêu quốc gia phát triển kinh tế - xã hội vùng đồng bào dân tộc thiểu số và miền núi trên địa bàn huyện</t>
  </si>
  <si>
    <t>Nâng cấp tuyến đường liên xã Đăk Ngọk đi xã Đăk Ui</t>
  </si>
  <si>
    <t>LUC(0,2), HNK, CLN</t>
  </si>
  <si>
    <t>Xã Đăk Ui, Xã Đăk Ngọk</t>
  </si>
  <si>
    <t>Đường Nguyễn Trãi, thị trấn Đăk hà</t>
  </si>
  <si>
    <t>CLN; ONT (0,4ha)</t>
  </si>
  <si>
    <t>Tờ bản đồ số 12; 15; 16</t>
  </si>
  <si>
    <t>Nghị quyết số 50/NQ-HĐND huyện Đăk Hà, ngày 16 tháng 12 năm 2022 về việc phê duyệt kế hoạch đầu tư công nguồn vốn phân cấp ngân sách huyện năm 2023</t>
  </si>
  <si>
    <t>Tiểu dự án 1: Hiện đại hóa thủy lợi trên địa bàn huyện Đăk Tô và huyện Ngọc Hồi (thuộc địa phận xã Đăk Hring)</t>
  </si>
  <si>
    <t>Nền bản đồ hiện trạng sử dụng đất</t>
  </si>
  <si>
    <t>Nghị quyết số 07/NQ-HĐND, ngày 29/4/2022 của Hội đồng nhân dân tỉnh Kon Tum về việc đăng ký danh mục dự án bố trí Kế hoạch đầu tư trung hạn vốn ODA và vốn vay ưu đãi của các nhà tài trợ nước ngoài nguồn NSTW cấp phát giai đoạn 2022 -2025 đối với dự án “Hiện đại hóa thủy lợi thích ứng biến đổi khí hậu tỉnh Kon Tum; Quyết định số 641 /QĐ-UBND ngày 08 tháng 11 năm 2023 của Ủy ban nhân dân tỉnh của Uỷ ban nhân dân tỉnh Kon Tum Về việc điều chỉnh, bổ sung Kế hoạch đầu tư công nguồn ngân sách địa phương năm 2023; vốn đầu tư phát triển nguồn ngân sách Trung ương</t>
  </si>
  <si>
    <t>Tiểu dự án 2: Hiện đại hóa thủy lợi trên địa bàn huyện Đăk Hà và huyện Kon Rẫy - Xã Ngok Réo (hệ thốngthủy lợi Kon Braih 1, Kon Braih 2)</t>
  </si>
  <si>
    <t>LUC(4,42), HNK, CLN, DGT</t>
  </si>
  <si>
    <t xml:space="preserve"> Xã Ngọk Réo</t>
  </si>
  <si>
    <t>* Đất xây dựng cơ sở y tế</t>
  </si>
  <si>
    <t>Trạm y tế xã Đăk Pxi</t>
  </si>
  <si>
    <t>233, 250</t>
  </si>
  <si>
    <t>Nghị quyết số 81/NQ-HĐND ngày 09 tháng 12 năm 2022 của Hội đồng nhân dân tỉnh Kon Tum về việc phê duyệt kế hoạch thực hiện các chương trình mục tiêu quốc gia năm 2023 trên địa bàn tỉnh Kon Tum; Quyết định số 623 /QĐ-UBND ngày 03 tháng 11 năm 2023 của Ủy ban nhân dân tỉnh Kon Tum Về việc giao chi tiết kế hoạch đầu tư vốn ngân sách Trung ương thực hiện Chương trình mục tiêu quốc gia phát triển kinh tế - xã hội vùng đồng bào dân tộc thiểu số và miền núi năm 2023 (đợt 4)</t>
  </si>
  <si>
    <t>* Đất cơ sở giáo dục và đào tạo</t>
  </si>
  <si>
    <t>Điểm trường mẫu giáo Kon Teo Đăk Lấp</t>
  </si>
  <si>
    <t>1057+950</t>
  </si>
  <si>
    <t>Nghị quyết 29/NQ-HDND huyện Đăk Hà, ngày 29/9/2023 của HĐND huyện Về việc phê duyệt chủ trương đầu tư các danh mục công trình đầu tư công trung hạn giai đoạn 2021 - 2025 huyện Đăk Hà thuộc nguồn vốn phân cấp ngân sách huyện (bổ sung); Nghị quyết 26/NQ-HDND tỉnh Kon Tum ngày 29/9/2023 của HĐND huyện Về phương án phân bổ kế hoạch đầu tư công năm 2024 nguồn ngân sách địa phương huyện và danh mục dự án đầu tư sử dụng ngân sách Trung ương thực hiện các Chương trình mục tiêu quốc gia năm 2024 trên địa bàn huyện</t>
  </si>
  <si>
    <t>2.1.3</t>
  </si>
  <si>
    <t>Danh mục các dự án đầu từ ngoài ngân sách nhà nước</t>
  </si>
  <si>
    <t>Đường vào chùa Khánh Phước</t>
  </si>
  <si>
    <t>CLN, ONT</t>
  </si>
  <si>
    <t>Thông báo số 2356/SNV-TG ngày 28/8/2023 của sở Nội vụ về trả lời đơn của Ban Trị sự GHPGVN tỉnh Kon Tum đề nghị giao đất tại thôn 3, xã Đăk La, huyện Đăk Hà để mở rộng khuôn viên Chùa Khánh Phước; Tờ trình số 06/TTr-BTS ngày 05/9/2023 của Ban trị sự giáo hội phật giáo tỉnh Kon Tum về việc xin điều chỉnh bổ sung quy hoạch, kế hoạch sử dụng đất và giới thiệu vị trí mở rộng khuôn viên Chùa Khánh Phước tại thôn 3, xã Đăk La, huyện Đăk hầ, tỉnh Kon Tum.</t>
  </si>
  <si>
    <t>Công trình, dự án chuyển mục đích chuyển mục đích sử dụng đất</t>
  </si>
  <si>
    <t>* Đất nông nghiệp khác</t>
  </si>
  <si>
    <t>Tổ hợp chăn nuôi, trồng trọt và chế biến thực phẩm xuất khẩu - công ty cổ phần tập đoàn Ma Vin</t>
  </si>
  <si>
    <t>Quyết định số 518/QĐ-UBND, ngày 14/6/2021 của UBND tỉnh chấp nhận chủ trương đầu tư dự án Tổ hợp chăn nuôi, trồng trọt và chế biến thực phẩm xuất khẩu tập đoàn Ma Vin</t>
  </si>
  <si>
    <t xml:space="preserve">Hệ thống chăn nuôi gia cầm, thủy cầm </t>
  </si>
  <si>
    <t>HNK, CLN, RSX, DGT,DTL, CSD</t>
  </si>
  <si>
    <t>Hệ thống chăn nuôi heo</t>
  </si>
  <si>
    <t xml:space="preserve">Nhà máy chế biến thức ăn gia súc </t>
  </si>
  <si>
    <t>HNK, CLN</t>
  </si>
  <si>
    <t xml:space="preserve">Nhà máy sản xuất phân hữu cơ </t>
  </si>
  <si>
    <t xml:space="preserve">Hệ thống giết mổ và chế biến thực phẩm </t>
  </si>
  <si>
    <t xml:space="preserve">Dự án trồng cây ăn quả lâu năm và cây lấy gỗ kết hợp vùng đệm sinh học </t>
  </si>
  <si>
    <t>HNK, CLN, RSX, CSD</t>
  </si>
  <si>
    <t xml:space="preserve">Đường vào khu nông nghiệp ứng dụng CNC MaVin </t>
  </si>
  <si>
    <t>Đất nông nghiệp khác xã Đăk La: Trang trại chăn nuôi ông Nguyễn Quang Thịnh</t>
  </si>
  <si>
    <t>Đơn đăng ký nhu cầu của nhân dân</t>
  </si>
  <si>
    <t>Đất nông nghiệp khác xã Đăk La (bà Nguyễn Thị Thanh Thảo)</t>
  </si>
  <si>
    <t>Dự án chăn nuôi yến tại thôn Đăk Tin, xã Đăk Ngọk</t>
  </si>
  <si>
    <t>Dự án sản xuất nông nghiệp công nghệ cao (Trồng nấm, sâm các loại, đinh lăng và một số cây nông nghiệp khác) tại thôn 1, xã Hà Mòn của ông Nguyễn Văn Ngói</t>
  </si>
  <si>
    <t>Đất nông nghiệp khác của ông Vũ Văn Bao tại xã Hà Mòn</t>
  </si>
  <si>
    <t>41;
45</t>
  </si>
  <si>
    <t xml:space="preserve">16
 13 </t>
  </si>
  <si>
    <t>Đất nông nghiệp khác của ông Đinh Văn Tuân</t>
  </si>
  <si>
    <t>Đất nông nghiệp khác của bà Nguyễn Thị Thìn</t>
  </si>
  <si>
    <t>Đất nông nghiệp khác của ông Phạm Văn Thông</t>
  </si>
  <si>
    <t>Đất nông nghiệp khác của ông Nguyễn Đan Thùy</t>
  </si>
  <si>
    <t>Đất nông nghiệp khác của ông Đinh Quang Duy</t>
  </si>
  <si>
    <t>Đất nông nghiệp khác tại xã Hà Mòn: Dự án chăn nuôi của hộ gia đình của Đinh Văn Tâm tại thửa đất 14, tờ bản đồ 7, bản đồ giải thửa năm 2001</t>
  </si>
  <si>
    <t>* Đất Thương mại dịch vụ</t>
  </si>
  <si>
    <t>Cửa hàng xăng dầu Phương Nam (ông Vũ Quang Nam đăng ký)</t>
  </si>
  <si>
    <t xml:space="preserve"> Sở Kế hoạch - đầu tư đã thẩm định tại Văn bản số 22/SKHĐT-DN ngày 05/01/2022 Về dự án Cửa hàng xăng dầu Phương Nam 2 do DNTT Phương Nam đề xuất</t>
  </si>
  <si>
    <t>Đất thương mại dịch vụ xã Đăk La: Trung tâm đăng kiểm xe cơ giới (ông Nguyễn Văn Minh đăng ký tại thửa đất 11, tờ bản đồ 05A bản đồ đo đạc giải thửa - năm 1998)</t>
  </si>
  <si>
    <t>Thu hút đầu tư theo Thông báo số 200/TB-UBND ngày 14 tháng 7 năm 2023 của UBND tỉnh  - Đơn đăng ký nhu cầu của nhân dân</t>
  </si>
  <si>
    <t>Cửa hàng thu mua nông sản của hộ gia đình bà Nguyễn Thị Nam - Vị trí 1</t>
  </si>
  <si>
    <t>Nhu cầu của hộ gia đình - có đơn đăng ký kèm theo</t>
  </si>
  <si>
    <t>Cửa hàng thu mua nông sản của hộ gia đình bà Nguyễn Thị Nam - Vị trí 2</t>
  </si>
  <si>
    <t>Khu du lích sinh thái thác Đăk Pe, xã Đăk Pxi (Tổ hợp thương mại,dịch vụ, du lịch ) - Đơn đang ký của ông Vũ Văn Ngàn</t>
  </si>
  <si>
    <t>27,
28
36</t>
  </si>
  <si>
    <t>651,648,653
61, 66, 65
2, 3</t>
  </si>
  <si>
    <t xml:space="preserve"> Văn bản số: 1348/VP-KTTH, ngày 14/5/2021 của Văn phòng - Ủy ban nhân dân tỉnh Kon Tum giới thiệu địa điểm đầu tư dự án Khu du lịch sinh thái Thác Đăk Pe, xã Đăk PXi, huyện Đăk Hà - Đơn đăng ký nhu cầu của nhân dân</t>
  </si>
  <si>
    <t>Cửa hàng xăng dầu Đức Trí (chuyển mục đích từ đất sản xuát kinh doanh phi nông nghiệp sang đất thương mại dịch vụ; Đấu nối giao thông) - Đơn đăng ký ông Võ Văn Nhiệm</t>
  </si>
  <si>
    <t>Nhu cầu của Cty TNHH MTV Xăng Dầu Năm Sao</t>
  </si>
  <si>
    <t>Cửa hàng xăng dầu Ánh Nguyệt Phát (chuyển mục đích từ đất sản xuát kinh doanh phi nông nghiệp, sang đất thương mại dịch vụ) - Đơn đăng của bà Võ Thị Nguyệt Ánh) thửa 15a, 15b,18 tờ bản đồ 09 (bản đồ giải thửa năm 2001; thửa 1278 tờ 27)</t>
  </si>
  <si>
    <t>* Đất cơ sở sản xuất phi nông nghiệp</t>
  </si>
  <si>
    <t>Cơ sở sản xuất than Hoa tại thôn 13 xã Đắk Hring</t>
  </si>
  <si>
    <t>Mở rộng Cơ sở thu mua chế biến bời lời tại thôn 1 xã Đăk La</t>
  </si>
  <si>
    <t>Cơ sở thu mua chế biến nông sản tại xã Đăk Pxi (hộ gia đình ông Trần Ngọc Sang, thửa đất 144, tờ bản dồ 18)</t>
  </si>
  <si>
    <t>* Đất sản xuất vật liệu xây dựng, làm đồ gốm</t>
  </si>
  <si>
    <t>Mỏ đá Đăk La  (diện tích quy hoạch thời  kỳ 2021-2030: 70 ha)</t>
  </si>
  <si>
    <t>CLN, RSX, SKC, DGT, DTL, CSD</t>
  </si>
  <si>
    <t xml:space="preserve">Quyết định số 71/2014/QĐ-UBND ngày 22 tháng 12 năm 2014 của Ủy ban nhân dân tỉnh Kon Tum về phê duyệt quy hoạch khoáng sản </t>
  </si>
  <si>
    <t>THĐ-CMĐ- Thuê đát,</t>
  </si>
  <si>
    <t xml:space="preserve">Dự án đầu tư khai thác và chế biến khoáng sản đá làm vật liệu xây dựng thông thường tại thôn 1B, xã Đăk La, huyện Đăk Hà, tỉnh Kon Tum, do Công ty TNHH Công nghệ Thương mại Thành Trung </t>
  </si>
  <si>
    <t>Thửa đất 28, 31, 32, 37, 38, 41, 46, 49, 51, 52</t>
  </si>
  <si>
    <t>Quyết định điều chỉnh chủ trương đầu tư đồng thời chấp thuận nhà đầu tư số 128/QĐ-UBND ngày 12/4/2023 của UBND tỉnh Kon Tum; Quyết định số 811/QĐ-UBND ngày 02/8/2019 của Ủy ban nhân dân tỉnh về việc công nhận kết quả trúng đấu giá quyền khai thác khoáng sản; Quyết định Chấp thuận điều chỉnh chủ trương đầu tư đồng thời chấp thuận nhà đầu tư số 586/QĐ-UBND ngày 05/7/2021 của Ủy ban nhân dân tỉnh</t>
  </si>
  <si>
    <t>* Đất cụm công nghiệp</t>
  </si>
  <si>
    <t>HNK, CLN,SKC, SKX, DNL</t>
  </si>
  <si>
    <t>Nhu cầu Doanh nghiệp theo tiến độ dự án</t>
  </si>
  <si>
    <t>* Đất ở tại nông thôn</t>
  </si>
  <si>
    <t>Chuyển mục đích sử dụng đất từ đất nông nghiệp sang đất ở  theo nhu cầu nhân dân xã Đăk La</t>
  </si>
  <si>
    <t>Nền bản đồ hiện trạng sử dụng</t>
  </si>
  <si>
    <t>Đơn đăng ký của Hộ GĐ các nhân</t>
  </si>
  <si>
    <t>Chuyển mục đích sử dụng đất từ đất nông nghiệp sang đất ở  theo nhu cầu nhân dân xã Đăk Hring</t>
  </si>
  <si>
    <t>Chuyển mục đích sử dụng đất từ đất nông nghiệp sang đất ở  theo nhu cầu nhân dân xã Đăk Long</t>
  </si>
  <si>
    <t>Chuyển mục đích sử dụng đất từ đất nông nghiệp sang đất ở  theo nhu cầu nhân dân xã Đăk Mar</t>
  </si>
  <si>
    <t>Chuyển mục đích sử dụng đất từ đất nông nghiệp sang đất ở  theo nhu cầu nhân dân xã Đăk Ngọk</t>
  </si>
  <si>
    <t>Chuyển mục đích sử dụng đất từ đất nông nghiệp sang đất ở theo nhu cầu nhân dân xã Đăk Pxi</t>
  </si>
  <si>
    <t>Chuyển mục đích sử dụng đất từ đất nông nghiệp sang đất ở  theo nhu cầu nhân dân xã Đăk Ui</t>
  </si>
  <si>
    <t>HNK, CLN, NTS</t>
  </si>
  <si>
    <t xml:space="preserve">Chuyển mục đích sử dụng đất từ đất nông nghiệp sang đất ở  theo nhu cầu nhân dân xã Hà Mòn    </t>
  </si>
  <si>
    <t>Chuyển mục đích sử dụng đất từ đất nông nghiệp sang đất ở  theo nhu cầu nhân dân xã Ngọk Réo</t>
  </si>
  <si>
    <t>HNK;CLN</t>
  </si>
  <si>
    <t>Chuyển mục đích sử dụng đất từ đất nông nghiệp sang đất ở  theo nhu cầu nhân dân xã  Ngọk Wang</t>
  </si>
  <si>
    <t xml:space="preserve"> Dự án Khai thác quỹ đất phía Tây đường chính trung tâm xã Đăk Ngọk, huyện Đăk Hà (thôn Đăk Bình, xã Đăk Ngọk)</t>
  </si>
  <si>
    <t>LUC(2,1); DGT(0,14)</t>
  </si>
  <si>
    <t>Nghị quyết số 98/NQ-HĐND ngày 12 tháng 12 năm 2022 của Hội đồng nhân dân tỉnh Kon Tum; Nghị quyết số 49/2020/NQ-HĐND ngày 18/12/2020 của Hội đồng nhân dân huyện Đăk Hà; Nghị quyết 50/NQ-HĐND ngày 16/12/2022 của Hội đồng nhân dân huyện Đăk Hà; Quyết định số 1623/QĐ-UBND ngày 19/12/2022 của UBND huyện Đăk Hà</t>
  </si>
  <si>
    <t>CMĐ, đấu giá QSD đất</t>
  </si>
  <si>
    <t>LUC, DGT</t>
  </si>
  <si>
    <t>* Đất ở tại đô thị</t>
  </si>
  <si>
    <t>Chuyển mục đích sử dụng đất từ đất nông nghiệp sang đất ở theo nhu cầu nhân dân thị trấn Đăk Hà</t>
  </si>
  <si>
    <t>Trường mầm non xã Đăk Ui - điểm trường thôn Mnhuô Mriang</t>
  </si>
  <si>
    <t>Nghị quyết 26/NQ-HDND huyện Đăk Hà, ngày 29/9/2023 của HĐND huyện Về phương án phân bổ kế hoạch đầu tưcông năm 2024 nguồn ngân sáchđịa phương huyện và danh mục dự án đầu tư sử dụng ngân sáchTrung ươngthực hiện các Chương trình mục tiêuquốc gia năm 2024 trên địa bàn huyện</t>
  </si>
  <si>
    <t>Trường mầm non Họa My (Ông Hoàng Minh Tuấn đăng ký)</t>
  </si>
  <si>
    <t xml:space="preserve">Trường mầm non Duy Phương </t>
  </si>
  <si>
    <t>* Đất cơ sở tôn giáo</t>
  </si>
  <si>
    <t>Tịnh xá quan âm tại TDP 6, thị trấn Đăk Hà  (thửa đất 222, tờ bản đồ số 10)</t>
  </si>
  <si>
    <t>Thị trấn  Đăk Hà</t>
  </si>
  <si>
    <t>Công văn số 2237/SNV-TG ngày 30/8/2021 của Sở nội vụ</t>
  </si>
  <si>
    <t>Các khu vực sử dụng đất khác</t>
  </si>
  <si>
    <t>2.3.1</t>
  </si>
  <si>
    <t>Đấu  giá quyền sử dụng đất</t>
  </si>
  <si>
    <t>* Đất sản xuất vật liệu xây dựng, đồ gốm sứ</t>
  </si>
  <si>
    <t>Đất làm VLXDTT (Đất san lấp) số hiệu BS 29 tại thôn Kon Mong, xã Đăk Hring ring (mục 161 - biểu 10CH của phường án Quy hoạch sử dụng đất thời kỳ 2021-2023: Mỏ đất phục vụ san lấp xã Đắk Hring với diện tích 3ha)</t>
  </si>
  <si>
    <t>180,183,198, 213,216,234, 233, 247, 250, 253, 250</t>
  </si>
  <si>
    <t>Quyết định số 06/2022/QĐ-UBND ngày 14 tháng 3 năm 2022 của Ủy ban nhân dân tỉnh Kon Tum; Thông báo số 3988/TB-VP ngày 19/10/2022 của Văn phòng Ủy ban nhân dân tỉnh</t>
  </si>
  <si>
    <t>Đất làm VLXDTT (Đất san lấp) số hiệu BS 30 tại thôn Kon Mong, xã Đăk Hring ring (mục 160 - biểu 10CH của phường án Quy hoạch sử dụng đất thời kỳ 2021-2023: Mỏ đất phục vụ san lấp xã Đắk Hring với diện tích 5,5ha)</t>
  </si>
  <si>
    <t>HNK,CLN</t>
  </si>
  <si>
    <t>3, 4, 6, 7, 12, 18, 20</t>
  </si>
  <si>
    <t>Đất san lấp phục vụ đầu tư dự án hạ tầng kỹ thuật: Đường từ Tỉnh lộ 671 (thôn 1 Hà Mòn) đến đường Lê Hồng Phong (Trung tâm Dạy nghề huyện)</t>
  </si>
  <si>
    <t>46, 52, 66, 68, 74, 77, 78</t>
  </si>
  <si>
    <t>Nghị quyết số 61/NQ-HĐND ngày 29 tháng 4 năm 2021 của Hội đồng nhân dân tỉnh về chủ trương đầu tư dự án Đường từ Tỉnh lộ 671 (thôn 1 Hà Mòn) đến đường Lê Hồng Phong (Trung tâm Dạy nghề huyện).</t>
  </si>
  <si>
    <t>* Đấu giá QSD đất ở nông thôn</t>
  </si>
  <si>
    <t>Đấu giá QSD đất - Dự án Đầu tư kết cấu hạ tầng để phát triển quỹ đất khu vực phía tây Quốc lộ 14 tại thôn Tân lập B và thôn Kon Hnông Yôp, Xã Đăk Hring</t>
  </si>
  <si>
    <t>Nghị quyết số 10/NQ-HĐND ngày 29/4/2022 của HĐND huyện Đăk Hà; Nghị quyết 50/NQ-HĐND ngày 16/12/2022 của Hội đồng nhân dân huyện Đăk Hà; Quyết định số 1623/QĐ-UBND ngày 19/12/2022 của UBND huyện Đăk Hà</t>
  </si>
  <si>
    <t>Đất thương mại dịch vụ</t>
  </si>
  <si>
    <t>Đấu giá QSD đất - Dự án Đầu tư kết cấu hạ tầng để phát triển quỹ đất khu vực phía Đông tại thôn Tân Lập B, xã Đăk Hring</t>
  </si>
  <si>
    <t xml:space="preserve">Đất ở tại nông thôn </t>
  </si>
  <si>
    <t>Đấu giá QSD đất ở và tài sản gắn liền với đất tại nhà khách huyện</t>
  </si>
  <si>
    <t>Quyết định số 229/QĐ-UBND ngày 09/5/2021 của UBND tỉnh</t>
  </si>
  <si>
    <t xml:space="preserve">Đấu giá QSD đất do Nhà nước quản lý tại xã Đăk Hring đã đấu giá năm 2020 nhưng khách hàng không nộp tiền </t>
  </si>
  <si>
    <t>189, 301</t>
  </si>
  <si>
    <t xml:space="preserve">Nghị quyết 49/NQ-HĐND ngày 18/12/2020 của HĐND huyện Đăk Hà, Thông báo số 360-TB/HU ngày 25 tháng 02 năm 2022 Kết luận của Ban Thường vụ Huyện ủy </t>
  </si>
  <si>
    <t>Đấu giá</t>
  </si>
  <si>
    <t>Đấu giá QSD đất sạch do UBND huyện Đăk Hà quản lý, thửa đất số 931 tờ 34 dọc Quốc lộ 14</t>
  </si>
  <si>
    <t>xã Đăk La</t>
  </si>
  <si>
    <t>Đấu giá QSD đất do Nhà nước quản lý tại xã Ngọk Wang đã đấu giá năm 2020 nhưng khách hàng không nộp tiền</t>
  </si>
  <si>
    <t>xã Ngọk Wang</t>
  </si>
  <si>
    <t>330, 331</t>
  </si>
  <si>
    <t>Đấu giá QSD đất ở và tài sản gắn liền với đất tại vị trí đất  nhà ở bác sỹ được UBND tỉnh điều chuyển cho UBND huyện quản lý, sử dụng.</t>
  </si>
  <si>
    <t xml:space="preserve">Quyết định số 229/QĐ-UBND ngày 09/5/2021 của UBND tỉnh </t>
  </si>
  <si>
    <t>Đấu giá QSDĐ đối với diện tích đất phi nông nghiệp được UBND tỉnh thu hồi của Công ty TNHH MTV cà phê 731 (thửa đất số 12 tờ bản đồ 69), tại thôn 3, đường Trường Chinh</t>
  </si>
  <si>
    <t>* Đấu giá QSĐ đất ở tại đô thị</t>
  </si>
  <si>
    <t>Đấu giá QSD đất và tài sản gắn liền với đất trạm y tế thị trấn cũ</t>
  </si>
  <si>
    <t>Đấu giá QSD đất và tài sản gắn liền với Trung tâm Dịch vụ Nông nghiệp</t>
  </si>
  <si>
    <t xml:space="preserve">Đấu giá QSDĐ đối với diện tích đất nhỏ lẻ được phân lô tạo vốn từ  tại đường Nguyễn Thượng Hiền, Tổ dân phố 2B, thị trấn Đăk Hà </t>
  </si>
  <si>
    <t>Đấu giá QSDĐ đối với thửa đất do UBND huyện quản lý tại đường Hai Bà Trưng, thị trấn Đăk Hà</t>
  </si>
  <si>
    <t>650, 651, 652, 653, 654</t>
  </si>
  <si>
    <t>Đấu giá QSDĐ đối với thửa đất do UBND huyện quản lý tại khu E, tổ dân phố 7, thị trấn Đăk Hà</t>
  </si>
  <si>
    <t>631, 632, 633, 634, 635, 636, 637, 638, 639</t>
  </si>
  <si>
    <t>Đấu giá QSDĐ đối với một số vị trí đất sạch do UBND thị trấn quản lý tại  Khu vực đường QH số 1- TDP 7</t>
  </si>
  <si>
    <t>640, 641, 642, 643, 644</t>
  </si>
  <si>
    <t>Đấu giá QSDĐ đối với diện tích đất phi nông nghiệp được UBND tỉnh thu hồi của Công ty TNHH MTV cà phê 731, tại  TDP 2B, thị trấn Đăk Hà</t>
  </si>
  <si>
    <t>Đấu giá QSDĐ đối với thửa đất do UBND huyện quản lý tại đường Quang Trung, thị trấn Đăk Hà</t>
  </si>
  <si>
    <t>Lô số 32 c</t>
  </si>
  <si>
    <t>Đấu giá đất nhỏ hẹp thuộc quĩ đất tạo vốn do UBND thị trấn quản lý tại thị trấn Đăk Hà (04 vị trí)</t>
  </si>
  <si>
    <t xml:space="preserve">Thông báo số 496-TB-HU ngày 07/10/2022 về Kết luận của Ban Thường vụ Huyện ủy;  Công văn số 66/TTHĐND-TH ngày 07/9/2022 của Thường trực Hội đồng nhân dân huyện Đăk Hà  </t>
  </si>
  <si>
    <t>* Đất trồng lúa</t>
  </si>
  <si>
    <t xml:space="preserve">Đấu giá QSDĐ công ích 5% do UBND xã Đắk La quản lý </t>
  </si>
  <si>
    <t>Nhu cầu của UBND cấp xã (Đất do UBND xã quản lý; phục vụ công tác đấu giá và thuê đất công ích theo quy định của Luật đất đai )</t>
  </si>
  <si>
    <t>Cho thuê</t>
  </si>
  <si>
    <t>* Đất trồng cây lâu năm</t>
  </si>
  <si>
    <t>Đấu giá QSDĐ công ích 5% do UBND Ngọk Wang quản lý</t>
  </si>
  <si>
    <t xml:space="preserve">539, 540, 541, 543, 542, </t>
  </si>
  <si>
    <t>2.3.2</t>
  </si>
  <si>
    <t>Các khu vực giao đất, cho thuê đất</t>
  </si>
  <si>
    <t>Thu hồi  phần diện tích đất do các Công ty TNHH MTV cà phê 704 trên  địa bàn huyện bàn giao về địa phương quản lý do Cổ phần hóa  Doanh nghiệp theo phương án đã được Ủy ban nhân dân tỉnh phê duyệt</t>
  </si>
  <si>
    <t>Xã Đăk Hring, Đăk Mar, Đăk Ngọk</t>
  </si>
  <si>
    <t>Nền bản đồ thuê đất của Công ty TNHH MTV cà phê 704</t>
  </si>
  <si>
    <t>Quyết định số 388/QĐ-UBND ngày 17/4/2018 của Uỷ ban nhân dân tỉnh Kon Tum về việc phê duyệt phương án sử dụng đất của Công ty TNHH MTV cà phê 704 thuộc Tổng công ty cà phê Việt Nam khi chuyển sang Công ty Cổ phần;  Kết luận số 04/KL-TTr ngày 11/3/2020 của Thanh tra tỉnh Kon Tum</t>
  </si>
  <si>
    <t>Thu hồi  phần diện tích đất do các Công ty cà phê Đăk Uy trên  địa bàn huyện bàn giao về địa phương quản lý do Cổ phần hóa  Doanh nghiệp theo phương án đã được Ủy ban nhân dân tỉnh phê duyệt</t>
  </si>
  <si>
    <t>Nền bản đồ thuê đất của Công ty cà phê Đăk Uy</t>
  </si>
  <si>
    <t>Quyết định số 130/QĐ-UBND ngày 02/02/2018 của Uỷ ban nhân dân tỉnh Kon Tum về việc phê duyệt phương án sử dụng đất của Công ty cà phê Đăk Uy thuộc Tổng công ty cà phê Việt Nam khi chuyển sang Công ty Cổ phần;  Kết luận số 04/KL-TTr ngày 11/3/2020 của Thanh tra tỉnh Kon Tum</t>
  </si>
  <si>
    <t>THĐ (ko chạy CC)</t>
  </si>
  <si>
    <t>Giao đất sản xuất cho các trường hợp được thụ hưởng chính sách đối với dự án: Quy hoạch bố trí dân cư  tại xã Đăk Hring (nay là xã Đăk Long), huyện Đăk Hà giai đoạn 2009 - 2015</t>
  </si>
  <si>
    <t xml:space="preserve"> Nghị quyết số 45/NQ-HĐND ngày 13/7/2023 về chất vấn và trả lời chất vấn tại kỳ họp thứ 5, HĐND tỉnh khoá XII. Công văn số 3122/UBND-NNTN ngày 18/9/2023 của UBND tỉnh Kon Tum; Thông báo số 241/TB-UBND ngày 01/9/2021 của UBND tỉnh Kon Tum về Kết luận của Chủ tịch Ủy ban nhân dân tỉnh tại buổi làm việc với Thường trực Huyện ủy, Ủy ban nhân dân huyện Đăk Hà</t>
  </si>
  <si>
    <t>* Đất rừng sản xuất</t>
  </si>
  <si>
    <t>Đất công ty Nguyên liện giấy Miền Nam lập hồ sơ thuê đất theo nội dung Công văn số  4308/UBND-NNTH ngày 6/12/2021 của UBND tỉnh Kon Tum</t>
  </si>
  <si>
    <t>Công ty Nguyên liện giấy Miền Nam đăng ký theo Công văn số 120/CV-NLGMN.2022 ngày 20/12/2022</t>
  </si>
  <si>
    <t xml:space="preserve"> Xã Đăk Long</t>
  </si>
  <si>
    <t xml:space="preserve"> Xã Đăk Hring</t>
  </si>
  <si>
    <t xml:space="preserve">Dự án trồng rừng năm 2024 tại xã Đăk Hring </t>
  </si>
  <si>
    <t>Kế hoạch số 215/KH-UBND ngày 12/11/2021 Hỗ trợ trồng rừng sản xuất năm 2022 và giai đoạn năm 2022 -2025 trên địa bàn huyện Đăk Hà</t>
  </si>
  <si>
    <t>Dự án trồng rừng năm 2024 tại xã Đăk Pxi</t>
  </si>
  <si>
    <t xml:space="preserve"> Xã Đăk Pxi</t>
  </si>
  <si>
    <t>Dự án trồng rừng năm 2024 tại xã Đăk Long</t>
  </si>
  <si>
    <t>Dự án trồng rừng năm 2024 tại xã Đăk Ui</t>
  </si>
  <si>
    <t>Dự án trồng rừng năm 2024 tại xã Ngọk Wang</t>
  </si>
  <si>
    <t>Dự án trồng rừng năm 2024 tại xã Ngọk Réo</t>
  </si>
  <si>
    <t>Đầu tư nhà máy chế biến tinh bột và xưởng sản xuất phân vi sinh Đăk Hà (nằm trong cụm công nghiệp Đăk Mar)</t>
  </si>
  <si>
    <t>Quyết định điều chỉnh chủ trương đầu tư số 1159/QĐ-UBND, ngày 24/11/2020 và Quyết định chấp thuận điều chỉnh chủ trương đầu tư đồng thời chấp thuận nhà đầu tư số 941/QĐ-UBND ngày 14/10/2021</t>
  </si>
  <si>
    <t>giao đất</t>
  </si>
  <si>
    <t>Trụ sở Trung tâm Môi trường và Dịch vụ đô thị huyện Đăk Hà  (chuyển đổi Trung tâm Môi trường và dịch vụ đô thị huyện Đăk Hà thành công ty cổ phần)</t>
  </si>
  <si>
    <t>Nhà máy nước sạch thị trấn Đăk Hà</t>
  </si>
  <si>
    <t xml:space="preserve"> Xã Đăk Ngọk</t>
  </si>
  <si>
    <t>387+395</t>
  </si>
  <si>
    <t>* Đất sản xuất vật liệu xây dựng, làm đồ gồm</t>
  </si>
  <si>
    <t>Dự án: khai thác khoáng sản cát, cuội, sạn, sỏi làm vật liệu xây dựng thông thường tại điểm mỏ số 3, thôn 7, xã Đăk Pxi, huyện Đăk Hà, tỉnh Kon Tum (chuyển quyền khai thác khoáng sản - phục vụ thuê đất)</t>
  </si>
  <si>
    <t>24, 33</t>
  </si>
  <si>
    <t>Lòng sông</t>
  </si>
  <si>
    <t>Sân công nghiệp Khai thác khoáng sản làm VLXD thông thường (vị trí 3 thôn Kon Pao Kơ La số hiệu 115)</t>
  </si>
  <si>
    <t>* Đất công trình năng lượng</t>
  </si>
  <si>
    <t>Thủy điện Đăk Pxi 6 (bổ sung)</t>
  </si>
  <si>
    <t>15, 16</t>
  </si>
  <si>
    <t>32,43,46,57,29..</t>
  </si>
  <si>
    <t>Quyết định 507/QĐ-UBND ngày 21/5/2019 của Ủy ban nhân dân tỉnh Kon Tum về việc điều chỉnh dự án Thủy điện Đăk Pxi 6 của Công ty CP Thủy điện Đăk Pxi 6 và Đơn đăng ký ngày 10/11/2022</t>
  </si>
  <si>
    <t>Đất các trường học trên địa bàn huyện (hiện trạng đang sử dụng phục vụ công tác giao đất và cấp Giấy CNQSD đất); trong đó:</t>
  </si>
  <si>
    <t>Toàn huyện</t>
  </si>
  <si>
    <t>Nền bản đồ hiện trạng</t>
  </si>
  <si>
    <t>Quyết định số 229/QĐ-UBND ngày 09/5/2021 của Ủy ban nhân dân tỉnh Kon Tum phê duyệt phương án tổng thể sắp xếp lại, xử lý nhà, đất của các cơ quan, tổ chức, đơn vị thuộc phạm vi quản lý của Ủy ban nhân dân tỉnh
Kon Tum</t>
  </si>
  <si>
    <t>Cấp giấy</t>
  </si>
  <si>
    <t>Trường Mẫu giáo xã Đăk La gồm 04 vị trí (điểm trường thôn 5, 6, 7)</t>
  </si>
  <si>
    <t>Xã Đắk La</t>
  </si>
  <si>
    <t>Trường Mẫu giáo Đăk Pxi  gồm 5 vị trí (thôn Đăk Wek, Thôn Kon Pao Kơ La (02 điểm), thôn Krong Đuân, Đăk Kơ Đương)</t>
  </si>
  <si>
    <t>Xã Đắk Pxi</t>
  </si>
  <si>
    <t>Trường Mẫu giáo Đăk Ngọk gồm 05 điểm trường (điểm trường chính, thôn Thanh Xuân, Đăk Xuân, Đăk Tim, Đăk Lợi)</t>
  </si>
  <si>
    <t>Xã Đắk Ngọk</t>
  </si>
  <si>
    <t>Trường Mẫu giáo xã Ngọc Réo gồm 07 vị trí (điểm trường Đăk Têng 1, Đăk Têng 2, thôn Kon Rôn, Kon Rơk, Kon Hrế, Kon Jong, Kon Bơ Băn)</t>
  </si>
  <si>
    <t>Trường Mẫu giáo xã Ngọc Wang  (điểm trường thôn 1)</t>
  </si>
  <si>
    <t>Trường Mẫu giáo xã Đăk Hring gồm 06 vị trí (điểm trường thôn  Đăk Klong, Tân lập B,  Kon Hnông Yôp, Đăk Kang Yôp)</t>
  </si>
  <si>
    <t>Xã Đắk Hring</t>
  </si>
  <si>
    <t>Trường TH Lê Hồng Phong, xã Ngọk Réo- gồm 02 vị trí (điểm trường Kon Rơk, Kon Jong)</t>
  </si>
  <si>
    <t>Trường TH Trần Quốc Toản, xã Ngọc Réo (điểm trường Thôn Kon Braih, thôn Đăk Phía, Thôn Kon Stiu)</t>
  </si>
  <si>
    <t xml:space="preserve"> Trường TH Tô Vĩnh Diện, xã Đăk Pxi gồm 4 vị trí (điểm trường chính, điểm trường thôn Kon Pao Kơ La, thôn  Đăk Kơ Đương, thôn Krong Đuân)</t>
  </si>
  <si>
    <t>Trường TH Lê Quý Đôn, thị trấn Đăk Hà</t>
  </si>
  <si>
    <t>Trường TH Bế Văn Đàn, xã Đăk Hring</t>
  </si>
  <si>
    <t>Trường TH Lê Đình Chinh, xã Đăk La gồm 04 vị trí (gồm: Điểm trường chính, thôn 9, thôn 10 - 02 điểm)</t>
  </si>
  <si>
    <t>Trường TH Lê Văn Tám, thị trấn Đăk Hà (điểm trường thôn Long Loi)</t>
  </si>
  <si>
    <t>Trường THCS Chu Văn An, thị trấn Đăk Hà</t>
  </si>
  <si>
    <t>Thư viện huyện Đăk Hà</t>
  </si>
  <si>
    <t>Trường THCS Đăk Hring, xã Đăk Hring</t>
  </si>
  <si>
    <t>Trường THCS Nguyễn Tất Thành, thị trấn Đăk Hà</t>
  </si>
  <si>
    <t>Trường THCS xã Đăk La, gồm 02 vị trí  (gồm điểm trường chính, điểm trường thôn 9)</t>
  </si>
  <si>
    <t>Trường TH-THCS Xã Đăk Long, xã Đăk Long</t>
  </si>
  <si>
    <t>Xã Đắk Long</t>
  </si>
  <si>
    <t>* Đất xây dựng cơ sở thể dục thể thao</t>
  </si>
  <si>
    <t>Sân vận động xã Đăk Ngọk</t>
  </si>
  <si>
    <t>Giao đất ( Bổ sung căn cứ pháp lý)</t>
  </si>
  <si>
    <t>Đất trung tâm Y tế huyện Đăk Hà</t>
  </si>
  <si>
    <t>Nhu cầu trung tâm y tế theo Báo cáo số 1329/BC-YTHĐH, ngày 02/8/2023 của trung tâm y tế huyện; Quyết định số 133/QĐ-UB ngày 02/10/1996 của UBND tỉnh về việc thu hồi và giao đất xây dựng Trung tâm Y tế huyện Đăk Hà</t>
  </si>
  <si>
    <t>Đất trạm y tế xã Đăk Ngọk</t>
  </si>
  <si>
    <t>Tờ bản đồ số 45</t>
  </si>
  <si>
    <t>Nhu cầu trung tâm y tế theo Báo cáo số 1329/BC-YTHĐH, ngày 02/8/2023 của trung tâm y tế huyện; Thông báo số 32/TB-UBND ngày 02/02/2015 của UBND huyện Đăk Hà về việc giới thiệu vị trí đất xây dựng trạm Y tế xã Đăk Ngọk; Quyết định số 126/QĐ-SYT ngày 04/4/2016 về việc phê duyệt Báo cáo kinh tế kỹ thuật ĐTXD trạm y tế Đăk Ngọk</t>
  </si>
  <si>
    <t>Đất trạm y tế xã Đăk Long</t>
  </si>
  <si>
    <t>Nhu cầu trung tâm y tế theo Báo cáo số 1329/BC-YTHĐH, ngày 02/8/2023 của trung tâm y tế huyện; Thông báo số 31/TB-UBND ngày 02/02/2015 của UBND huyện Đăk Hà về việc giới thiệu vị trí đất xây dựng trạm Y tế xã Đăk Long; Quyết định số 551/QĐ-SYT ngày 22/11/2016 về việc phê duyệt Báo cáo kinh tế kỹ thuật ĐTXD trạm y tế Đăk Long</t>
  </si>
  <si>
    <t>Đất trạm y tế xã Đăk Hring</t>
  </si>
  <si>
    <t xml:space="preserve">Nhu cầu trung tâm y tế theo Báo cáo số 1329/BC-YTHĐH, ngày 02/8/2023 của trung tâm y tế huyện; </t>
  </si>
  <si>
    <t>Đất trạm y tế xã Ngọc Réo</t>
  </si>
  <si>
    <t>Nhu cầu trung tâm y tế theo Báo cáo số 1329/BC-YTHĐH, ngày 02/8/2023 của trung tâm y tế huyện</t>
  </si>
  <si>
    <t>Đất trạm y tế xã Đăk La</t>
  </si>
  <si>
    <t>* Đất nghĩa trang, nghĩa địa</t>
  </si>
  <si>
    <t>Nghĩa trang Liệt sỹ huyện Đăk Hà (phục vụ công tác giao đất và cấp Giấy CNQSD đất)</t>
  </si>
  <si>
    <t>Nhu cầu của Phòng Lao động Thương binh và xã hội huyện; Quyết định số 1213/QĐ-UB ngày 25 tháng 5 năm 1996 của Ủy ban nhân dân tỉnh Kon Tum về việc Phê duyệt hồ sơ thiết kế-Tổng dự toán công trình xây dựng, Thông báo số 06/LĐ-TBXH ngày 05 tháng 6 năm 1996 của Sở Lao động Thương binh và Xã hội về kế hoạch kinh phí hỗ trợ Đài, nghĩa trang liệt sỹ đợt 1 năm 1996.</t>
  </si>
  <si>
    <t>* Đất chợ</t>
  </si>
  <si>
    <t xml:space="preserve">Chợ trung tâm huyện Đăk Hà </t>
  </si>
  <si>
    <t>Tổ dân phố 3, Thị trấn Đăk Hà</t>
  </si>
  <si>
    <t>Kế hoạch số 1604/KH-UBND, ngày 31/5/2023 của UBND tỉnh Kon Tum về chuyển đổi Trung tâm Môi trường và dịch vụ đô thị huyện Đăk Hà thành công ty cổ phần</t>
  </si>
  <si>
    <t>Giao đất có thu tiền sử dụng đất đối với các vị trí nhỏ hẹp không tạo thành thửa đất do UBND huyện quản lý tại thôn 1, xã Đăk La</t>
  </si>
  <si>
    <t xml:space="preserve">Giao đất có thu tiền sử dụng đất đối với các vị trí nhỏ hẹp không tạo thành thửa đất do UBND huyện quản lý tại xã Đăk Mar </t>
  </si>
  <si>
    <t>Giao đất có thu tiền sử dụng đất đối với các vị trí nhỏ hẹp không tạo thành thửa đất do UBND huyện quản lý tại xã Hà Mòn</t>
  </si>
  <si>
    <t>Nền bản đồ hiện trạng sử dụng đất năm 2022 xã Hà Mòn</t>
  </si>
  <si>
    <t>Giao đất ở cho các trường hợp được thụ hưởng chính sách đối với dự án: Quy hoạch bố trí dân cư  tại xã Đăk Hring (nay là xã Đăk Long), huyện Đăk Hà giai đoạn 2009 - 2015</t>
  </si>
  <si>
    <t>Giao đất có thu tiền sử dụng đất đối với các vị trí nhỏ hẹp không tạo thành thửa đất do UBND huyện quản lý tại thị trấn Đăk Hà (gồm 11 vị trí)</t>
  </si>
  <si>
    <t>Giao đất ở phần diện tích do điều chỉnh hành lang an toàn giao thông tại thị trấn Đăk Hà (tại đường Hùng Vương, đường Hoàng Thị Loan, đường Nguyễn Bỉnh Khiêm)</t>
  </si>
  <si>
    <t>* Đất sinh hoạt công đồng</t>
  </si>
  <si>
    <t>Nhà văn hóa thôn Kon Hnong Yop</t>
  </si>
  <si>
    <t>Nghị quyết số 33/NQ-HĐND tỉnh Kon Tum, ngày 11 tháng 7 năm 2023</t>
  </si>
  <si>
    <t>CMĐ (giao đất)</t>
  </si>
  <si>
    <t>Nhà văn hóa thôn 5 xã Hà Mòn</t>
  </si>
  <si>
    <t xml:space="preserve">Quyết định số 229/QĐ-UBND ngày 09/5/2021 của Ủy ban nhân dân tỉnh Kon Tum </t>
  </si>
  <si>
    <t>* Đất xây dựng trụ sở cơ quan</t>
  </si>
  <si>
    <t>Chi cục thống kê huyện Đăk Hà</t>
  </si>
  <si>
    <t>Quyết định số 1746/QĐ-BKHĐT ngày 31/10/2022 của Bộ Kế hoạch đầu tư về việc phê duyệt chủ trương đầu tư dự án Xây dựng, cải tạo, mở rộng trụ sở làm việc Chi cục Thống kê khu vực và huyện vùng Tây Nguyên và Đông Nam Bộ giai đoạn 2022 - 2024; Công văn 312/CTK-TCHC ngày 12/10/2022 của Cục Thông kê tỉnh Kon Tum; Tờ trình số 06/TTr-CCTKngày 13tháng 10 năm 2022 về việc xin cấp đất xây dựng trụ sở làm việc Chi cục thống kê huyện Đăk Hà</t>
  </si>
  <si>
    <t>Chi cục Thi hành án dân sự huyện Đăk Hà</t>
  </si>
  <si>
    <t>Quyết định 929/QĐ-BTP ngày 03/6/2021 của Bổ trưởng Bộ Tư pháp  về việc phê duyệt chủ trương đầu tư dự án: Đầu tư trụ sở cơ qua THADS giai đoạn 2021-2025 trên địa bản tỉnh Gia Lai và tỉnh Kon Tụm; Thông báo số 969-TB/HU,ngày 05/6/2020 của Ban Thường vụ Huyện ủy và Văn bản số 1330/UBND ngày 03/6/2021 của UBND huyện Đăk Hà</t>
  </si>
  <si>
    <t>Trụ sở Phòng Tài nguyên và Môi trường huyện</t>
  </si>
  <si>
    <t>Tờ trình 122/TTr-UBND ngày 18/7/2023 của UBND huyện Đăk Hà về việc phê duyệt thay đổi Phương án sắp xếp lại, xử lý cơ sở nhà, đất huyện Đăk Hà</t>
  </si>
  <si>
    <t>* Đất xây dựng trụ sở của tổ chức sự nghiệp</t>
  </si>
  <si>
    <t>Trụ sở Ban quản lý rùng phòng hộ Đăk Hà</t>
  </si>
  <si>
    <t>Đăng ký của Ban quản lý rừng phòng hộ Đăk Hà; Thông báo số 1188/UBND ngày 09/10/2008 của UBND huyện Đăk Hà</t>
  </si>
  <si>
    <t>(Kèm theo Nghị quyết  số           /NQ-HĐND ngày        tháng 9 năm 2023 của Hội đồng nhân dân huyện Đăk Hà)</t>
  </si>
  <si>
    <r>
      <t xml:space="preserve">BIỂU 01: KẾ HOẠCH SỬ DỤNG ĐẤT  NĂM 2024 CỦA HUYỆN ĐĂK HÀ, TỈNH KON TUM
</t>
    </r>
    <r>
      <rPr>
        <i/>
        <sz val="12"/>
        <rFont val="Times New Roman"/>
        <family val="1"/>
      </rPr>
      <t>(Kèm theo Nghị quyết  số           /NQ-HĐND ngày        tháng 9 năm 2023 của Hội đồng nhân dân huyện Đăk Hà)</t>
    </r>
  </si>
  <si>
    <r>
      <t xml:space="preserve">BIỂU 02: KẾ HOẠCH CHUYỂN MỤC ĐÍCH SỬ DỤNG ĐẤT NĂM 2024 HUYỆN ĐĂK HÀ- TỈNH KON TUM
</t>
    </r>
    <r>
      <rPr>
        <i/>
        <sz val="12"/>
        <rFont val="Times New Roman"/>
        <family val="1"/>
      </rPr>
      <t>(Kèm theo Nghị quyết  số           /NQ-HĐND ngày        tháng 9 năm 2023 của Hội đồng nhân dân huyện Đăk Hà)</t>
    </r>
  </si>
  <si>
    <t>Mở rộng cụm công nghiệp Đăk La (diện  tích quy hoạch  là 73,78ha) - diện tích thực hiện tròng kỳ kế hoạch sử dụng đất năm 2024 khoảng 30ha</t>
  </si>
  <si>
    <r>
      <t>Giấy Phép số 309/GP-UBND ngày 03/4/2020 khai thác khoáng sản cát, cuội, sạn, sỏi làm vật liệu xây dựng thông thường tại điểm mỏ số 3, thôn 7</t>
    </r>
    <r>
      <rPr>
        <i/>
        <sz val="12"/>
        <color theme="1"/>
        <rFont val="Times New Roman"/>
        <family val="1"/>
      </rPr>
      <t>,</t>
    </r>
    <r>
      <rPr>
        <sz val="12"/>
        <color theme="1"/>
        <rFont val="Times New Roman"/>
        <family val="1"/>
      </rPr>
      <t xml:space="preserve"> xã Đăk Pxi, huyện Đăk Hà, tỉnh Kon Tum</t>
    </r>
  </si>
  <si>
    <t>Nghị quyết 12/NQĐUCA ngày 25/7/2022 của Đăng ủy Công an Trung ương; Công văn số 3801/BCA-H01 ngày 01/11/2022 của Bộ Công an; Công văn số 3740/CAT-PH10 ngày 30/11 của Công an tỉnh Kon Tum; Văn bản số 700/UBND-TNMT ngày 27/3/2023 của UBND huyện Đăk Hà</t>
  </si>
  <si>
    <t>Nghị quyết 12/NQ-ĐUCA ngày 25/7/2022 của Đăng ủy Công an Trung ương; Công văn số 3801/BCA-H01 ngày 01/11/2022 của Bộ Công an; Công văn số 3740/CAT-PH10 ngày 30/11 của Công an tỉnh Kon Tum; Văn bản số 700/UBND-TNMT ngày 27/3/2023 của UBND huyện Đăk Hà</t>
  </si>
  <si>
    <t>Nghị quyết 12/NQ-ĐUCA ngày 25/7/2022 của Đăng ủy Công an Trung ương; Công văn số 3801/BCA-H01 ngày 01/11/2022 của Bộ Công an; Công văn số 3740/CAT-PH10 ngày 30/11 của Công an tỉnh Kon Tum; Văn bản số 700/UBND-TNMT ngày 27/3/2023 của UBND huyện Đăk Hà;</t>
  </si>
  <si>
    <t>Nghị quyết 12/NQ-ĐUCA ngày 25/7/2022 của Đăng ủy Công an Trung ương; Công văn số 3801/BCA-H01 ngày 01/11/2022 của Bộ Công an; Văn bản số 2235/CAT-PH10 ngày 30/6/2023 của Công an tỉnh Kon Tum;</t>
  </si>
  <si>
    <t>Nghị quyết 12/NQ-ĐUCA ngày 25/7/2022 của Đăng ủy Công an Trung ương; Công văn số 3801/BCA-H01 ngày 01/11/2022 của Bộ Công an;Văn bản số 3617/CAH-PH10 ngày 21/11/2022; Thông báo số 558-TB/HU ngày 21/12/2022 về Kết luận của Ban Thường vụ Huyện ủy Đăk Hà; Văn bản số 3531/UBND-TNMT ngày 23/12/2022 của UBND huyện Đăk Hà</t>
  </si>
  <si>
    <t>10+11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</si>
</sst>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 _₫_-;\-* #,##0.00\ _₫_-;_-* &quot;-&quot;??\ _₫_-;_-@_-"/>
    <numFmt numFmtId="165" formatCode="0_);\(0\)"/>
    <numFmt numFmtId="166" formatCode="#,##0.0"/>
    <numFmt numFmtId="167" formatCode="#,##0.0_);[Red]\(#,##0.0\)"/>
    <numFmt numFmtId="168" formatCode="#,##0.0_);\(#,##0.0\)"/>
    <numFmt numFmtId="169" formatCode="_(* #,##0.0_);_(* \(#,##0.0\);_(* &quot;-&quot;??_);_(@_)"/>
  </numFmts>
  <fonts count="42" x14ac:knownFonts="1">
    <font>
      <sz val="12"/>
      <color theme="1"/>
      <name val="Calibri"/>
      <family val="2"/>
      <scheme val="minor"/>
    </font>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name val="Calibri Light"/>
      <family val="1"/>
      <scheme val="major"/>
    </font>
    <font>
      <sz val="10"/>
      <name val="Arial"/>
      <family val="2"/>
    </font>
    <font>
      <b/>
      <sz val="12"/>
      <name val="Times New Roman"/>
      <family val="1"/>
    </font>
    <font>
      <sz val="12"/>
      <name val="Calibri Light"/>
      <family val="1"/>
      <scheme val="major"/>
    </font>
    <font>
      <sz val="12"/>
      <name val="Times New Roman"/>
      <family val="1"/>
    </font>
    <font>
      <sz val="11"/>
      <color theme="1"/>
      <name val="Calibri"/>
      <family val="2"/>
      <charset val="163"/>
      <scheme val="minor"/>
    </font>
    <font>
      <sz val="11"/>
      <color theme="1"/>
      <name val="Times New Roman"/>
      <family val="1"/>
    </font>
    <font>
      <sz val="12"/>
      <name val=".VnArial"/>
      <family val="2"/>
    </font>
    <font>
      <sz val="12"/>
      <color theme="1"/>
      <name val="Calibri Light"/>
      <family val="1"/>
      <scheme val="major"/>
    </font>
    <font>
      <sz val="12"/>
      <name val=".VnTime"/>
      <family val="2"/>
    </font>
    <font>
      <i/>
      <sz val="10"/>
      <name val="Arial"/>
      <family val="2"/>
    </font>
    <font>
      <b/>
      <i/>
      <sz val="11"/>
      <color theme="1"/>
      <name val="Calibri"/>
      <family val="2"/>
      <scheme val="minor"/>
    </font>
    <font>
      <i/>
      <sz val="11"/>
      <color theme="1"/>
      <name val="Calibri"/>
      <family val="2"/>
      <scheme val="minor"/>
    </font>
    <font>
      <b/>
      <sz val="13"/>
      <name val="Times New Roman"/>
      <family val="1"/>
    </font>
    <font>
      <i/>
      <sz val="13"/>
      <name val="Times New Roman"/>
      <family val="1"/>
    </font>
    <font>
      <i/>
      <sz val="12"/>
      <name val="Calibri Light"/>
      <family val="1"/>
      <scheme val="major"/>
    </font>
    <font>
      <b/>
      <i/>
      <sz val="12"/>
      <color theme="1"/>
      <name val="Calibri Light"/>
      <family val="1"/>
      <scheme val="major"/>
    </font>
    <font>
      <i/>
      <sz val="12"/>
      <color theme="1"/>
      <name val="Calibri Light"/>
      <family val="1"/>
      <scheme val="major"/>
    </font>
    <font>
      <sz val="12"/>
      <name val="Calibri"/>
      <family val="2"/>
      <scheme val="minor"/>
    </font>
    <font>
      <i/>
      <sz val="12"/>
      <name val="Calibri"/>
      <family val="2"/>
      <scheme val="minor"/>
    </font>
    <font>
      <b/>
      <sz val="12"/>
      <name val="Calibri"/>
      <family val="2"/>
      <scheme val="minor"/>
    </font>
    <font>
      <b/>
      <sz val="12"/>
      <color theme="1"/>
      <name val="Times New Roman"/>
      <family val="1"/>
    </font>
    <font>
      <sz val="12"/>
      <color theme="1"/>
      <name val="Times New Roman"/>
      <family val="1"/>
    </font>
    <font>
      <sz val="12"/>
      <color rgb="FFFF0000"/>
      <name val="Calibri"/>
      <family val="2"/>
      <scheme val="minor"/>
    </font>
    <font>
      <b/>
      <sz val="12"/>
      <color rgb="FFFF0000"/>
      <name val="Calibri"/>
      <family val="2"/>
      <scheme val="minor"/>
    </font>
    <font>
      <sz val="12"/>
      <color theme="4"/>
      <name val="Calibri"/>
      <family val="2"/>
      <scheme val="minor"/>
    </font>
    <font>
      <b/>
      <sz val="12"/>
      <color theme="4"/>
      <name val="Calibri"/>
      <family val="2"/>
      <scheme val="minor"/>
    </font>
    <font>
      <b/>
      <i/>
      <sz val="12"/>
      <color theme="1"/>
      <name val="Times New Roman"/>
      <family val="1"/>
    </font>
    <font>
      <sz val="10"/>
      <name val="Calibri Light"/>
      <family val="1"/>
      <scheme val="major"/>
    </font>
    <font>
      <sz val="11"/>
      <name val="Calibri"/>
      <family val="2"/>
      <scheme val="minor"/>
    </font>
    <font>
      <i/>
      <sz val="11"/>
      <name val="Calibri"/>
      <family val="2"/>
      <scheme val="minor"/>
    </font>
    <font>
      <i/>
      <sz val="12"/>
      <color theme="1"/>
      <name val="Times New Roman"/>
      <family val="1"/>
    </font>
    <font>
      <b/>
      <sz val="10"/>
      <name val="Calibri Light"/>
      <family val="1"/>
      <scheme val="major"/>
    </font>
    <font>
      <i/>
      <sz val="12"/>
      <name val="Times New Roman"/>
      <family val="1"/>
    </font>
    <font>
      <b/>
      <i/>
      <sz val="12"/>
      <name val="Times New Roman"/>
      <family val="1"/>
    </font>
    <font>
      <i/>
      <sz val="14"/>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s>
  <cellStyleXfs count="26">
    <xf numFmtId="0" fontId="0" fillId="0" borderId="0"/>
    <xf numFmtId="43" fontId="5" fillId="0" borderId="0" applyFont="0" applyFill="0" applyBorder="0" applyAlignment="0" applyProtection="0"/>
    <xf numFmtId="0" fontId="4" fillId="0" borderId="0"/>
    <xf numFmtId="0" fontId="7" fillId="0" borderId="0"/>
    <xf numFmtId="0" fontId="7" fillId="0" borderId="0"/>
    <xf numFmtId="0" fontId="4" fillId="0" borderId="0"/>
    <xf numFmtId="0" fontId="11" fillId="0" borderId="0"/>
    <xf numFmtId="0" fontId="12" fillId="0" borderId="0"/>
    <xf numFmtId="0" fontId="13" fillId="0" borderId="0"/>
    <xf numFmtId="0" fontId="11" fillId="0" borderId="0"/>
    <xf numFmtId="0" fontId="4" fillId="0" borderId="0"/>
    <xf numFmtId="0" fontId="7" fillId="0" borderId="0"/>
    <xf numFmtId="0" fontId="7" fillId="0" borderId="0"/>
    <xf numFmtId="0" fontId="15" fillId="0" borderId="0"/>
    <xf numFmtId="0" fontId="7" fillId="0" borderId="0"/>
    <xf numFmtId="0" fontId="7" fillId="0" borderId="0"/>
    <xf numFmtId="0" fontId="3" fillId="0" borderId="0"/>
    <xf numFmtId="0" fontId="7" fillId="0" borderId="0"/>
    <xf numFmtId="0" fontId="2" fillId="0" borderId="0"/>
    <xf numFmtId="0" fontId="2" fillId="0" borderId="0"/>
    <xf numFmtId="0" fontId="7" fillId="0" borderId="0"/>
    <xf numFmtId="164" fontId="5" fillId="0" borderId="0" applyFont="0" applyFill="0" applyBorder="0" applyAlignment="0" applyProtection="0"/>
    <xf numFmtId="0" fontId="2" fillId="0" borderId="0"/>
    <xf numFmtId="0" fontId="2" fillId="0" borderId="0"/>
    <xf numFmtId="0" fontId="1" fillId="0" borderId="0"/>
    <xf numFmtId="0" fontId="1" fillId="0" borderId="0"/>
  </cellStyleXfs>
  <cellXfs count="205">
    <xf numFmtId="0" fontId="0" fillId="0" borderId="0" xfId="0"/>
    <xf numFmtId="0" fontId="7" fillId="0" borderId="0" xfId="14"/>
    <xf numFmtId="0" fontId="16" fillId="0" borderId="0" xfId="14" applyFont="1"/>
    <xf numFmtId="0" fontId="10" fillId="0" borderId="0" xfId="14" applyFont="1" applyAlignment="1">
      <alignment horizontal="center" vertical="center"/>
    </xf>
    <xf numFmtId="0" fontId="10" fillId="0" borderId="0" xfId="14" applyFont="1"/>
    <xf numFmtId="0" fontId="2" fillId="0" borderId="0" xfId="18"/>
    <xf numFmtId="165" fontId="2" fillId="0" borderId="0" xfId="18" applyNumberFormat="1" applyAlignment="1">
      <alignment horizontal="center"/>
    </xf>
    <xf numFmtId="0" fontId="17" fillId="0" borderId="0" xfId="18" applyFont="1"/>
    <xf numFmtId="0" fontId="18" fillId="0" borderId="0" xfId="18" applyFont="1"/>
    <xf numFmtId="0" fontId="2" fillId="0" borderId="0" xfId="18" applyAlignment="1">
      <alignment horizontal="center"/>
    </xf>
    <xf numFmtId="0" fontId="14" fillId="0" borderId="0" xfId="18" applyFont="1"/>
    <xf numFmtId="165" fontId="14" fillId="0" borderId="0" xfId="18" applyNumberFormat="1" applyFont="1" applyAlignment="1">
      <alignment horizontal="center"/>
    </xf>
    <xf numFmtId="0" fontId="22" fillId="0" borderId="0" xfId="18" applyFont="1"/>
    <xf numFmtId="0" fontId="23" fillId="0" borderId="0" xfId="18" applyFont="1"/>
    <xf numFmtId="0" fontId="9" fillId="0" borderId="0" xfId="14" applyFont="1"/>
    <xf numFmtId="0" fontId="21" fillId="0" borderId="0" xfId="14" applyFont="1"/>
    <xf numFmtId="0" fontId="14" fillId="0" borderId="0" xfId="18" applyFont="1" applyAlignment="1">
      <alignment horizontal="center"/>
    </xf>
    <xf numFmtId="0" fontId="6" fillId="0" borderId="0" xfId="14" applyFont="1"/>
    <xf numFmtId="0" fontId="9" fillId="0" borderId="0" xfId="14" applyFont="1" applyAlignment="1">
      <alignment horizontal="justify" vertical="center" wrapText="1"/>
    </xf>
    <xf numFmtId="0" fontId="9" fillId="0" borderId="0" xfId="14" applyFont="1" applyAlignment="1">
      <alignment horizontal="center" vertical="center" wrapText="1"/>
    </xf>
    <xf numFmtId="2" fontId="9" fillId="0" borderId="0" xfId="14" applyNumberFormat="1" applyFont="1" applyAlignment="1">
      <alignment horizontal="justify" vertical="center" wrapText="1"/>
    </xf>
    <xf numFmtId="0" fontId="9" fillId="0" borderId="0" xfId="14" applyFont="1" applyAlignment="1">
      <alignment horizontal="right" vertical="center" wrapText="1"/>
    </xf>
    <xf numFmtId="0" fontId="6" fillId="0" borderId="4" xfId="14" applyFont="1" applyBorder="1" applyAlignment="1">
      <alignment vertical="center"/>
    </xf>
    <xf numFmtId="0" fontId="6" fillId="0" borderId="4" xfId="14" applyFont="1" applyBorder="1" applyAlignment="1">
      <alignment horizontal="center" vertical="center"/>
    </xf>
    <xf numFmtId="0" fontId="6" fillId="0" borderId="0" xfId="14" applyFont="1" applyAlignment="1">
      <alignment horizontal="center" vertical="center"/>
    </xf>
    <xf numFmtId="0" fontId="9" fillId="0" borderId="0" xfId="14" applyFont="1" applyAlignment="1">
      <alignment vertical="center"/>
    </xf>
    <xf numFmtId="166" fontId="9" fillId="0" borderId="0" xfId="14" applyNumberFormat="1" applyFont="1"/>
    <xf numFmtId="0" fontId="9" fillId="0" borderId="0" xfId="3" applyFont="1"/>
    <xf numFmtId="0" fontId="21" fillId="0" borderId="0" xfId="3" applyFont="1"/>
    <xf numFmtId="0" fontId="21" fillId="0" borderId="0" xfId="3" applyFont="1" applyAlignment="1">
      <alignment horizontal="center"/>
    </xf>
    <xf numFmtId="167" fontId="9" fillId="0" borderId="0" xfId="14" applyNumberFormat="1" applyFont="1"/>
    <xf numFmtId="0" fontId="24" fillId="0" borderId="0" xfId="0" applyFont="1"/>
    <xf numFmtId="0" fontId="25" fillId="0" borderId="0" xfId="0" applyFont="1"/>
    <xf numFmtId="0" fontId="26" fillId="0" borderId="0" xfId="0" applyFont="1"/>
    <xf numFmtId="0" fontId="27" fillId="0" borderId="1" xfId="3" applyFont="1" applyFill="1" applyBorder="1" applyAlignment="1">
      <alignment horizontal="center" vertical="center" wrapText="1"/>
    </xf>
    <xf numFmtId="0" fontId="27" fillId="0" borderId="1" xfId="3" applyFont="1" applyFill="1" applyBorder="1" applyAlignment="1">
      <alignment vertical="center" wrapText="1"/>
    </xf>
    <xf numFmtId="0" fontId="28" fillId="0" borderId="1" xfId="0" applyFont="1" applyFill="1" applyBorder="1" applyAlignment="1">
      <alignment horizontal="center" vertical="center"/>
    </xf>
    <xf numFmtId="0" fontId="29" fillId="0" borderId="0" xfId="0" applyFont="1"/>
    <xf numFmtId="0" fontId="27" fillId="0" borderId="1" xfId="0" applyFont="1" applyFill="1" applyBorder="1" applyAlignment="1">
      <alignment vertical="center" wrapText="1"/>
    </xf>
    <xf numFmtId="0" fontId="30" fillId="0" borderId="0" xfId="0" applyFont="1"/>
    <xf numFmtId="0" fontId="24" fillId="0" borderId="0" xfId="0" applyFont="1" applyFill="1"/>
    <xf numFmtId="0" fontId="31" fillId="0" borderId="0" xfId="0" applyFont="1"/>
    <xf numFmtId="0" fontId="32" fillId="0" borderId="0" xfId="0" applyFont="1"/>
    <xf numFmtId="0" fontId="28" fillId="0" borderId="1" xfId="5" applyFont="1" applyFill="1" applyBorder="1" applyAlignment="1">
      <alignment horizontal="left" vertical="center" wrapText="1"/>
    </xf>
    <xf numFmtId="0" fontId="28" fillId="0" borderId="1" xfId="4" applyFont="1" applyFill="1" applyBorder="1" applyAlignment="1">
      <alignment horizontal="center" vertical="center" wrapText="1"/>
    </xf>
    <xf numFmtId="0" fontId="33" fillId="0" borderId="1" xfId="4" applyFont="1" applyFill="1" applyBorder="1" applyAlignment="1">
      <alignment horizontal="center" vertical="center" wrapText="1"/>
    </xf>
    <xf numFmtId="43" fontId="33" fillId="0" borderId="1" xfId="1" applyFont="1" applyFill="1" applyBorder="1" applyAlignment="1">
      <alignment vertical="center" wrapText="1"/>
    </xf>
    <xf numFmtId="0" fontId="33" fillId="0" borderId="1" xfId="6" applyFont="1" applyFill="1" applyBorder="1" applyAlignment="1">
      <alignment horizontal="center" vertical="center" wrapText="1"/>
    </xf>
    <xf numFmtId="0" fontId="33" fillId="0" borderId="1" xfId="0" applyFont="1" applyFill="1" applyBorder="1" applyAlignment="1">
      <alignment horizontal="left"/>
    </xf>
    <xf numFmtId="43" fontId="28" fillId="0" borderId="1" xfId="1" applyFont="1" applyFill="1" applyBorder="1" applyAlignment="1">
      <alignment vertical="center" wrapText="1"/>
    </xf>
    <xf numFmtId="0" fontId="28" fillId="0" borderId="1" xfId="0" applyFont="1" applyFill="1" applyBorder="1" applyAlignment="1">
      <alignment horizontal="left" vertical="center" wrapText="1"/>
    </xf>
    <xf numFmtId="0" fontId="0" fillId="0" borderId="0" xfId="0" applyFont="1"/>
    <xf numFmtId="0" fontId="28" fillId="0" borderId="1" xfId="0" applyFont="1" applyFill="1" applyBorder="1" applyAlignment="1">
      <alignment horizontal="center" vertical="center" wrapText="1"/>
    </xf>
    <xf numFmtId="0" fontId="34" fillId="0" borderId="0" xfId="0" applyFont="1" applyAlignment="1">
      <alignment vertical="center"/>
    </xf>
    <xf numFmtId="0" fontId="28" fillId="0" borderId="1" xfId="0" applyFont="1" applyFill="1" applyBorder="1" applyAlignment="1">
      <alignment vertical="center" wrapText="1"/>
    </xf>
    <xf numFmtId="0" fontId="35" fillId="0" borderId="0" xfId="0" applyFont="1"/>
    <xf numFmtId="0" fontId="36" fillId="0" borderId="0" xfId="0" applyFont="1"/>
    <xf numFmtId="43" fontId="28" fillId="0" borderId="1" xfId="1" applyFont="1" applyFill="1" applyBorder="1" applyAlignment="1">
      <alignment horizontal="left" vertical="center" wrapText="1"/>
    </xf>
    <xf numFmtId="0" fontId="28" fillId="0" borderId="1" xfId="7" applyFont="1" applyFill="1" applyBorder="1" applyAlignment="1">
      <alignment horizontal="center" vertical="center" wrapText="1"/>
    </xf>
    <xf numFmtId="0" fontId="28" fillId="0" borderId="1" xfId="5" applyFont="1" applyFill="1" applyBorder="1" applyAlignment="1">
      <alignment horizontal="center" vertical="center" wrapText="1"/>
    </xf>
    <xf numFmtId="0" fontId="28" fillId="0" borderId="1" xfId="4" applyFont="1" applyFill="1" applyBorder="1" applyAlignment="1">
      <alignment horizontal="center" vertical="center"/>
    </xf>
    <xf numFmtId="0" fontId="37" fillId="0" borderId="1" xfId="0" applyFont="1" applyFill="1" applyBorder="1" applyAlignment="1">
      <alignment horizontal="left" vertical="center" wrapText="1"/>
    </xf>
    <xf numFmtId="0" fontId="37" fillId="0" borderId="1" xfId="4" applyFont="1" applyFill="1" applyBorder="1" applyAlignment="1">
      <alignment horizontal="center" vertical="center" wrapText="1"/>
    </xf>
    <xf numFmtId="43" fontId="37" fillId="0" borderId="1" xfId="1" applyFont="1" applyFill="1" applyBorder="1" applyAlignment="1">
      <alignment horizontal="left" vertical="center" wrapText="1"/>
    </xf>
    <xf numFmtId="43" fontId="37" fillId="0" borderId="1" xfId="1" applyFont="1" applyFill="1" applyBorder="1" applyAlignment="1">
      <alignment vertical="center" wrapText="1"/>
    </xf>
    <xf numFmtId="43" fontId="37" fillId="0" borderId="1" xfId="1" applyFont="1" applyFill="1" applyBorder="1" applyAlignment="1">
      <alignment horizontal="right" vertical="center" wrapText="1"/>
    </xf>
    <xf numFmtId="0" fontId="37" fillId="0" borderId="1" xfId="0" applyFont="1" applyFill="1" applyBorder="1" applyAlignment="1">
      <alignment vertical="center" wrapText="1"/>
    </xf>
    <xf numFmtId="0" fontId="37" fillId="0" borderId="1" xfId="0" applyFont="1" applyFill="1" applyBorder="1" applyAlignment="1">
      <alignment vertical="center"/>
    </xf>
    <xf numFmtId="0" fontId="37" fillId="0" borderId="1" xfId="8" applyFont="1" applyFill="1" applyBorder="1" applyAlignment="1">
      <alignment horizontal="left" vertical="center" wrapText="1"/>
    </xf>
    <xf numFmtId="43" fontId="37" fillId="0" borderId="1" xfId="1" applyFont="1" applyFill="1" applyBorder="1" applyAlignment="1">
      <alignment horizontal="center" vertical="center" wrapText="1"/>
    </xf>
    <xf numFmtId="49" fontId="37" fillId="0" borderId="1" xfId="9" applyNumberFormat="1" applyFont="1" applyFill="1" applyBorder="1" applyAlignment="1">
      <alignment horizontal="left" vertical="center" wrapText="1"/>
    </xf>
    <xf numFmtId="0" fontId="38" fillId="0" borderId="0" xfId="0" applyFont="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43" fontId="27" fillId="0" borderId="1" xfId="1" applyFont="1" applyFill="1" applyBorder="1" applyAlignment="1">
      <alignment vertical="center"/>
    </xf>
    <xf numFmtId="0" fontId="27" fillId="0" borderId="1" xfId="0" applyFont="1" applyFill="1" applyBorder="1" applyAlignment="1">
      <alignment horizontal="left" vertical="center"/>
    </xf>
    <xf numFmtId="0" fontId="27" fillId="0" borderId="1" xfId="18" applyFont="1" applyFill="1" applyBorder="1" applyAlignment="1">
      <alignment vertical="center" wrapText="1"/>
    </xf>
    <xf numFmtId="0" fontId="24" fillId="0" borderId="0" xfId="0" applyFont="1" applyAlignment="1">
      <alignment horizontal="left"/>
    </xf>
    <xf numFmtId="0" fontId="24" fillId="0" borderId="0" xfId="0" applyFont="1" applyAlignment="1">
      <alignment horizontal="center" vertical="center"/>
    </xf>
    <xf numFmtId="4" fontId="8" fillId="0" borderId="1" xfId="0" applyNumberFormat="1" applyFont="1" applyFill="1" applyBorder="1" applyAlignment="1">
      <alignment horizontal="center" vertical="center" wrapText="1"/>
    </xf>
    <xf numFmtId="0" fontId="8" fillId="0" borderId="1" xfId="14" applyFont="1" applyFill="1" applyBorder="1" applyAlignment="1">
      <alignment vertical="center" wrapText="1"/>
    </xf>
    <xf numFmtId="165" fontId="8" fillId="0" borderId="1" xfId="11" applyNumberFormat="1" applyFont="1" applyFill="1" applyBorder="1" applyAlignment="1">
      <alignment horizontal="center" vertical="center" wrapText="1"/>
    </xf>
    <xf numFmtId="166" fontId="8" fillId="0" borderId="1" xfId="14" applyNumberFormat="1" applyFont="1" applyFill="1" applyBorder="1" applyAlignment="1">
      <alignment horizontal="center" vertical="center"/>
    </xf>
    <xf numFmtId="167" fontId="8" fillId="0" borderId="1" xfId="14" applyNumberFormat="1" applyFont="1" applyFill="1" applyBorder="1" applyAlignment="1">
      <alignment horizontal="center" vertical="center"/>
    </xf>
    <xf numFmtId="0" fontId="8" fillId="0" borderId="1" xfId="11" applyFont="1" applyFill="1" applyBorder="1" applyAlignment="1">
      <alignment horizontal="left" vertical="center" wrapText="1"/>
    </xf>
    <xf numFmtId="0" fontId="8" fillId="0" borderId="1" xfId="14" applyFont="1" applyFill="1" applyBorder="1" applyAlignment="1">
      <alignment horizontal="center" vertical="center" wrapText="1"/>
    </xf>
    <xf numFmtId="166" fontId="8" fillId="0" borderId="1" xfId="14" applyNumberFormat="1" applyFont="1" applyFill="1" applyBorder="1" applyAlignment="1">
      <alignment horizontal="center" vertical="center" wrapText="1"/>
    </xf>
    <xf numFmtId="0" fontId="39" fillId="0" borderId="1" xfId="11" applyFont="1" applyFill="1" applyBorder="1" applyAlignment="1">
      <alignment horizontal="left" vertical="center" wrapText="1"/>
    </xf>
    <xf numFmtId="0" fontId="39" fillId="0" borderId="1" xfId="14" applyFont="1" applyFill="1" applyBorder="1" applyAlignment="1">
      <alignment vertical="center" wrapText="1"/>
    </xf>
    <xf numFmtId="0" fontId="39" fillId="0" borderId="1" xfId="14" applyFont="1" applyFill="1" applyBorder="1" applyAlignment="1">
      <alignment horizontal="center" vertical="center" wrapText="1"/>
    </xf>
    <xf numFmtId="166" fontId="39" fillId="0" borderId="1" xfId="14" applyNumberFormat="1" applyFont="1" applyFill="1" applyBorder="1" applyAlignment="1">
      <alignment horizontal="center" vertical="center" wrapText="1"/>
    </xf>
    <xf numFmtId="167" fontId="39" fillId="0" borderId="1" xfId="14" applyNumberFormat="1" applyFont="1" applyFill="1" applyBorder="1" applyAlignment="1">
      <alignment horizontal="center" vertical="center"/>
    </xf>
    <xf numFmtId="0" fontId="10" fillId="0" borderId="1" xfId="11" applyFont="1" applyFill="1" applyBorder="1" applyAlignment="1">
      <alignment horizontal="left" vertical="center" wrapText="1"/>
    </xf>
    <xf numFmtId="0" fontId="10" fillId="0" borderId="1" xfId="14" applyFont="1" applyFill="1" applyBorder="1" applyAlignment="1">
      <alignment vertical="center" wrapText="1"/>
    </xf>
    <xf numFmtId="0" fontId="10" fillId="0" borderId="1" xfId="14" applyFont="1" applyFill="1" applyBorder="1" applyAlignment="1">
      <alignment horizontal="center" vertical="center" wrapText="1"/>
    </xf>
    <xf numFmtId="166" fontId="10" fillId="0" borderId="1" xfId="14" applyNumberFormat="1" applyFont="1" applyFill="1" applyBorder="1" applyAlignment="1">
      <alignment horizontal="center" vertical="center" wrapText="1"/>
    </xf>
    <xf numFmtId="167" fontId="10" fillId="0" borderId="1" xfId="14" applyNumberFormat="1" applyFont="1" applyFill="1" applyBorder="1" applyAlignment="1">
      <alignment horizontal="right" vertical="center"/>
    </xf>
    <xf numFmtId="0" fontId="8" fillId="0" borderId="1" xfId="14" applyFont="1" applyFill="1" applyBorder="1" applyAlignment="1">
      <alignment horizontal="left" vertical="center" wrapText="1"/>
    </xf>
    <xf numFmtId="167" fontId="8" fillId="0" borderId="1" xfId="14" applyNumberFormat="1" applyFont="1" applyFill="1" applyBorder="1" applyAlignment="1">
      <alignment horizontal="right" vertical="center"/>
    </xf>
    <xf numFmtId="167" fontId="39" fillId="0" borderId="1" xfId="14" applyNumberFormat="1" applyFont="1" applyFill="1" applyBorder="1" applyAlignment="1">
      <alignment horizontal="right" vertical="center"/>
    </xf>
    <xf numFmtId="43" fontId="10" fillId="0" borderId="1" xfId="1" applyFont="1" applyFill="1" applyBorder="1" applyAlignment="1">
      <alignment horizontal="right" vertical="center"/>
    </xf>
    <xf numFmtId="0" fontId="8" fillId="0" borderId="1" xfId="11" applyFont="1" applyFill="1" applyBorder="1" applyAlignment="1">
      <alignment horizontal="center" vertical="center" wrapText="1"/>
    </xf>
    <xf numFmtId="0" fontId="10" fillId="0" borderId="0" xfId="3" applyFont="1" applyFill="1"/>
    <xf numFmtId="0" fontId="8" fillId="0" borderId="1" xfId="3" applyFont="1" applyFill="1" applyBorder="1" applyAlignment="1">
      <alignment horizontal="center" vertical="center" wrapText="1"/>
    </xf>
    <xf numFmtId="0" fontId="8" fillId="0" borderId="1" xfId="3" applyFont="1" applyFill="1" applyBorder="1" applyAlignment="1">
      <alignment vertical="center" wrapText="1"/>
    </xf>
    <xf numFmtId="168" fontId="8" fillId="0" borderId="1" xfId="3" applyNumberFormat="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Font="1" applyFill="1" applyBorder="1" applyAlignment="1">
      <alignment vertical="center" wrapText="1"/>
    </xf>
    <xf numFmtId="168" fontId="10" fillId="0" borderId="1" xfId="3" applyNumberFormat="1" applyFont="1" applyFill="1" applyBorder="1" applyAlignment="1">
      <alignment horizontal="center" vertical="center" wrapText="1"/>
    </xf>
    <xf numFmtId="0" fontId="39" fillId="0" borderId="1" xfId="3" applyFont="1" applyFill="1" applyBorder="1" applyAlignment="1">
      <alignment vertical="center" wrapText="1"/>
    </xf>
    <xf numFmtId="0" fontId="39" fillId="0" borderId="1" xfId="3" applyFont="1" applyFill="1" applyBorder="1" applyAlignment="1">
      <alignment horizontal="center" vertical="center" wrapText="1"/>
    </xf>
    <xf numFmtId="168" fontId="39" fillId="0" borderId="1" xfId="3" applyNumberFormat="1" applyFont="1" applyFill="1" applyBorder="1" applyAlignment="1">
      <alignment horizontal="center" vertical="center" wrapText="1"/>
    </xf>
    <xf numFmtId="0" fontId="39" fillId="0" borderId="1" xfId="3" applyFont="1" applyFill="1" applyBorder="1" applyAlignment="1">
      <alignment horizontal="left" vertical="center" wrapText="1"/>
    </xf>
    <xf numFmtId="4" fontId="8" fillId="0" borderId="1" xfId="0" applyNumberFormat="1" applyFont="1" applyBorder="1" applyAlignment="1">
      <alignment horizontal="center" vertical="center" wrapText="1"/>
    </xf>
    <xf numFmtId="165" fontId="10" fillId="0" borderId="1" xfId="14" applyNumberFormat="1" applyFont="1" applyBorder="1" applyAlignment="1">
      <alignment horizontal="center" vertical="center"/>
    </xf>
    <xf numFmtId="0" fontId="40" fillId="0" borderId="1" xfId="11" applyFont="1" applyBorder="1" applyAlignment="1">
      <alignment horizontal="right" vertical="center" wrapText="1"/>
    </xf>
    <xf numFmtId="0" fontId="40" fillId="0" borderId="1" xfId="14" applyFont="1" applyBorder="1" applyAlignment="1">
      <alignment vertical="center" wrapText="1"/>
    </xf>
    <xf numFmtId="0" fontId="40" fillId="0" borderId="1" xfId="14" applyFont="1" applyBorder="1" applyAlignment="1">
      <alignment horizontal="center" vertical="center" wrapText="1"/>
    </xf>
    <xf numFmtId="169" fontId="40" fillId="0" borderId="1" xfId="1" applyNumberFormat="1" applyFont="1" applyBorder="1" applyAlignment="1">
      <alignment horizontal="center" vertical="center"/>
    </xf>
    <xf numFmtId="0" fontId="39" fillId="0" borderId="1" xfId="11" applyFont="1" applyBorder="1" applyAlignment="1">
      <alignment horizontal="right" vertical="center" wrapText="1"/>
    </xf>
    <xf numFmtId="0" fontId="39" fillId="0" borderId="1" xfId="14" applyFont="1" applyBorder="1" applyAlignment="1">
      <alignment vertical="center" wrapText="1"/>
    </xf>
    <xf numFmtId="0" fontId="39" fillId="0" borderId="1" xfId="14" applyFont="1" applyBorder="1" applyAlignment="1">
      <alignment horizontal="center" vertical="center" wrapText="1"/>
    </xf>
    <xf numFmtId="169" fontId="10" fillId="0" borderId="1" xfId="1" applyNumberFormat="1" applyFont="1" applyBorder="1" applyAlignment="1">
      <alignment horizontal="center" vertical="center"/>
    </xf>
    <xf numFmtId="169" fontId="39" fillId="0" borderId="1" xfId="1" applyNumberFormat="1" applyFont="1" applyBorder="1" applyAlignment="1">
      <alignment horizontal="center" vertical="center"/>
    </xf>
    <xf numFmtId="0" fontId="10" fillId="0" borderId="1" xfId="11" applyFont="1" applyBorder="1" applyAlignment="1">
      <alignment horizontal="right" vertical="center" wrapText="1"/>
    </xf>
    <xf numFmtId="0" fontId="10" fillId="0" borderId="1" xfId="14" applyFont="1" applyBorder="1" applyAlignment="1">
      <alignment vertical="center" wrapText="1"/>
    </xf>
    <xf numFmtId="0" fontId="10" fillId="0" borderId="1" xfId="14" applyFont="1" applyBorder="1" applyAlignment="1">
      <alignment horizontal="center" vertical="center" wrapText="1"/>
    </xf>
    <xf numFmtId="0" fontId="10" fillId="0" borderId="1" xfId="14" applyFont="1" applyBorder="1" applyAlignment="1">
      <alignment horizontal="right" vertical="center" wrapText="1"/>
    </xf>
    <xf numFmtId="0" fontId="40" fillId="0" borderId="1" xfId="14" applyFont="1" applyBorder="1" applyAlignment="1">
      <alignment horizontal="right" vertical="center" wrapText="1"/>
    </xf>
    <xf numFmtId="0" fontId="39" fillId="0" borderId="1" xfId="14" applyFont="1" applyBorder="1" applyAlignment="1">
      <alignment horizontal="right" vertical="center" wrapText="1"/>
    </xf>
    <xf numFmtId="0" fontId="8" fillId="2" borderId="1" xfId="14" applyFont="1" applyFill="1" applyBorder="1" applyAlignment="1">
      <alignment horizontal="right" vertical="center" wrapText="1"/>
    </xf>
    <xf numFmtId="0" fontId="8" fillId="2" borderId="1" xfId="14" applyFont="1" applyFill="1" applyBorder="1" applyAlignment="1">
      <alignment horizontal="justify" vertical="center" wrapText="1"/>
    </xf>
    <xf numFmtId="0" fontId="8" fillId="2" borderId="1" xfId="14" applyFont="1" applyFill="1" applyBorder="1" applyAlignment="1">
      <alignment horizontal="center" vertical="center" wrapText="1"/>
    </xf>
    <xf numFmtId="169" fontId="8" fillId="2" borderId="1" xfId="1" applyNumberFormat="1" applyFont="1" applyFill="1" applyBorder="1" applyAlignment="1">
      <alignment horizontal="justify" vertical="center" wrapText="1"/>
    </xf>
    <xf numFmtId="43" fontId="27" fillId="0"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43" fontId="27" fillId="0" borderId="1" xfId="1" applyFont="1" applyFill="1" applyBorder="1" applyAlignment="1">
      <alignment vertical="center" wrapText="1"/>
    </xf>
    <xf numFmtId="0" fontId="27" fillId="0" borderId="1" xfId="0" applyFont="1" applyFill="1" applyBorder="1" applyAlignment="1">
      <alignment horizontal="left" vertical="center" wrapText="1"/>
    </xf>
    <xf numFmtId="165" fontId="27" fillId="0" borderId="1" xfId="2" applyNumberFormat="1" applyFont="1" applyFill="1" applyBorder="1" applyAlignment="1">
      <alignment horizontal="center" vertical="center" wrapText="1"/>
    </xf>
    <xf numFmtId="165" fontId="27" fillId="0" borderId="1" xfId="2" applyNumberFormat="1" applyFont="1" applyFill="1" applyBorder="1" applyAlignment="1">
      <alignment vertical="center" wrapText="1"/>
    </xf>
    <xf numFmtId="0" fontId="28" fillId="0" borderId="1" xfId="0" applyFont="1" applyBorder="1" applyAlignment="1">
      <alignment horizontal="center" vertical="center" wrapText="1"/>
    </xf>
    <xf numFmtId="0" fontId="33" fillId="0" borderId="1" xfId="0" applyFont="1" applyFill="1" applyBorder="1" applyAlignment="1">
      <alignment vertical="center" wrapText="1"/>
    </xf>
    <xf numFmtId="0" fontId="28" fillId="0" borderId="1" xfId="0" applyFont="1" applyFill="1" applyBorder="1" applyAlignment="1">
      <alignment horizontal="justify" vertical="center" wrapText="1"/>
    </xf>
    <xf numFmtId="43" fontId="28" fillId="0" borderId="1" xfId="1" applyFont="1" applyFill="1" applyBorder="1" applyAlignment="1">
      <alignment horizontal="center" vertical="center" wrapText="1"/>
    </xf>
    <xf numFmtId="49" fontId="28" fillId="0" borderId="1" xfId="20" applyNumberFormat="1" applyFont="1" applyFill="1" applyBorder="1" applyAlignment="1">
      <alignment horizontal="left" vertical="center" wrapText="1"/>
    </xf>
    <xf numFmtId="0" fontId="28" fillId="0" borderId="1" xfId="4" applyFont="1" applyFill="1" applyBorder="1" applyAlignment="1">
      <alignment horizontal="left" vertical="center" wrapText="1"/>
    </xf>
    <xf numFmtId="0" fontId="33" fillId="0" borderId="1" xfId="0" applyFont="1" applyFill="1" applyBorder="1" applyAlignment="1">
      <alignment horizontal="center" vertical="center" wrapText="1"/>
    </xf>
    <xf numFmtId="2" fontId="28" fillId="0" borderId="1" xfId="0" applyNumberFormat="1" applyFont="1" applyFill="1" applyBorder="1" applyAlignment="1">
      <alignment vertical="center"/>
    </xf>
    <xf numFmtId="0" fontId="27" fillId="0" borderId="1" xfId="4" applyFont="1" applyFill="1" applyBorder="1" applyAlignment="1">
      <alignment horizontal="center" vertical="center" wrapText="1"/>
    </xf>
    <xf numFmtId="1" fontId="27" fillId="0" borderId="1" xfId="6" applyNumberFormat="1" applyFont="1" applyFill="1" applyBorder="1" applyAlignment="1">
      <alignment horizontal="left" vertical="center" wrapText="1"/>
    </xf>
    <xf numFmtId="0" fontId="28" fillId="0" borderId="1" xfId="0" applyFont="1" applyFill="1" applyBorder="1"/>
    <xf numFmtId="0" fontId="37" fillId="0" borderId="1" xfId="0" applyFont="1" applyFill="1" applyBorder="1" applyAlignment="1">
      <alignment horizontal="center" vertical="center"/>
    </xf>
    <xf numFmtId="43" fontId="27" fillId="0" borderId="1" xfId="1" applyFont="1" applyFill="1" applyBorder="1" applyAlignment="1">
      <alignment horizontal="left" vertical="center" wrapText="1"/>
    </xf>
    <xf numFmtId="0" fontId="28" fillId="0" borderId="1" xfId="3" applyFont="1" applyFill="1" applyBorder="1" applyAlignment="1">
      <alignment horizontal="center" vertical="center" wrapText="1"/>
    </xf>
    <xf numFmtId="0" fontId="28" fillId="0" borderId="1" xfId="0" applyFont="1" applyFill="1" applyBorder="1" applyAlignment="1">
      <alignment vertical="center"/>
    </xf>
    <xf numFmtId="43" fontId="27" fillId="0" borderId="1" xfId="0" applyNumberFormat="1" applyFont="1" applyFill="1" applyBorder="1" applyAlignment="1">
      <alignment vertical="center" wrapText="1"/>
    </xf>
    <xf numFmtId="43" fontId="28" fillId="0" borderId="1" xfId="20" applyNumberFormat="1" applyFont="1" applyFill="1" applyBorder="1" applyAlignment="1">
      <alignment vertical="center" wrapText="1"/>
    </xf>
    <xf numFmtId="0" fontId="27" fillId="0" borderId="1" xfId="0" applyFont="1" applyFill="1" applyBorder="1"/>
    <xf numFmtId="43" fontId="27" fillId="0" borderId="1" xfId="0" applyNumberFormat="1" applyFont="1" applyFill="1" applyBorder="1"/>
    <xf numFmtId="0" fontId="27" fillId="0" borderId="1" xfId="0" applyFont="1" applyFill="1" applyBorder="1" applyAlignment="1">
      <alignment horizontal="left"/>
    </xf>
    <xf numFmtId="0" fontId="12" fillId="0" borderId="0" xfId="18" applyFont="1"/>
    <xf numFmtId="165" fontId="10" fillId="0" borderId="1" xfId="18" applyNumberFormat="1" applyFont="1" applyBorder="1" applyAlignment="1">
      <alignment horizontal="center" vertical="center" wrapText="1"/>
    </xf>
    <xf numFmtId="0" fontId="40" fillId="0" borderId="1" xfId="18" applyFont="1" applyBorder="1" applyAlignment="1">
      <alignment horizontal="center" vertical="center" wrapText="1"/>
    </xf>
    <xf numFmtId="0" fontId="40" fillId="0" borderId="1" xfId="18" applyFont="1" applyBorder="1" applyAlignment="1">
      <alignment vertical="center" wrapText="1"/>
    </xf>
    <xf numFmtId="166" fontId="40" fillId="0" borderId="1" xfId="14" applyNumberFormat="1" applyFont="1" applyBorder="1" applyAlignment="1">
      <alignment horizontal="center" vertical="center"/>
    </xf>
    <xf numFmtId="0" fontId="39" fillId="0" borderId="1" xfId="18" applyFont="1" applyBorder="1" applyAlignment="1">
      <alignment horizontal="center" vertical="center" wrapText="1"/>
    </xf>
    <xf numFmtId="0" fontId="39" fillId="0" borderId="1" xfId="18" applyFont="1" applyBorder="1" applyAlignment="1">
      <alignment vertical="center" wrapText="1"/>
    </xf>
    <xf numFmtId="166" fontId="10" fillId="0" borderId="1" xfId="14" applyNumberFormat="1" applyFont="1" applyBorder="1" applyAlignment="1">
      <alignment horizontal="center" vertical="center"/>
    </xf>
    <xf numFmtId="0" fontId="10" fillId="0" borderId="1" xfId="18" applyFont="1" applyBorder="1" applyAlignment="1">
      <alignment horizontal="center" vertical="center" wrapText="1"/>
    </xf>
    <xf numFmtId="0" fontId="10" fillId="0" borderId="1" xfId="18" applyFont="1" applyBorder="1" applyAlignment="1">
      <alignment vertical="center" wrapText="1"/>
    </xf>
    <xf numFmtId="0" fontId="27" fillId="2" borderId="1" xfId="18" applyFont="1" applyFill="1" applyBorder="1" applyAlignment="1">
      <alignment horizontal="center"/>
    </xf>
    <xf numFmtId="0" fontId="27" fillId="2" borderId="1" xfId="18" applyFont="1" applyFill="1" applyBorder="1"/>
    <xf numFmtId="166" fontId="27" fillId="2" borderId="1" xfId="18" applyNumberFormat="1" applyFont="1" applyFill="1" applyBorder="1"/>
    <xf numFmtId="0" fontId="28" fillId="0" borderId="1" xfId="0" applyFont="1" applyFill="1" applyBorder="1" applyAlignment="1">
      <alignment horizontal="left" vertical="center" wrapText="1"/>
    </xf>
    <xf numFmtId="0" fontId="8" fillId="0" borderId="0" xfId="14" applyFont="1" applyFill="1" applyAlignment="1">
      <alignment horizontal="center" vertical="center" wrapText="1"/>
    </xf>
    <xf numFmtId="0" fontId="39" fillId="0" borderId="4" xfId="14" applyFont="1" applyFill="1" applyBorder="1" applyAlignment="1">
      <alignment horizontal="right" vertical="center"/>
    </xf>
    <xf numFmtId="0" fontId="8" fillId="0" borderId="1" xfId="14" applyFont="1" applyFill="1" applyBorder="1" applyAlignment="1">
      <alignment horizontal="center" vertical="center"/>
    </xf>
    <xf numFmtId="0" fontId="8" fillId="0" borderId="2" xfId="14" applyFont="1" applyFill="1" applyBorder="1" applyAlignment="1">
      <alignment horizontal="center" vertical="center" wrapText="1"/>
    </xf>
    <xf numFmtId="0" fontId="8" fillId="0" borderId="3" xfId="14" applyFont="1" applyFill="1" applyBorder="1" applyAlignment="1">
      <alignment horizontal="center" vertical="center" wrapText="1"/>
    </xf>
    <xf numFmtId="0" fontId="8" fillId="0" borderId="1" xfId="14" applyFont="1" applyFill="1" applyBorder="1" applyAlignment="1">
      <alignment horizontal="center" vertical="center" wrapText="1"/>
    </xf>
    <xf numFmtId="0" fontId="8" fillId="0" borderId="0" xfId="13" applyFont="1" applyFill="1" applyAlignment="1">
      <alignment horizontal="center" vertical="center" wrapText="1"/>
    </xf>
    <xf numFmtId="0" fontId="39" fillId="0" borderId="4" xfId="13" applyFont="1" applyFill="1" applyBorder="1" applyAlignment="1">
      <alignment horizontal="right" vertical="center"/>
    </xf>
    <xf numFmtId="2" fontId="8" fillId="0" borderId="1" xfId="3" applyNumberFormat="1" applyFont="1" applyFill="1" applyBorder="1" applyAlignment="1">
      <alignment horizontal="center" vertical="center"/>
    </xf>
    <xf numFmtId="0" fontId="8" fillId="0" borderId="1" xfId="3" applyFont="1" applyFill="1" applyBorder="1" applyAlignment="1">
      <alignment horizontal="center" vertical="center"/>
    </xf>
    <xf numFmtId="0" fontId="8" fillId="0" borderId="1" xfId="13" applyFont="1" applyFill="1" applyBorder="1" applyAlignment="1">
      <alignment horizontal="center" vertical="center" wrapText="1"/>
    </xf>
    <xf numFmtId="0" fontId="8" fillId="0" borderId="1" xfId="13" applyFont="1" applyFill="1" applyBorder="1" applyAlignment="1">
      <alignment horizontal="center" vertical="center"/>
    </xf>
    <xf numFmtId="0" fontId="39" fillId="0" borderId="3" xfId="13" applyFont="1" applyFill="1" applyBorder="1" applyAlignment="1">
      <alignment horizontal="right" vertical="center"/>
    </xf>
    <xf numFmtId="0" fontId="6" fillId="0" borderId="0" xfId="14" applyFont="1" applyAlignment="1">
      <alignment horizontal="center" vertical="center" wrapText="1"/>
    </xf>
    <xf numFmtId="0" fontId="6" fillId="0" borderId="0" xfId="14" applyFont="1" applyAlignment="1">
      <alignment horizontal="center" vertical="center"/>
    </xf>
    <xf numFmtId="0" fontId="21" fillId="0" borderId="0" xfId="14" applyFont="1" applyAlignment="1">
      <alignment horizontal="right" vertical="center"/>
    </xf>
    <xf numFmtId="0" fontId="8" fillId="0" borderId="1" xfId="14" applyFont="1" applyBorder="1" applyAlignment="1">
      <alignment horizontal="center" vertical="center"/>
    </xf>
    <xf numFmtId="0" fontId="8" fillId="0" borderId="1" xfId="14" applyFont="1" applyBorder="1" applyAlignment="1">
      <alignment horizontal="center" vertical="center" wrapText="1"/>
    </xf>
    <xf numFmtId="0" fontId="8" fillId="0" borderId="0" xfId="14" applyFont="1" applyAlignment="1">
      <alignment horizontal="left"/>
    </xf>
    <xf numFmtId="0" fontId="19" fillId="0" borderId="0" xfId="14" applyFont="1" applyAlignment="1">
      <alignment horizontal="center" vertical="center" wrapText="1"/>
    </xf>
    <xf numFmtId="0" fontId="10" fillId="0" borderId="0" xfId="14" applyFont="1" applyAlignment="1">
      <alignment horizontal="right" vertical="center"/>
    </xf>
    <xf numFmtId="0" fontId="8" fillId="0" borderId="1" xfId="18" applyFont="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0" borderId="1" xfId="4" applyFont="1" applyFill="1" applyBorder="1" applyAlignment="1">
      <alignment horizontal="center" vertical="center"/>
    </xf>
    <xf numFmtId="0" fontId="28" fillId="0" borderId="1" xfId="5" applyFont="1" applyFill="1" applyBorder="1" applyAlignment="1">
      <alignment horizontal="center" vertical="center" wrapText="1"/>
    </xf>
    <xf numFmtId="0" fontId="27" fillId="0" borderId="1" xfId="0" applyFont="1" applyFill="1" applyBorder="1" applyAlignment="1">
      <alignment horizontal="center" vertical="center" wrapText="1"/>
    </xf>
    <xf numFmtId="0" fontId="8" fillId="0" borderId="0" xfId="0" applyFont="1" applyAlignment="1">
      <alignment horizontal="center" vertical="center" wrapText="1"/>
    </xf>
    <xf numFmtId="0" fontId="41" fillId="0" borderId="0" xfId="0" applyFont="1" applyAlignment="1">
      <alignment horizontal="center" vertical="center"/>
    </xf>
    <xf numFmtId="43" fontId="27" fillId="0" borderId="1" xfId="1" applyFont="1" applyFill="1" applyBorder="1" applyAlignment="1">
      <alignment vertical="center" wrapText="1"/>
    </xf>
    <xf numFmtId="43" fontId="27" fillId="0" borderId="1" xfId="1" applyFont="1" applyFill="1" applyBorder="1" applyAlignment="1">
      <alignment horizontal="center" vertical="center" wrapText="1"/>
    </xf>
  </cellXfs>
  <cellStyles count="26">
    <cellStyle name="Comma" xfId="1" builtinId="3"/>
    <cellStyle name="Comma 2" xfId="21"/>
    <cellStyle name="Normal" xfId="0" builtinId="0"/>
    <cellStyle name="Normal 10 5" xfId="12"/>
    <cellStyle name="Normal 14" xfId="8"/>
    <cellStyle name="Normal 2" xfId="6"/>
    <cellStyle name="Normal 2 10 2 2" xfId="17"/>
    <cellStyle name="Normal 2 12" xfId="9"/>
    <cellStyle name="Normal 2 12 2" xfId="25"/>
    <cellStyle name="Normal 2 2" xfId="24"/>
    <cellStyle name="Normal 2 2 2 2" xfId="3"/>
    <cellStyle name="Normal 2 2 3" xfId="4"/>
    <cellStyle name="Normal 2 29" xfId="7"/>
    <cellStyle name="Normal 23 2" xfId="5"/>
    <cellStyle name="Normal 23 2 2" xfId="23"/>
    <cellStyle name="Normal 3 2 2" xfId="2"/>
    <cellStyle name="Normal 3 2 2 2" xfId="22"/>
    <cellStyle name="Normal 3 3" xfId="14"/>
    <cellStyle name="Normal 5 13 3" xfId="16"/>
    <cellStyle name="Normal 5 13 3 2" xfId="19"/>
    <cellStyle name="Normal 7" xfId="10"/>
    <cellStyle name="Normal 7 2" xfId="18"/>
    <cellStyle name="Normal 9" xfId="15"/>
    <cellStyle name="Normal_bieuDH" xfId="13"/>
    <cellStyle name="Normal_Sheet1" xfId="11"/>
    <cellStyle name="Normal_Sheet1_1"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 Type="http://schemas.openxmlformats.org/officeDocument/2006/relationships/externalLink" Target="externalLinks/externalLink2.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61" Type="http://schemas.openxmlformats.org/officeDocument/2006/relationships/externalLink" Target="externalLinks/externalLink56.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1" Type="http://schemas.openxmlformats.org/officeDocument/2006/relationships/worksheet" Target="worksheets/sheet1.xml"/><Relationship Id="rId6"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tTKKT-98-106.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km99-km100+15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am_du_toan\c\DU%20TOAN\DT2001\QL%2014-B\TDT-62-73\KM62-km7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ay1\c\Xet%20thau%20G1-2-3\Sua%20loi%20so%20hoc\Goi1\(04.1)%20Ha\My%20Documents\xuan%20Hy\Copy%20(2)%20of%20Dieu%20chinh%20+%20Thanh%20toan\DOCUMENT\DAUTHAU\Dungquat\GOI3\DUNGQUAT-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aivt\c\NEWTHUYV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hanhvinh\dutoan\THUYF\ql38\tkkt-ql38-1-g-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ienmdt\d\Congtrinh\hamcan-songphan\bangbieu\Bang%20cam%20cong%2085.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Dt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249;%20to&#184;n%20Ng&#185;n%20s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1.39\le%20loi%20(moi)\Setup\Edan%20hoi\Edho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CTW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Ph&#243;%20"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DTN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y3\may3_c\LIEN\TPDN\KHUETR\dth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ong_kh\dung_chung\My%20Documents\tantt\tantt\tantt\BSQ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XDCB1\C\My%20Documents\Hoanganh\Giang\Ctao%20luoi%20khu%20Chau%20Giang%20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inhptt\dutoan\DUTOAN\Qlo15A\TKKT_15Alan1-dg.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DT-THL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Dung"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DTM.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DCB1\C\yenthanh%2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VBPrograms\EMIS\Hoso_Excel\HoSo_T9\HoSo_TieuHoc_T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3.%20FIlenguon%20CV\Documents%20and%20Settings\Admin\My%20Documents\Google%20Talk%20Received%20Files\Dulieu\Hung\KK%20Yen%20Son\Tai%20lieu\tran%20nam3\Kont"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User1\c\My%20Documents\Qu&#182;n%20l&#253;%20h&#229;%20s&#172;\Quy&#213;t%20to&#184;n%20c&#184;c%20c&#171;ng%20tr&#215;nh\Thai%20nguy&#170;n\Quy&#213;t%20to&#184;n\Ng&#185;n%20S&#172;n%20-%20L&#185;ng%20S&#172;n\D&#249;%20to&#184;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Xdcb1\d\BE%203\110%20nghia%20dan\DT%20Cualo.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Dt22kv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Xdcb1\d\BE%203\LE%20LOI%20-nam%20vinh\Lan\Nghe%20an\QT%20Ben%20thuy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Xdcb1\d\BE%203\110%20nghia%20dan\CAPITAL\110TKKT\dongxuan.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cb1\d\BE%203\110%20nghia%20dan\DT500\CAPITAL\220nb-th\CAPITAL\220DTXL\PLQN99.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dtk48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hanhvinh\dutoan\May1\KIEN\QL32\DT-T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DCB1\C\My%20Documents\Hoanganh\Hoa\Van%20Giang%2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XDCB1\C\My%20Documents\Giang\DOICOCBG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Xdcb1\d\DIEP\BANVE\110cua%20lo\TKKT\ptkt110cualo.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resario\c\My%20Documents\HSMAU\KHUTEN.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5.%20QUY%20HOACH%20-%20KE%20HOACH\bieu%20cap%20huyen%20TT%20moi.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XDCB3\C\My%20Documents\benthuy1-xl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i_kh\huong_xl1\Congviec\T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y1\c\Xet%20thau%20G1-2-3\Sua%20loi%20so%20hoc\Goi1\(04.1)%20Ha\My%20Documents\xuan%20Hy\Copy%20(2)%20of%20Dieu%20chinh%20+%20Thanh%20toan\CS3408\Standard\RP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A:\B&#167;HDA\Du%20Toan\LUONG-PMU.HCM\DuToanCThuc\DToan%20PD1%20HAU28-5\D257-272_TVlap_trinh.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uong_kh\dung_chung\My%20Documents\QTCNVHHK.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ienmdt\congtrinh\Luu%20o%20D%20old\Dutoan\QUANGNAM\NguyenHoang\N-Hoang(KT)duyet%20them%208m.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phuongdt\c\DTCTDuong%20HCM\PD2\Duong272-287.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uong_kh\dung_chung\My%20Documents\CTNTTH.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XDCB1\C\My%20Documents\Hoanganh\Tay%20Thanh.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Thanhvinh\dutoan\unzipped\SOKT-Q3CT\SOKT-Q3CT.xls"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DTDZ22KVA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ZNHADA.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KHONGNEN.LUU\CHIHANH\DIA2\B-CAOQ~1.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Q3-01-duye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resario\c\My%20Documents\XUANHA\tantt\QTCNVHHK.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B&#167;HDA\Du%20Toan\LUONG-PMU.HCM\PD1\Cong257-27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ythuat1\d\be1\du%20toan%20trinh%20duyet\NEW\DT-MOI\NGHEAN\CUALO\TBA110cu.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T_vinh\dutoan\DUTOAN\Dg%20Ho%20chi%20Minh\Atep-ThanhMy\DRong-Tarut%20BV\BenTat\cauBtat8.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hanhvinh\dutoan\May1\KIEN\QL32\DT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CB1\C\My%20Documents\Hoanganh\My%20Documents\Vinh%20-%20ngh&#214;%20an\TG%20Vi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 val="Sheet1"/>
      <sheetName val="Sheet2"/>
      <sheetName val="Sheet3"/>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00000000"/>
      <sheetName val="So Do"/>
      <sheetName val="KTTSCD - DLNA"/>
      <sheetName val="quÝ1"/>
      <sheetName val="10000000"/>
      <sheetName val="20000000"/>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4"/>
      <sheetName val="T5"/>
      <sheetName val="T6"/>
      <sheetName val="T.7"/>
      <sheetName val="T.8"/>
      <sheetName val="T8 (2)"/>
      <sheetName val="T.9"/>
      <sheetName val="T.10"/>
      <sheetName val="T.11"/>
      <sheetName val="T.12"/>
      <sheetName val="T10"/>
      <sheetName val="T11 "/>
      <sheetName val="5 nam (tach)"/>
      <sheetName val="5 nam (tach) (2)"/>
      <sheetName val="KH 2003"/>
      <sheetName val="TH Ky Anh"/>
      <sheetName val="Sheet2 (2)"/>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Tong ho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LuongT1"/>
      <sheetName val="LuongT2"/>
      <sheetName val="luongthang12"/>
      <sheetName val="LuongT11"/>
      <sheetName val="thang5"/>
      <sheetName val="T7"/>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0304"/>
      <sheetName val="0904"/>
      <sheetName val="1204"/>
      <sheetName val="T1"/>
      <sheetName val="T2"/>
      <sheetName val="T3"/>
      <sheetName val="T11"/>
      <sheetName val="T12"/>
      <sheetName val="70000000"/>
      <sheetName val="80000000"/>
      <sheetName val="90000000"/>
      <sheetName val="a0000000"/>
      <sheetName val="b0000000"/>
      <sheetName val="c0000000"/>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DT-TBࡁ"/>
      <sheetName val="phan tich DG"/>
      <sheetName val="gia vat lieu"/>
      <sheetName val="gia xe may"/>
      <sheetName val="gia nhan cong"/>
      <sheetName val="XL4Test5"/>
      <sheetName val="Bia"/>
      <sheetName val="Tm"/>
      <sheetName val="THKP"/>
      <sheetName val="DGi"/>
      <sheetName val="CV den trong to聮g"/>
      <sheetName val="PNT_QUOT__3"/>
      <sheetName val="COAT_WRAP_QIOT__3"/>
      <sheetName val="kl m m d"/>
      <sheetName val="kl vt tho"/>
      <sheetName val="kl dat"/>
      <sheetName val="Sheet4"/>
      <sheetName val="xin kinh phi"/>
      <sheetName val="lan trai"/>
      <sheetName val="thuoc no"/>
      <sheetName val="so thuc pham"/>
      <sheetName val="fOOD"/>
      <sheetName val="FORM hc"/>
      <sheetName val="FORM pc"/>
      <sheetName val="CamPha"/>
      <sheetName val="MongCai"/>
      <sheetName val="TH  goi 4-x"/>
      <sheetName val="PNT-QUOT-D150#3"/>
      <sheetName val="PNT-QUOT-H153#3"/>
      <sheetName val="PNT-QUOT-K152#3"/>
      <sheetName val="PNT-QUOT-H146#3"/>
      <sheetName val="Oð mai 279"/>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BangTH"/>
      <sheetName val="Xaylap "/>
      <sheetName val="Nhan cong"/>
      <sheetName val="Thietbi"/>
      <sheetName val="Diengiai"/>
      <sheetName val="Vanchuyen"/>
      <sheetName val="Bao cao KQTH quy hoach 135"/>
      <sheetName val="Sheet5"/>
      <sheetName val="Sheet6"/>
      <sheetName val="Sheet7"/>
      <sheetName val="Sheet8"/>
      <sheetName val="Sheet9"/>
      <sheetName val="Sheet10"/>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ȴ0000000"/>
      <sheetName val="Thang06-2002"/>
      <sheetName val="Thang07-2002"/>
      <sheetName val="Thang08-2002"/>
      <sheetName val="Thang09-2002"/>
      <sheetName val="Thang10-2002 "/>
      <sheetName val="Thang11-2002"/>
      <sheetName val="Thang12-2002"/>
      <sheetName val="Sheet1 (3)"/>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tmt4"/>
      <sheetName val="t3-01"/>
      <sheetName val="t4-01"/>
      <sheetName val="t5-01"/>
      <sheetName val="t6-01"/>
      <sheetName val="t7-01"/>
      <sheetName val="t8-01"/>
      <sheetName val="t9-01"/>
      <sheetName val="t10-01"/>
      <sheetName val="t11-01"/>
      <sheetName val="t12-"/>
      <sheetName val="t06"/>
      <sheetName val="t07"/>
      <sheetName val="t08"/>
      <sheetName val="t09"/>
      <sheetName val="0103"/>
      <sheetName val="0203"/>
      <sheetName val="th-nop"/>
      <sheetName val="th"/>
      <sheetName val="Shedt1"/>
      <sheetName val="_x0012_0000000"/>
      <sheetName val="Km27' - Km278"/>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mau kiem ke"/>
      <sheetName val="quyet toan HD 2000"/>
      <sheetName val="quyet toan hoa don 2001"/>
      <sheetName val="kiem ke hoa don 2001"/>
      <sheetName val="QUY III 02"/>
      <sheetName val="QUY IV 02"/>
      <sheetName val="QUYET TOAN 02"/>
      <sheetName val="Sheet15"/>
      <sheetName val="SOLIEU"/>
      <sheetName val="TINHTOAN"/>
      <sheetName val="BKLBD"/>
      <sheetName val="PTDG"/>
      <sheetName val="DTCT"/>
      <sheetName val="vlct"/>
      <sheetName val="Sheet11"/>
      <sheetName val="Sheet12"/>
      <sheetName val="Sheet13"/>
      <sheetName val="Sheet14"/>
      <sheetName val="XXXXX\XX"/>
      <sheetName val="Cong ban 1,5_x0013__x0000_"/>
      <sheetName val="XLÇ_x0015_oppy"/>
      <sheetName val="cocB40 5B"/>
      <sheetName val="cocD50 9A"/>
      <sheetName val="cocD75 16"/>
      <sheetName val="coc B80 TD25"/>
      <sheetName val="P27 B80"/>
      <sheetName val="Coc23 B80"/>
      <sheetName val="cong B80 C4"/>
      <sheetName val="Don gia"/>
      <sheetName val="Nhap du lieu"/>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ADKT"/>
      <sheetName val="Km&quot;80"/>
      <sheetName val="xdcb 01-2003"/>
      <sheetName val="Kѭ284"/>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Lap ®at ®hÖn"/>
      <sheetName val="[PNT-P3.xlsUTong hop (2)"/>
      <sheetName val="Km276 - Ke277"/>
      <sheetName val="[PNT-P3.xlsUKm279 - Km280"/>
      <sheetName val="Km283 - Jm284"/>
      <sheetName val="TL33-13.14"/>
      <sheetName val="tlđm190337,8"/>
      <sheetName val="GC190337,8"/>
      <sheetName val="033,7,8"/>
      <sheetName val="TL033 ,2,4"/>
      <sheetName val="TL 0331,2"/>
      <sheetName val="033-1,4"/>
      <sheetName val="TL033,19,5"/>
      <sheetName val="ESTI."/>
      <sheetName val="DI-ESTI"/>
      <sheetName val="Áo"/>
      <sheetName val="Macro1"/>
      <sheetName val="Macro2"/>
      <sheetName val="Macro3"/>
      <sheetName val="Tong (op"/>
      <sheetName val="Coc 4ieu"/>
      <sheetName val="T_x000b_331"/>
      <sheetName val="gìIÏÝ_x001c_Ã_x0008_ç¾{è"/>
      <sheetName val="TAU"/>
      <sheetName val="KHACH"/>
      <sheetName val="BC1"/>
      <sheetName val="BC2"/>
      <sheetName val="BAO CAO AN"/>
      <sheetName val="BANGKEKHACH"/>
      <sheetName val="K43"/>
      <sheetName val="THKL"/>
      <sheetName val="PL43"/>
      <sheetName val="K43+0.00 - 338 Trai"/>
      <sheetName val="TNghiªm T_x0002_ "/>
      <sheetName val="tt-_x0014_BA"/>
      <sheetName val="TD_x0014_"/>
      <sheetName val="_x0014_.12"/>
      <sheetName val="QD c5a HDQT (2)"/>
      <sheetName val="_x0003_hart1"/>
      <sheetName val="120"/>
      <sheetName val="IFAD"/>
      <sheetName val="CVHN"/>
      <sheetName val="TCVM"/>
      <sheetName val="RIDP"/>
      <sheetName val="LDNN"/>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Thang 07"/>
      <sheetName val="T10-05"/>
      <sheetName val="T9-05"/>
      <sheetName val="t805"/>
      <sheetName val="11T"/>
      <sheetName val="9T"/>
      <sheetName val="gVL"/>
      <sheetName val="p0000000"/>
      <sheetName val="7000 000"/>
      <sheetName val="ct luong "/>
      <sheetName val="Nhap 6T"/>
      <sheetName val="baocaochinh(qui1.05) (DC)"/>
      <sheetName val="Ctuluongq.1.05"/>
      <sheetName val="BANG PHAN BO qui1.05(DC)"/>
      <sheetName val="BANG PHAN BO quiII.05"/>
      <sheetName val="bao cac cinh Qui II-2005"/>
      <sheetName val="Baocao"/>
      <sheetName val="UT"/>
      <sheetName val="TongHopHD"/>
      <sheetName val="Mix-Tarpaulin"/>
      <sheetName val="Tarpaulin"/>
      <sheetName val="Price"/>
      <sheetName val="Monthly"/>
      <sheetName val="For Summary"/>
      <sheetName val="For Summary(KG)"/>
      <sheetName val="PP Cloth"/>
      <sheetName val="Mix-PP Cloth"/>
      <sheetName val="Material Price-PP"/>
      <sheetName val="Mp mai 275"/>
      <sheetName val="Package1"/>
      <sheetName val="GS02-thu0TM"/>
      <sheetName val="Song ban 0,7x0,7"/>
      <sheetName val="Cong ban 0,8x ,8"/>
      <sheetName val="Khac DP"/>
      <sheetName val="Khoi than "/>
      <sheetName val="B3_208_than"/>
      <sheetName val="B3_208_TU"/>
      <sheetName val="B3_208_TW"/>
      <sheetName val="B3_208_DP"/>
      <sheetName val="B3_208_khac"/>
      <sheetName val="ၔong hop QL48 - 2"/>
      <sheetName val="Km266"/>
      <sheetName val="BCDSPS"/>
      <sheetName val="BCDKT"/>
      <sheetName val="Thang8-02"/>
      <sheetName val="Thang9-02"/>
      <sheetName val="Thang10-02"/>
      <sheetName val="Thang11-02"/>
      <sheetName val="Thang12-02"/>
      <sheetName val="Thang01-03"/>
      <sheetName val="Thang02-03"/>
      <sheetName val="Du tnan chi tiet coc nuoc"/>
      <sheetName val="Shaet13"/>
      <sheetName val="bc"/>
      <sheetName val="K.O"/>
      <sheetName val="xang _clc"/>
      <sheetName val="X¡NG_td"/>
      <sheetName val="MaZUT"/>
      <sheetName val="DIESEL"/>
      <sheetName val="CV den trong to?g"/>
      <sheetName val="?0000000"/>
      <sheetName val="_x000b_luong phu"/>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Dong$bac"/>
      <sheetName val=""/>
      <sheetName val="Sÿÿÿÿ"/>
      <sheetName val="quÿÿ"/>
      <sheetName val="mua vao"/>
      <sheetName val="chi phi "/>
      <sheetName val="ban ra 10%"/>
      <sheetName val="??-BLDG"/>
      <sheetName val="30100000"/>
      <sheetName val="Ton 31.1"/>
      <sheetName val="NhapT.2"/>
      <sheetName val="Xuat T.2"/>
      <sheetName val="Ton 28.2"/>
      <sheetName val="H.Tra"/>
      <sheetName val="Hang CTY TRA LAI"/>
      <sheetName val="Hang NV Tra Lai"/>
      <sheetName val="XNxlva sxthanKCIÉ"/>
      <sheetName val="Op mai 2_x000c__x0000_"/>
      <sheetName val="_x0000_bÑi_x0003__x0000__x0000__x0000__x0000_²r_x0013__x0000_"/>
      <sheetName val="k, vt tho"/>
      <sheetName val="Km_x0012_77 "/>
      <sheetName val="K-280 - Km281"/>
      <sheetName val="Km280 ࠭ Km281"/>
      <sheetName val="_x0000__x000f__x0000__x0000__x0000_½"/>
      <sheetName val="_x0000__x0000_²r"/>
      <sheetName val="_x0000__x0000__x0000__x0000__x0000_M pc_x0006__x0000__x0000_CamPh_x0000__x0000_"/>
      <sheetName val="_x0000__x000d__x0000__x0000__x0000_âO"/>
      <sheetName val="Cong ban 1,5„—_x0013__x0000_"/>
      <sheetName val="CDPS3"/>
      <sheetName val="Diem mon hoc"/>
      <sheetName val="Tong hop diem"/>
      <sheetName val="HoTen-khong duoc xoa"/>
      <sheetName val="_x0014_M01"/>
      <sheetName val="K?284"/>
      <sheetName val="Xa9lap "/>
      <sheetName val="tuong"/>
      <sheetName val="Dimu"/>
      <sheetName val="Klct"/>
      <sheetName val="Covi"/>
      <sheetName val="Nlvt"/>
      <sheetName val="Innl"/>
      <sheetName val="Invt"/>
      <sheetName val="Chon"/>
      <sheetName val="Qtnv"/>
      <sheetName val="Bqtn"/>
      <sheetName val="Bqtv"/>
      <sheetName val="Giao"/>
      <sheetName val="Dcap"/>
      <sheetName val="Nlie"/>
      <sheetName val="Mnli"/>
      <sheetName val="Cong baj 2x1,5"/>
      <sheetName val="FUONDER TAN UYEN T12"/>
      <sheetName val=" CHIEU XA  T01"/>
      <sheetName val="ANH KHANH DONG NAI T12 (2)"/>
      <sheetName val="XANG DAU K5"/>
      <sheetName val="ANH HAI T01"/>
      <sheetName val="NAVITRAN T1"/>
      <sheetName val="VAN PHU T01"/>
      <sheetName val="DUONG BDT 11  823282ms Hao"/>
      <sheetName val="CKTANDINHT1 782346 Huong (2)"/>
      <sheetName val="UNZAT01743972- Phuong(vp) (2)"/>
      <sheetName val="LONGVANT12 759469 Ms Van (2)"/>
      <sheetName val="GO THUAN AN T 01 784026 (2)"/>
      <sheetName val="COMPOSIITE SAI SON T 1(2)"/>
      <sheetName val="PEMARAT01 (2)"/>
      <sheetName val="SYSTEMT1 780851-Ms thao (2)"/>
      <sheetName val="PUKYONG T1"/>
      <sheetName val="ASIAPAINT T11"/>
      <sheetName val="SEUNGBO T11 782173 Ms Suong (2)"/>
      <sheetName val="KONICAT12(2)"/>
      <sheetName val=" CHAN NUOIT12750622 Ms Tinh (2)"/>
      <sheetName val="NS t01784465 Ms quyen (2)"/>
      <sheetName val="POMINAT01  (2)"/>
      <sheetName val="COTTOT01 711018 Ms nuong (2)"/>
      <sheetName val="SuBINHDUONGT 01 "/>
      <sheetName val="I"/>
      <sheetName val="VÃt liÖu"/>
      <sheetName val="CVden nw8ai TCT (1)"/>
      <sheetName val="gia x_x0000_ may"/>
      <sheetName val="thaß26"/>
      <sheetName val="TNghiÖ- VL"/>
      <sheetName val="I_x0005__x0000__x0000_"/>
      <sheetName val="DG "/>
      <sheetName val="S2_x0000__x0000_1"/>
      <sheetName val="_x0003_har"/>
      <sheetName val="Giao nhie- vu"/>
      <sheetName val="QD cua "/>
      <sheetName val="_x000c__x0000__x0000__x0000__x0000__x0000__x0000__x0000__x000d__x0000__x0000__x0000_"/>
      <sheetName val="ADKTKT02"/>
      <sheetName val="_x0000__x000f__x0000__x0000__x0000_‚ž½"/>
      <sheetName val="_x0000__x000d__x0000__x0000__x0000_âOŽ"/>
      <sheetName val="QD cua HDQ²_x0000__x0000_)"/>
      <sheetName val="P210-TP20"/>
      <sheetName val="CB32"/>
      <sheetName val="CTT NuiC_x000f_eo"/>
      <sheetName val="L_x0010_V ®at ®iÖn"/>
      <sheetName val="Cong ban 0,7p0,7"/>
      <sheetName val="Km275 - Ke276"/>
      <sheetName val="Km280 - Km2(1"/>
      <sheetName val="Km282 - Kl283"/>
      <sheetName val="Tong hop Op m!i"/>
      <sheetName val="nam2004"/>
      <sheetName val="Km27%"/>
      <sheetName val="O0 mai 279"/>
      <sheetName val="Op_x0000_mai 280"/>
      <sheetName val="Op mai 28_x0011_"/>
      <sheetName val="5 nam (tac`) (2)"/>
      <sheetName val="D%o nai"/>
      <sheetName val="CTT cao so."/>
      <sheetName val="XNxlva sxdhanKCII"/>
      <sheetName val="CTxay lap mo C_x0010_"/>
      <sheetName val="MTL$-INTER"/>
      <sheetName val="Khach iang le "/>
      <sheetName val="t01.06"/>
      <sheetName val="Giao nhiem fu"/>
      <sheetName val="QDcea TGD (2)"/>
      <sheetName val="gìIÏÝ_x001c_齘_x0013_龜_x0013_ꗃ〒"/>
      <sheetName val="Kluo-_x0008_ phu"/>
      <sheetName val="TDT-TB?"/>
      <sheetName val="Km280 ? Km281"/>
      <sheetName val="QD cua HDQ²_x0000__x0000_€)"/>
      <sheetName val="TH Ky Afh"/>
      <sheetName val="KHTS_x0000__x000d_2"/>
      <sheetName val="CT.XF1"/>
      <sheetName val="[PNT-P3.xlsѝKQKDKT'04-1"/>
      <sheetName val="chieud_x0005__x0000__x0000__x0000_"/>
      <sheetName val="FORM jc"/>
      <sheetName val="tldm190337,8"/>
      <sheetName val="?ong hop QL48 - 2"/>
      <sheetName val="Giao nhÿÿÿÿvu"/>
      <sheetName val="⁋㌱Ա_x0000_䭔㌱س_x0000_䭔ㄠㄴ_x0006_牴湯⁧琠湯౧_x0000_杮楨搠湩⵨偃_x0006_匀敨瑥"/>
      <sheetName val="Cac cang UT mua thal Dong bac"/>
      <sheetName val="XXXXX_XX"/>
      <sheetName val="Thue NK"/>
      <sheetName val="Hang NK"/>
      <sheetName val="Jet1- CP 32"/>
      <sheetName val="Jet2- Binh Minh 01"/>
      <sheetName val="Jet3"/>
      <sheetName val="Jet4"/>
      <sheetName val="Jet5"/>
      <sheetName val="Jet6"/>
      <sheetName val="Jet7"/>
      <sheetName val="Jet8"/>
      <sheetName val="Jet9"/>
      <sheetName val="Jet10"/>
      <sheetName val="Jet11"/>
      <sheetName val="Diesel1"/>
      <sheetName val="Diesel2"/>
      <sheetName val="Diezel3"/>
      <sheetName val="Mogas1"/>
      <sheetName val="Mogas2"/>
      <sheetName val="Mogas3"/>
      <sheetName val="Ho la "/>
      <sheetName val="tv©`2_x0000__x0000__x0000_&lt;"/>
      <sheetName val="CDKTJT03"/>
      <sheetName val="Tong hnp QL47"/>
      <sheetName val="DŃ02"/>
      <sheetName val="GS08)B.hµng"/>
      <sheetName val="tt chu don"/>
      <sheetName val="chieud"/>
      <sheetName val="PNT-P3"/>
      <sheetName val="???????-BLDG"/>
      <sheetName val="LuÞ_x0016_g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refreshError="1"/>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refreshError="1"/>
      <sheetData sheetId="409" refreshError="1"/>
      <sheetData sheetId="410"/>
      <sheetData sheetId="411" refreshError="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refreshError="1"/>
      <sheetData sheetId="478" refreshError="1"/>
      <sheetData sheetId="479" refreshError="1"/>
      <sheetData sheetId="480" refreshError="1"/>
      <sheetData sheetId="481"/>
      <sheetData sheetId="482"/>
      <sheetData sheetId="483"/>
      <sheetData sheetId="484"/>
      <sheetData sheetId="485"/>
      <sheetData sheetId="486"/>
      <sheetData sheetId="487"/>
      <sheetData sheetId="488"/>
      <sheetData sheetId="489"/>
      <sheetData sheetId="490" refreshError="1"/>
      <sheetData sheetId="491" refreshError="1"/>
      <sheetData sheetId="492"/>
      <sheetData sheetId="493"/>
      <sheetData sheetId="494"/>
      <sheetData sheetId="495"/>
      <sheetData sheetId="496" refreshError="1"/>
      <sheetData sheetId="497" refreshError="1"/>
      <sheetData sheetId="498" refreshError="1"/>
      <sheetData sheetId="499" refreshError="1"/>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refreshError="1"/>
      <sheetData sheetId="516"/>
      <sheetData sheetId="517"/>
      <sheetData sheetId="518"/>
      <sheetData sheetId="519"/>
      <sheetData sheetId="520"/>
      <sheetData sheetId="52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refreshError="1"/>
      <sheetData sheetId="544" refreshError="1"/>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refreshError="1"/>
      <sheetData sheetId="566" refreshError="1"/>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refreshError="1"/>
      <sheetData sheetId="597" refreshError="1"/>
      <sheetData sheetId="598" refreshError="1"/>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refreshError="1"/>
      <sheetData sheetId="614" refreshError="1"/>
      <sheetData sheetId="615"/>
      <sheetData sheetId="616"/>
      <sheetData sheetId="617"/>
      <sheetData sheetId="618"/>
      <sheetData sheetId="619"/>
      <sheetData sheetId="620" refreshError="1"/>
      <sheetData sheetId="621"/>
      <sheetData sheetId="622"/>
      <sheetData sheetId="623"/>
      <sheetData sheetId="624"/>
      <sheetData sheetId="625"/>
      <sheetData sheetId="626"/>
      <sheetData sheetId="627"/>
      <sheetData sheetId="628"/>
      <sheetData sheetId="629" refreshError="1"/>
      <sheetData sheetId="630" refreshError="1"/>
      <sheetData sheetId="631" refreshError="1"/>
      <sheetData sheetId="632"/>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sheetData sheetId="644"/>
      <sheetData sheetId="645"/>
      <sheetData sheetId="646" refreshError="1"/>
      <sheetData sheetId="647"/>
      <sheetData sheetId="648" refreshError="1"/>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 sheetId="661" refreshError="1"/>
      <sheetData sheetId="662" refreshError="1"/>
      <sheetData sheetId="663"/>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sheetData sheetId="693"/>
      <sheetData sheetId="694" refreshError="1"/>
      <sheetData sheetId="695" refreshError="1"/>
      <sheetData sheetId="696"/>
      <sheetData sheetId="697"/>
      <sheetData sheetId="698" refreshError="1"/>
      <sheetData sheetId="699"/>
      <sheetData sheetId="700" refreshError="1"/>
      <sheetData sheetId="701"/>
      <sheetData sheetId="702" refreshError="1"/>
      <sheetData sheetId="703" refreshError="1"/>
      <sheetData sheetId="704"/>
      <sheetData sheetId="705" refreshError="1"/>
      <sheetData sheetId="706" refreshError="1"/>
      <sheetData sheetId="707" refreshError="1"/>
      <sheetData sheetId="708"/>
      <sheetData sheetId="709"/>
      <sheetData sheetId="710" refreshError="1"/>
      <sheetData sheetId="711" refreshError="1"/>
      <sheetData sheetId="712"/>
      <sheetData sheetId="713"/>
      <sheetData sheetId="714"/>
      <sheetData sheetId="715" refreshError="1"/>
      <sheetData sheetId="716" refreshError="1"/>
      <sheetData sheetId="717" refreshError="1"/>
      <sheetData sheetId="718" refreshError="1"/>
      <sheetData sheetId="719"/>
      <sheetData sheetId="720" refreshError="1"/>
      <sheetData sheetId="721" refreshError="1"/>
      <sheetData sheetId="722" refreshError="1"/>
      <sheetData sheetId="723" refreshError="1"/>
      <sheetData sheetId="724" refreshError="1"/>
      <sheetData sheetId="725" refreshError="1"/>
      <sheetData sheetId="726"/>
      <sheetData sheetId="727" refreshError="1"/>
      <sheetData sheetId="728" refreshError="1"/>
      <sheetData sheetId="729"/>
      <sheetData sheetId="730" refreshError="1"/>
      <sheetData sheetId="731" refreshError="1"/>
      <sheetData sheetId="732" refreshError="1"/>
      <sheetData sheetId="733"/>
      <sheetData sheetId="734"/>
      <sheetData sheetId="735" refreshError="1"/>
      <sheetData sheetId="736"/>
      <sheetData sheetId="737"/>
      <sheetData sheetId="738"/>
      <sheetData sheetId="739"/>
      <sheetData sheetId="740"/>
      <sheetData sheetId="741"/>
      <sheetData sheetId="742" refreshError="1"/>
      <sheetData sheetId="743" refreshError="1"/>
      <sheetData sheetId="744"/>
      <sheetData sheetId="745" refreshError="1"/>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refreshError="1"/>
      <sheetData sheetId="766" refreshError="1"/>
      <sheetData sheetId="767"/>
      <sheetData sheetId="768"/>
      <sheetData sheetId="769"/>
      <sheetData sheetId="770"/>
      <sheetData sheetId="771"/>
      <sheetData sheetId="772"/>
      <sheetData sheetId="773" refreshError="1"/>
      <sheetData sheetId="774" refreshError="1"/>
      <sheetData sheetId="77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 val="UNIT"/>
      <sheetName val="Piers of Main Flyover (1)"/>
      <sheetName val="Cot Tru1"/>
      <sheetName val="P3-TanAn-Factored"/>
      <sheetName val="P4-TanAn-Factored"/>
      <sheetName val="00000000"/>
      <sheetName val="COC KHOAN M1"/>
      <sheetName val="COC KHOAN M2"/>
      <sheetName val="COC KHOAN T1"/>
      <sheetName val="COC KHOAN T5"/>
      <sheetName val="COC KHOAN T4"/>
      <sheetName val="COC DONG"/>
      <sheetName val="BANG"/>
      <sheetName val="THKL"/>
      <sheetName val="DPHOIDAT"/>
      <sheetName val="BGVL_03"/>
      <sheetName val="CPVUA_03"/>
      <sheetName val="DGCT_03"/>
      <sheetName val="DT1_03"/>
      <sheetName val="BGVL"/>
      <sheetName val="CPVUA"/>
      <sheetName val="DGCT_02"/>
      <sheetName val="DGCONG_02"/>
      <sheetName val="DGKE_02"/>
      <sheetName val="CTCONG_02"/>
      <sheetName val="DT1_02"/>
      <sheetName val="DTCT_02 _2595"/>
      <sheetName val="DTCT_02"/>
      <sheetName val="00000001"/>
      <sheetName val="00000002"/>
      <sheetName val="KluongKm2,4"/>
      <sheetName val="B.cao"/>
      <sheetName val="T.tiet"/>
      <sheetName val="T.N"/>
      <sheetName val="TSCD DUNG CHUNG "/>
      <sheetName val="KHKHAUHAOTSCHUNG"/>
      <sheetName val="TSCDTOAN NHA MAY"/>
      <sheetName val="CPSXTOAN BO SP"/>
      <sheetName val="PBCPCHUNG CHO CAC DTUONG"/>
      <sheetName val="Sheet2"/>
      <sheetName val="dn"/>
      <sheetName val="DU TOAN"/>
      <sheetName val="CHI TIET"/>
      <sheetName val="KLnt"/>
      <sheetName val="PHAN TICH"/>
      <sheetName val="Congty"/>
      <sheetName val="VPPN"/>
      <sheetName val="XN74"/>
      <sheetName val="XN54"/>
      <sheetName val="XN33"/>
      <sheetName val="NK96"/>
      <sheetName val="XL4Test5"/>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YEU TO CONG"/>
      <sheetName val="TD 3DIEM"/>
      <sheetName val="TD 2DIE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N79"/>
      <sheetName val="CTMT"/>
      <sheetName val="may"/>
      <sheetName val="Vatlieu cau"/>
      <sheetName val="cau DS11"/>
      <sheetName val="cau DS12"/>
      <sheetName val="THCDS12"/>
      <sheetName val="dgcau"/>
      <sheetName val="THCDS11"/>
      <sheetName val="DGCT"/>
      <sheetName val="DGCong"/>
      <sheetName val="Vatlieu"/>
      <sheetName val="nhancong"/>
      <sheetName val="KL"/>
      <sheetName val="dt-iphi"/>
      <sheetName val=""/>
      <sheetName val="TO HUNG"/>
      <sheetName val="CONGNHAN NE"/>
      <sheetName val="XINGUYEP"/>
      <sheetName val="TH331"/>
      <sheetName val="Sheet3 (2)"/>
      <sheetName val="ptvl0-1"/>
      <sheetName val="0-1"/>
      <sheetName val="ptvl4-5"/>
      <sheetName val="4-5"/>
      <sheetName val="ptvl3-4"/>
      <sheetName val="3-4"/>
      <sheetName val="ptvl2-3"/>
      <sheetName val="2-3"/>
      <sheetName val="vlcong"/>
      <sheetName val="ptvl1-2"/>
      <sheetName val="1-2"/>
      <sheetName val="Kluong"/>
      <sheetName val="Giatri"/>
      <sheetName val="ìtoan"/>
      <sheetName val="d-dap47-48"/>
      <sheetName val="md47-48"/>
      <sheetName val="THop47-48"/>
      <sheetName val="d-dap48-49"/>
      <sheetName val="md48-49"/>
      <sheetName val="THop48-49"/>
      <sheetName val="d-dap49-50"/>
      <sheetName val="md49-50"/>
      <sheetName val="THop49-50"/>
      <sheetName val="d-dap50-51"/>
      <sheetName val="md50-51"/>
      <sheetName val="THop50-51"/>
      <sheetName val="d-dap51-52"/>
      <sheetName val="md51-52"/>
      <sheetName val="THop51-52"/>
      <sheetName val="d-dap52-53"/>
      <sheetName val="md52-53"/>
      <sheetName val="THop52-53"/>
      <sheetName val="d-dap53-54"/>
      <sheetName val="md53-54"/>
      <sheetName val="THop53-54"/>
      <sheetName val="d-dap54-55"/>
      <sheetName val="md54-55"/>
      <sheetName val="THop54-55"/>
      <sheetName val="d-dap55-56"/>
      <sheetName val="md55-56"/>
      <sheetName val="THop55-56"/>
      <sheetName val="d-dap56-57"/>
      <sheetName val="md56-57"/>
      <sheetName val="THop56-57"/>
      <sheetName val="d-dap57-58"/>
      <sheetName val="md57-58"/>
      <sheetName val="THop57-58"/>
      <sheetName val="d-dap58-DC"/>
      <sheetName val="md58-DC"/>
      <sheetName val="THop58-DC"/>
      <sheetName val="NHANHRE1"/>
      <sheetName val="NHANHRE2"/>
      <sheetName val="NHANHRE3"/>
      <sheetName val="NHANHRE4"/>
      <sheetName val="NHANHRE5"/>
      <sheetName val="NHANHRE6"/>
      <sheetName val="NHANHRE7"/>
      <sheetName val="mdNHANHRE8"/>
      <sheetName val="PL tham dinh"/>
      <sheetName val="THDT"/>
      <sheetName val="KSTK"/>
      <sheetName val="DTCT"/>
      <sheetName val="PTVL"/>
      <sheetName val="Bu VC"/>
      <sheetName val="luong"/>
      <sheetName val="PTDG"/>
      <sheetName val="40000000"/>
      <sheetName val="50000000"/>
      <sheetName val="60000000"/>
      <sheetName val="70000000"/>
      <sheetName val="80000000"/>
      <sheetName val="90000000"/>
      <sheetName val="a0000000"/>
      <sheetName val="rph (2)"/>
      <sheetName val="dap"/>
      <sheetName val="gpmb"/>
      <sheetName val="dt-kphi-iso-tong"/>
      <sheetName val="dt-kphi-iso-ctiet"/>
      <sheetName val="gia"/>
      <sheetName val="sut&lt;100"/>
      <sheetName val="sut duong"/>
      <sheetName val="sut am"/>
      <sheetName val="bu lun"/>
      <sheetName val="xoi lo chan ke"/>
      <sheetName val="GTXL"/>
      <sheetName val="TDT"/>
      <sheetName val="gvt"/>
      <sheetName val="ATGT"/>
      <sheetName val="DG-TH"/>
      <sheetName val="Tuong-chan"/>
      <sheetName val="Dau-cong"/>
      <sheetName val="dtoan (4)"/>
      <sheetName val="tmdtu"/>
      <sheetName val="CRC"/>
      <sheetName val="GIATRI-DAILY"/>
      <sheetName val="NVBH KHAC"/>
      <sheetName val="NVBH HOAN"/>
      <sheetName val="TONKHODAILY"/>
      <sheetName val="tra-vat-lieu"/>
      <sheetName val="DGCT_x0006_"/>
      <sheetName val="Sheet_x0001_1"/>
      <sheetName val="FPPN"/>
      <sheetName val="CHI_x0000_TIET"/>
      <sheetName val="NhapSl"/>
      <sheetName val="Nluc"/>
      <sheetName val="Tohop"/>
      <sheetName val="KT_Tthan"/>
      <sheetName val="Tra_TTTD"/>
      <sheetName val="ESTI."/>
      <sheetName val="DI-ESTI"/>
      <sheetName val="bao cao ngay 13-02"/>
      <sheetName val="CBG"/>
      <sheetName val="dam"/>
      <sheetName val="Mocantho"/>
      <sheetName val="MoQL91"/>
      <sheetName val="tru"/>
      <sheetName val="dg"/>
      <sheetName val="10mduongsaumo"/>
      <sheetName val="ctt"/>
      <sheetName val="thanmkhao"/>
      <sheetName val="monho"/>
      <sheetName val="Don gia chi tiet"/>
      <sheetName val="Du thau"/>
      <sheetName val="Tro giup"/>
      <sheetName val="HK1"/>
      <sheetName val="HK2"/>
      <sheetName val="CANAM"/>
      <sheetName val="YEUCAU"/>
      <sheetName val="IN_PHIEU"/>
      <sheetName val="BANGKE"/>
      <sheetName val="IN_NX"/>
      <sheetName val="NK_CHUNG"/>
      <sheetName val="DL_KH"/>
      <sheetName val="TH_CNO"/>
      <sheetName val="CD_PSINH"/>
      <sheetName val="CDKT"/>
      <sheetName val="soctiettk"/>
      <sheetName val="Ctietkhach"/>
      <sheetName val="thue_DR"/>
      <sheetName val="thue_DV"/>
      <sheetName val="thue_05"/>
      <sheetName val="tokhai"/>
      <sheetName val="Inthkhach"/>
      <sheetName val="vattu"/>
      <sheetName val="THEKHO"/>
      <sheetName val="cphi"/>
      <sheetName val="GThanh"/>
      <sheetName val="B02"/>
      <sheetName val="B03_LCTT"/>
      <sheetName val="TM_BCTC"/>
      <sheetName val="MVT"/>
      <sheetName val="KHAO_TSCD"/>
      <sheetName val="tam"/>
      <sheetName val="BIA"/>
      <sheetName val="Module1"/>
      <sheetName val="Module2"/>
      <sheetName val="P3-PanAn-Factored"/>
      <sheetName val="T1"/>
      <sheetName val="T2"/>
      <sheetName val="T3"/>
      <sheetName val="T4"/>
      <sheetName val="T5"/>
      <sheetName val="T6"/>
      <sheetName val="T7"/>
      <sheetName val="T8"/>
      <sheetName val="T9"/>
      <sheetName val="T10"/>
      <sheetName val="T11"/>
      <sheetName val="T12"/>
      <sheetName val="t1.3"/>
      <sheetName val="tuong"/>
      <sheetName val="SPL4"/>
      <sheetName val="sut&lt;1 0"/>
      <sheetName val="LO 65+41B"/>
      <sheetName val="LO 48"/>
      <sheetName val="LO 47A"/>
      <sheetName val="LO 46B"/>
      <sheetName val="LO 45"/>
      <sheetName val="LO 44"/>
      <sheetName val="LO 46A"/>
      <sheetName val="LO 41A"/>
      <sheetName val="LO 66"/>
      <sheetName val="LO 42"/>
      <sheetName val="LO 47B"/>
      <sheetName val="LO 43"/>
      <sheetName val="LO 64"/>
      <sheetName val="LO 50"/>
      <sheetName val="LO 49 B "/>
      <sheetName val="LO 63"/>
      <sheetName val="LO 62"/>
      <sheetName val="LO 49 A"/>
      <sheetName val="LO 61"/>
      <sheetName val="_x0000_Ё_x0000__x0000__x0000__x0000_䀤_x0001__x0000__x0000__x0000__x0000_䀶_x0001__x0000_晦晦晦䀙_x0001__x0000__x0000__x0000__x0000_㿰_x0001_H-_x0000_ਈ_x0000_"/>
      <sheetName val="TT_35NH"/>
      <sheetName val="GiaVL"/>
      <sheetName val="Nhap don gia VL dia _x0003__x0000_uong"/>
      <sheetName val="Phan tich don gia chi Uet"/>
      <sheetName val="PTCT"/>
      <sheetName val="Du_lieu"/>
      <sheetName val="nhan cong"/>
      <sheetName val="ma-pt"/>
      <sheetName val="`u lun"/>
      <sheetName val="PBCPCHUNG CHO CAC _x0007_{WÑNG"/>
      <sheetName val="ctTBA"/>
      <sheetName val="Khu xu ly nuoc THiep-XD"/>
      <sheetName val="Box-Girder"/>
      <sheetName val="coc duc"/>
      <sheetName val="IBASE"/>
      <sheetName val="sat"/>
      <sheetName val="ptvt"/>
      <sheetName val="DGduong"/>
      <sheetName val="he so"/>
      <sheetName val="IN__x000e_X"/>
      <sheetName val="ktduong"/>
      <sheetName val="cu"/>
      <sheetName val="KTcau2004"/>
      <sheetName val="KT2004XL#moi"/>
      <sheetName val="denbu"/>
      <sheetName val="thop"/>
      <sheetName val="PL Vua"/>
      <sheetName val="DPD"/>
      <sheetName val="dgmo-tru"/>
      <sheetName val="dgdam"/>
      <sheetName val="Dam-Mo-Tru"/>
      <sheetName val="DTDuong"/>
      <sheetName val="GTXLc"/>
      <sheetName val="CPXLk"/>
      <sheetName val="KPTH"/>
      <sheetName val="Bang KL ket cau"/>
      <sheetName val="Dbþgia"/>
      <sheetName val="Nhap don gia VL dia _x0003_"/>
      <sheetName val="CHI"/>
      <sheetName val="She_x0000_t9"/>
      <sheetName val="Số liệu"/>
      <sheetName val="TKKYI"/>
      <sheetName val="TKKYII"/>
      <sheetName val="Tổng hợp theo học sinh"/>
      <sheetName val="XL4Test5 (2)"/>
      <sheetName val="Du toan chi tiet_x0000_coc nuoc"/>
      <sheetName val="CTC_x000f_NG_02"/>
      <sheetName val="_x0004_GCong"/>
      <sheetName val="tai"/>
      <sheetName val="hoang"/>
      <sheetName val="hoang (2)"/>
      <sheetName val="hoang (3)"/>
      <sheetName val="dv-kphi-cviet"/>
      <sheetName val="bvh-kphi"/>
      <sheetName val="PCCPCHUNG CHO CAC DTUONG"/>
      <sheetName val="Piers of Main Flyower (1)"/>
      <sheetName val="Ё_x0000_䀤_x0001__x0000_䀶_x0001__x0000_晦晦晦䀙_x0001__x0000_㿰_x0001_H-_x0000_ਈ_x0000_ꏗ㵰휊䀁_x0001__x0000_尩슏⣵䀂"/>
      <sheetName val="_x0000_????_x0001__x0000__x0000__x0000__x0000_?_x0001_H-_x0000_?_x0000_????_x0001__x0000_????_x0001__x0000__x0000__x0000_"/>
      <sheetName val="Ё"/>
      <sheetName val="?_x0000_?_x0001__x0000_?_x0001__x0000_????_x0001__x0000_?_x0001_H-_x0000_?_x0000_????_x0001__x0000_????"/>
      <sheetName val="Phan tich don gia chi ˆUet"/>
      <sheetName val="?"/>
      <sheetName val="????_x0001_"/>
      <sheetName val="CHI?TIET"/>
      <sheetName val="Nhap don gia VL dia _x0003_?uong"/>
      <sheetName val="?Ё????䀤_x0001_????䀶_x0001_?晦晦晦䀙_x0001_????㿰_x0001_H-?ਈ?"/>
      <sheetName val="Ё?䀤_x0001_?䀶_x0001_?晦晦晦䀙_x0001_?㿰_x0001_H-?ਈ?ꏗ㵰휊䀁_x0001_?尩슏⣵䀂"/>
      <sheetName val="?????_x0001_?????_x0001_H-???????_x0001_?????_x0001_???"/>
      <sheetName val="???_x0001_??_x0001_?????_x0001_??_x0001_H-???????_x0001_?????"/>
      <sheetName val="????_x0001_??_x0001_H-???????_x0001_?????_x0001_?"/>
      <sheetName val="3cau"/>
      <sheetName val="266+623"/>
      <sheetName val="TXL(266+623"/>
      <sheetName val="DDCT"/>
      <sheetName val="M"/>
      <sheetName val="vln"/>
      <sheetName val="_x0000_?_x0000__x0000__x0000__x0000_?_x0001__x0000__x0000__x0000__x0000_?_x0001__x0000_????_x0001__x0000__x0000__x0000__x0000_?_x0001_H-_x0000_?_x0000_"/>
      <sheetName val="dt-kphi-ÿÿo-ctiet"/>
      <sheetName val="NHAP"/>
      <sheetName val="???????_x0001_?????_x0001_?????_x0001_?????_x0001_H-???"/>
      <sheetName val="She?t9"/>
      <sheetName val="10mduongsa{ío"/>
      <sheetName val="TN"/>
      <sheetName val="ND"/>
      <sheetName val="Pier"/>
      <sheetName val="Pile"/>
      <sheetName val="ptvì0-1"/>
      <sheetName val="0_x0000__x0000_ﱸ͕_x0000__x0004__x0000__x0000__x0000__x0000__x0000__x0000_͕_x0000__x0000__x0000__x0000__x0000__x0000__x0000__x0000_列͕_x0000__x0000__x0013__x0000__x0000__x0000_"/>
      <sheetName val="dtct cong"/>
      <sheetName val="She"/>
      <sheetName val="fej"/>
      <sheetName val="DT1__x0010_3"/>
      <sheetName val="DGKE_00"/>
      <sheetName val="P4-T`nAn-Factored"/>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9"/>
      <sheetName val="Sheet18"/>
      <sheetName val="NHTN"/>
      <sheetName val="QLDD"/>
      <sheetName val="Moi truong"/>
      <sheetName val="KHĐ"/>
      <sheetName val="vua_x0000__x0000__x0000__x0000__x0000__x0000__x0000__x0000__x0000__x0000__x0000_韘࿊_x0000__x0004__x0000__x0000__x0000__x0000__x0000__x0000_酐࿊_x0000__x0000__x0000__x0000__x0000_"/>
      <sheetName val="Thuc thanh"/>
      <sheetName val="Don gia"/>
      <sheetName val="0"/>
      <sheetName val="CDPS"/>
      <sheetName val="Giai trinh"/>
      <sheetName val="GTGT"/>
      <sheetName val="Mua vao TT"/>
      <sheetName val="Mua vao GTGT"/>
      <sheetName val="Bra"/>
      <sheetName val="BC HDon"/>
      <sheetName val="BC HDon Qui"/>
      <sheetName val="KE KHAI HDONG"/>
      <sheetName val="Recovered_Sheet1"/>
      <sheetName val="Recovered_Sheet2"/>
      <sheetName val="[dtTKKT-98-106.xlsၝTHCDS11"/>
      <sheetName val="[dtTKKT-98-106.xls?THCDS11"/>
      <sheetName val="S²_x0000__x0000_2"/>
      <sheetName val="coctuatrenda"/>
      <sheetName val="bth-kpha"/>
      <sheetName val="md5!-52"/>
      <sheetName val="Sheet3ٺ_x0001_2)"/>
      <sheetName val="_"/>
      <sheetName val="_____x0001_"/>
      <sheetName val="CHI_TIET"/>
      <sheetName val="Nhap don gia VL dia _x0003__uong"/>
      <sheetName val="_Ё____䀤_x0001_____䀶_x0001__晦晦晦䀙_x0001_____㿰_x0001_H-_ਈ_"/>
      <sheetName val="Ё_䀤_x0001__䀶_x0001__晦晦晦䀙_x0001__㿰_x0001_H-_ਈ_ꏗ㵰휊䀁_x0001__尩슏⣵䀂"/>
      <sheetName val="______x0001_______x0001_H-________x0001_______x0001____"/>
      <sheetName val="____x0001____x0001_______x0001____x0001_H-________x0001______"/>
      <sheetName val="_____x0001____x0001_H-________x0001_______x0001__"/>
      <sheetName val="________x0001_______x0001_______x0001_______x0001_H-___"/>
      <sheetName val="She_t9"/>
      <sheetName val="Giathanh1m3BT"/>
      <sheetName val="She%t11"/>
      <sheetName val="Nhap don gia VL dia áhuong"/>
      <sheetName val="uong mot ngay cong xay lap"/>
      <sheetName val="Du toan chi tiet"/>
      <sheetName val="rph_(2)"/>
      <sheetName val="dtoan_-ctiet"/>
      <sheetName val="NVBH_KHAC"/>
      <sheetName val="NVBH_HOAN"/>
      <sheetName val="sut_duong"/>
      <sheetName val="sut_am"/>
      <sheetName val="bu_lun"/>
      <sheetName val="xoi_lo_chan_ke"/>
      <sheetName val="dtoan_(4)"/>
      <sheetName val="dt-kphi_(2)"/>
      <sheetName val="B_cao"/>
      <sheetName val="T_tiet"/>
      <sheetName val="T_N"/>
      <sheetName val="Piers_of_Main_Flyover_(1)"/>
      <sheetName val="Cot_Tru1"/>
      <sheetName val="COC_KHOAN_M1"/>
      <sheetName val="COC_KHOAN_M2"/>
      <sheetName val="COC_KHOAN_T1"/>
      <sheetName val="COC_KHOAN_T5"/>
      <sheetName val="COC_KHOAN_T4"/>
      <sheetName val="COC_DONG"/>
      <sheetName val="DTCT_02__2595"/>
      <sheetName val="DU_TOAN"/>
      <sheetName val="PHAN_TICH"/>
      <sheetName val="YEU_TO_CONG"/>
      <sheetName val="TD_3DIEM"/>
      <sheetName val="TD_2DIEM"/>
      <sheetName val="TSCD_DUNG_CHUNG_"/>
      <sheetName val="TSCDTOAN_NHA_MAY"/>
      <sheetName val="CPSXTOAN_BO_SP"/>
      <sheetName val="PBCPCHUNG_CHO_CAC_DTUONG"/>
      <sheetName val="THKL_nghiemthu"/>
      <sheetName val="DTCTtaluy_(2)"/>
      <sheetName val="KLDGTT&lt;120%_(2)"/>
      <sheetName val="TH_(2)"/>
      <sheetName val="nhan_cong"/>
      <sheetName val="Sheet3_(2)"/>
      <sheetName val="`u_lun"/>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TO_HUNG"/>
      <sheetName val="CONGNHAN_NE"/>
      <sheetName val="Vatlieu_cau"/>
      <sheetName val="cau_DS11"/>
      <sheetName val="cau_DS12"/>
      <sheetName val="sut&lt;1_0"/>
      <sheetName val="Khu_xu_ly_nuoc_THiep-XD"/>
      <sheetName val="PL_tham_dinh"/>
      <sheetName val="Bu_VC"/>
      <sheetName val="NVBH(HOAN"/>
      <sheetName val="dt-cphi-ctieT"/>
      <sheetName val="T_x0004_ 3DIEM"/>
      <sheetName val="Rheet10"/>
      <sheetName val="KLD_x0007_TT&lt;120%"/>
      <sheetName val="TD &quot;DIEM"/>
      <sheetName val="Eodule1"/>
      <sheetName val="CHI TI_x0000__x0000_"/>
      <sheetName val="TinhToan"/>
      <sheetName val="_x0000__x0000__x0000__x0000__x0000__x0000_??_x0000__x0000__x0013__x0000__x0000__x0000__x0000__x0000__x0000__x0000__x0000__x0000__x0000__x0000__x0000__x0000__x0000__x0000__x001f_[dtT"/>
      <sheetName val="Piers of Main Flylyer (1)"/>
      <sheetName val="DG೼�_02"/>
      <sheetName val="dt-kphi_x0010_øÿet"/>
      <sheetName val="???_x0001_??_x0001_?????_x0001_??_x0001_H-???"/>
      <sheetName val="____x0001____x0001_______x0001____x0001_H-___"/>
      <sheetName val="Load"/>
      <sheetName val="CPVUE_03"/>
      <sheetName val="dt-k0hi (2)"/>
      <sheetName val="DT_x0003_T_02"/>
      <sheetName val="NKC"/>
      <sheetName val="SoCaiT"/>
      <sheetName val="THDU"/>
      <sheetName val="MTO REV.2(ARMOR)"/>
      <sheetName val="Nhatkychung"/>
      <sheetName val="S? li?u"/>
      <sheetName val="T?ng h?p theo h?c sinh"/>
      <sheetName val="COC KHOAN0T5"/>
      <sheetName val="TH_11"/>
      <sheetName val="CUAHANG"/>
      <sheetName val="MAKHACH"/>
      <sheetName val="XXXXXXX3"/>
      <sheetName val="XXXXXXX2"/>
      <sheetName val="[_x001e__x001e__x001e__x001e__x001e__x001e__x001e__x001e__x001e__x001e__x001e__x001e__x001e__x001e__x001e__x001e__x001e__x001e__x001e__x001e__x001e__x001e__x001e__x001e__x001e__x001e__x001e__x001e__x001e_"/>
      <sheetName val="_x001e__x001e__x001e__x001e__x001e__x001e__x001e__x001e__x001e__x001e__x001e__x001e__x001e__x001e__x001e__x001e__x001e__x001e__x001e__x001e__x001e__x001e__x001e__x001e__x001e__x001e__x001e__x001e__x001e__x001e_"/>
      <sheetName val="INV"/>
      <sheetName val="XXXXXXX4"/>
      <sheetName val="0_x0000__x0000_ﱸ͕_x0000__x0004__x0000__x0000__x0000__x0000__x0000__x0000_͕_x0000__x0000__x0000__x0000__x0000__x0000_Ս_x0000__x0000__x0000_Ꮆ䘀䫕簧᎖"/>
      <sheetName val="DEF"/>
      <sheetName val="Tuong-ٺ_x0001_an"/>
      <sheetName val="Du toan chi tiet coc juoc"/>
      <sheetName val="Du toan_x0000_chi tiet coc"/>
      <sheetName val="t1_3"/>
      <sheetName val="Don_gia_chi_tiet"/>
      <sheetName val="Du_thau"/>
      <sheetName val="Tro_giup"/>
      <sheetName val="T²_x0000__x0000_8-49"/>
      <sheetName val="Sheet1 (3)"/>
      <sheetName val="Sheet1 (2)"/>
      <sheetName val="YE2_x0000__x0000_ CONG"/>
      <sheetName val="Piers of Mai. Flyover (1)"/>
      <sheetName val="dt-kphi-isoiendo"/>
      <sheetName val="Quantity"/>
      <sheetName val="ULIT"/>
      <sheetName val="Gca may Buu dien"/>
      <sheetName val="882"/>
      <sheetName val="Giamay"/>
      <sheetName val="DM_GVT"/>
      <sheetName val="May chuyen nganh"/>
      <sheetName val="TT06"/>
      <sheetName val="KLDGTT&lt;1ü_x000c__x0000__x0000_(2)"/>
      <sheetName val="ma_pt"/>
      <sheetName val="vua_x0000_韘࿊_x0000__x0004__x0000_酐࿊_x0000_須࿊_x0000__x0004__x0000__x0016_[dtTKKT-98-10"/>
      <sheetName val="0??ﱸ͕?_x0004_??????͕????????列͕??_x0013_???"/>
      <sheetName val="TM_JCTC"/>
      <sheetName val="Klu_x0016_4_x0000_DÀÀFN"/>
      <sheetName val="DGAT_02"/>
      <sheetName val="LO 5_x0009_"/>
      <sheetName val="NC"/>
      <sheetName val="tra_x0000__x0000__x0000__x0000__x0000_±@Z"/>
      <sheetName val="PC-summary"/>
      <sheetName val="YE2"/>
      <sheetName val="khluong"/>
      <sheetName val="0000000!"/>
      <sheetName val="DothiP1"/>
      <sheetName val="Du toan chi tiet?coc nuoc"/>
      <sheetName val="vua???????????韘࿊?_x0004_??????酐࿊?????"/>
      <sheetName val="YE2?? CONG"/>
      <sheetName val="tra?????±@Z"/>
      <sheetName val="KLDGTT&lt;1ü_x000c_??(2)"/>
      <sheetName val="_dtTKKT-98-106.xlsၝTHCDS11"/>
      <sheetName val="_dtTKKT-98-106.xls_THCDS11"/>
      <sheetName val="THNVVNN"/>
      <sheetName val="DSTTGTGT"/>
      <sheetName val="hoane (3)"/>
      <sheetName val="CtVKdam_x0000_Ʀ_x0000__x0000__x0000__x0000__x0000_"/>
      <sheetName val="CtVKdam?Ʀ?????"/>
      <sheetName val="TT"/>
      <sheetName val="IN_x0005_"/>
      <sheetName val="Ctinh 10kV"/>
      <sheetName val="?_x0000_???_x0010_??_x0000__x0004__x0000__x0000__x0000__x0000__x0000__x0000_??_x0000__x0000__x0000__x0000__x0000__x0000__x0000__x0000_??_x0000__x0000__x0006_"/>
      <sheetName val="DG??_02"/>
      <sheetName val="T2_x0000__x0000_)"/>
      <sheetName val="LO 5 "/>
      <sheetName val="Luong mot ngay cofg xay lap"/>
      <sheetName val="vua?韘࿊?_x0004_?酐࿊?須࿊?_x0004_?_x0016_[dtTKKT-98-10"/>
      <sheetName val="S_ li_u"/>
      <sheetName val="T_ng h_p theo h_c sinh"/>
      <sheetName val="Du toan c`i tiet coc nuoc"/>
      <sheetName val="dtmkphi-iso-tong"/>
      <sheetName val="KLDGTT&lt;1ü_x000c_"/>
      <sheetName val="KL thanh toan-Xuan Dao"/>
      <sheetName val="bth-ëphi"/>
      <sheetName val="Tuong-?_x0001_an"/>
      <sheetName val="PL t"/>
      <sheetName val="Bu VC_x0000__x0000__x0000__x0000__x0000__x0000__x0000_4_x0000__x0001__x0000_龴΅_x0000__x0004__x0000_"/>
      <sheetName val="vua_x0000__x0000__x0000__x0000__x0000__x0000__x0000__x0000__x0000__x0000__x0000_韘࿊_x0000__x0004__x0000__x0000__x0000__x0000__x0000__x0000_酐࿊_x0000_N_x0000_　_x0012_"/>
    </sheetNames>
    <sheetDataSet>
      <sheetData sheetId="0" refreshError="1"/>
      <sheetData sheetId="1" refreshError="1"/>
      <sheetData sheetId="2" refreshError="1"/>
      <sheetData sheetId="3"/>
      <sheetData sheetId="4" refreshError="1"/>
      <sheetData sheetId="5" refreshError="1">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sheetData sheetId="99"/>
      <sheetData sheetId="100"/>
      <sheetData sheetId="101"/>
      <sheetData sheetId="102"/>
      <sheetData sheetId="103"/>
      <sheetData sheetId="104"/>
      <sheetData sheetId="105"/>
      <sheetData sheetId="106"/>
      <sheetData sheetId="107"/>
      <sheetData sheetId="108" refreshError="1"/>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efreshError="1"/>
      <sheetData sheetId="234" refreshError="1"/>
      <sheetData sheetId="235"/>
      <sheetData sheetId="236"/>
      <sheetData sheetId="237" refreshError="1"/>
      <sheetData sheetId="238"/>
      <sheetData sheetId="239"/>
      <sheetData sheetId="240"/>
      <sheetData sheetId="241"/>
      <sheetData sheetId="242"/>
      <sheetData sheetId="243" refreshError="1"/>
      <sheetData sheetId="244" refreshError="1"/>
      <sheetData sheetId="245" refreshError="1"/>
      <sheetData sheetId="246" refreshError="1"/>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refreshError="1"/>
      <sheetData sheetId="306" refreshError="1"/>
      <sheetData sheetId="307"/>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sheetData sheetId="331"/>
      <sheetData sheetId="332" refreshError="1"/>
      <sheetData sheetId="333" refreshError="1"/>
      <sheetData sheetId="334" refreshError="1"/>
      <sheetData sheetId="335"/>
      <sheetData sheetId="336"/>
      <sheetData sheetId="337"/>
      <sheetData sheetId="338" refreshError="1"/>
      <sheetData sheetId="339" refreshError="1"/>
      <sheetData sheetId="340" refreshError="1"/>
      <sheetData sheetId="34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refreshError="1"/>
      <sheetData sheetId="366" refreshError="1"/>
      <sheetData sheetId="367"/>
      <sheetData sheetId="368" refreshError="1"/>
      <sheetData sheetId="369" refreshError="1"/>
      <sheetData sheetId="370" refreshError="1"/>
      <sheetData sheetId="371" refreshError="1"/>
      <sheetData sheetId="372" refreshError="1"/>
      <sheetData sheetId="373"/>
      <sheetData sheetId="374"/>
      <sheetData sheetId="375" refreshError="1"/>
      <sheetData sheetId="376"/>
      <sheetData sheetId="377"/>
      <sheetData sheetId="378"/>
      <sheetData sheetId="379"/>
      <sheetData sheetId="380" refreshError="1"/>
      <sheetData sheetId="381" refreshError="1"/>
      <sheetData sheetId="382"/>
      <sheetData sheetId="383"/>
      <sheetData sheetId="384" refreshError="1"/>
      <sheetData sheetId="385" refreshError="1"/>
      <sheetData sheetId="386"/>
      <sheetData sheetId="387" refreshError="1"/>
      <sheetData sheetId="388"/>
      <sheetData sheetId="389" refreshError="1"/>
      <sheetData sheetId="390"/>
      <sheetData sheetId="391"/>
      <sheetData sheetId="392"/>
      <sheetData sheetId="393" refreshError="1"/>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sheetData sheetId="408"/>
      <sheetData sheetId="409"/>
      <sheetData sheetId="410" refreshError="1"/>
      <sheetData sheetId="411" refreshError="1"/>
      <sheetData sheetId="412" refreshError="1"/>
      <sheetData sheetId="413" refreshError="1"/>
      <sheetData sheetId="414"/>
      <sheetData sheetId="415" refreshError="1"/>
      <sheetData sheetId="416" refreshError="1"/>
      <sheetData sheetId="417" refreshError="1"/>
      <sheetData sheetId="418" refreshError="1"/>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refreshError="1"/>
      <sheetData sheetId="441" refreshError="1"/>
      <sheetData sheetId="442" refreshError="1"/>
      <sheetData sheetId="443"/>
      <sheetData sheetId="444"/>
      <sheetData sheetId="445" refreshError="1"/>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sheetData sheetId="462" refreshError="1"/>
      <sheetData sheetId="463" refreshError="1"/>
      <sheetData sheetId="464"/>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refreshError="1"/>
      <sheetData sheetId="542" refreshError="1"/>
      <sheetData sheetId="543"/>
      <sheetData sheetId="544"/>
      <sheetData sheetId="545" refreshError="1"/>
      <sheetData sheetId="546"/>
      <sheetData sheetId="547" refreshError="1"/>
      <sheetData sheetId="548" refreshError="1"/>
      <sheetData sheetId="549" refreshError="1"/>
      <sheetData sheetId="550" refreshError="1"/>
      <sheetData sheetId="551"/>
      <sheetData sheetId="552" refreshError="1"/>
      <sheetData sheetId="553"/>
      <sheetData sheetId="554" refreshError="1"/>
      <sheetData sheetId="555" refreshError="1"/>
      <sheetData sheetId="556"/>
      <sheetData sheetId="557" refreshError="1"/>
      <sheetData sheetId="558"/>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refreshError="1"/>
      <sheetData sheetId="573" refreshError="1"/>
      <sheetData sheetId="574"/>
      <sheetData sheetId="575"/>
      <sheetData sheetId="576" refreshError="1"/>
      <sheetData sheetId="577" refreshError="1"/>
      <sheetData sheetId="578"/>
      <sheetData sheetId="579"/>
      <sheetData sheetId="580"/>
      <sheetData sheetId="581" refreshError="1"/>
      <sheetData sheetId="582" refreshError="1"/>
      <sheetData sheetId="583" refreshError="1"/>
      <sheetData sheetId="584" refreshError="1"/>
      <sheetData sheetId="585"/>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sheetData sheetId="600" refreshError="1"/>
      <sheetData sheetId="601"/>
      <sheetData sheetId="602"/>
      <sheetData sheetId="603" refreshError="1"/>
      <sheetData sheetId="604" refreshError="1"/>
      <sheetData sheetId="605"/>
      <sheetData sheetId="606" refreshError="1"/>
      <sheetData sheetId="607" refreshError="1"/>
      <sheetData sheetId="608" refreshError="1"/>
      <sheetData sheetId="609" refreshError="1"/>
      <sheetData sheetId="610" refreshError="1"/>
      <sheetData sheetId="611" refreshError="1"/>
      <sheetData sheetId="612"/>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sheetData sheetId="622"/>
      <sheetData sheetId="623" refreshError="1"/>
      <sheetData sheetId="624"/>
      <sheetData sheetId="625"/>
      <sheetData sheetId="626" refreshError="1"/>
      <sheetData sheetId="627"/>
      <sheetData sheetId="628" refreshError="1"/>
      <sheetData sheetId="629" refreshError="1"/>
      <sheetData sheetId="630" refreshError="1"/>
      <sheetData sheetId="631"/>
      <sheetData sheetId="632" refreshError="1"/>
      <sheetData sheetId="633"/>
      <sheetData sheetId="634" refreshError="1"/>
      <sheetData sheetId="635" refreshError="1"/>
      <sheetData sheetId="636" refreshError="1"/>
      <sheetData sheetId="637"/>
      <sheetData sheetId="638"/>
      <sheetData sheetId="639" refreshError="1"/>
      <sheetData sheetId="640" refreshError="1"/>
      <sheetData sheetId="641"/>
      <sheetData sheetId="642" refreshError="1"/>
      <sheetData sheetId="643" refreshError="1"/>
      <sheetData sheetId="644" refreshError="1"/>
      <sheetData sheetId="64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s>
    <sheetDataSet>
      <sheetData sheetId="0" refreshError="1">
        <row r="3">
          <cell r="A3">
            <v>2</v>
          </cell>
          <cell r="B3">
            <v>1.55</v>
          </cell>
          <cell r="C3">
            <v>1.64</v>
          </cell>
          <cell r="D3">
            <v>452130</v>
          </cell>
          <cell r="E3">
            <v>475944</v>
          </cell>
          <cell r="F3">
            <v>17390</v>
          </cell>
        </row>
        <row r="4">
          <cell r="A4">
            <v>2.5</v>
          </cell>
          <cell r="B4">
            <v>1.635</v>
          </cell>
          <cell r="C4">
            <v>1.7349999999999999</v>
          </cell>
          <cell r="D4">
            <v>474621</v>
          </cell>
          <cell r="E4">
            <v>501081</v>
          </cell>
          <cell r="F4">
            <v>18255</v>
          </cell>
        </row>
        <row r="5">
          <cell r="A5">
            <v>2.7</v>
          </cell>
          <cell r="B5">
            <v>1.669</v>
          </cell>
          <cell r="C5">
            <v>1.7730000000000001</v>
          </cell>
          <cell r="D5">
            <v>483617.40000000008</v>
          </cell>
          <cell r="E5">
            <v>511135.8000000001</v>
          </cell>
          <cell r="F5">
            <v>18601</v>
          </cell>
        </row>
        <row r="6">
          <cell r="A6">
            <v>3</v>
          </cell>
          <cell r="B6">
            <v>1.72</v>
          </cell>
          <cell r="C6">
            <v>1.83</v>
          </cell>
          <cell r="D6">
            <v>497112</v>
          </cell>
          <cell r="E6">
            <v>526218</v>
          </cell>
          <cell r="F6">
            <v>19120</v>
          </cell>
        </row>
        <row r="7">
          <cell r="A7">
            <v>3.2</v>
          </cell>
          <cell r="B7">
            <v>1.76</v>
          </cell>
          <cell r="C7">
            <v>1.8720000000000001</v>
          </cell>
          <cell r="D7">
            <v>507696.00000000006</v>
          </cell>
          <cell r="E7">
            <v>537331.20000000007</v>
          </cell>
          <cell r="F7">
            <v>19527</v>
          </cell>
        </row>
        <row r="8">
          <cell r="A8">
            <v>3.5</v>
          </cell>
          <cell r="B8">
            <v>1.8199999999999998</v>
          </cell>
          <cell r="C8">
            <v>1.9350000000000001</v>
          </cell>
          <cell r="D8">
            <v>523571.99999999994</v>
          </cell>
          <cell r="E8">
            <v>554001</v>
          </cell>
          <cell r="F8">
            <v>20137</v>
          </cell>
        </row>
        <row r="9">
          <cell r="A9">
            <v>3.7</v>
          </cell>
          <cell r="B9">
            <v>1.8599999999999999</v>
          </cell>
          <cell r="C9">
            <v>1.9770000000000001</v>
          </cell>
          <cell r="D9">
            <v>534156</v>
          </cell>
          <cell r="E9">
            <v>565114.20000000007</v>
          </cell>
          <cell r="F9">
            <v>20544</v>
          </cell>
        </row>
        <row r="10">
          <cell r="A10">
            <v>4</v>
          </cell>
          <cell r="B10">
            <v>1.92</v>
          </cell>
          <cell r="C10">
            <v>2.04</v>
          </cell>
          <cell r="D10">
            <v>550032</v>
          </cell>
          <cell r="E10">
            <v>581784.00000000012</v>
          </cell>
          <cell r="F10">
            <v>21155</v>
          </cell>
        </row>
        <row r="11">
          <cell r="A11">
            <v>4.2</v>
          </cell>
          <cell r="B11">
            <v>2.0019999999999998</v>
          </cell>
          <cell r="C11">
            <v>2.13</v>
          </cell>
          <cell r="D11">
            <v>571729.19999999995</v>
          </cell>
          <cell r="E11">
            <v>605598</v>
          </cell>
          <cell r="F11">
            <v>21990</v>
          </cell>
        </row>
        <row r="12">
          <cell r="A12">
            <v>4.5</v>
          </cell>
          <cell r="B12">
            <v>2.125</v>
          </cell>
          <cell r="C12">
            <v>2.2650000000000001</v>
          </cell>
          <cell r="D12">
            <v>604275.00000000012</v>
          </cell>
          <cell r="E12">
            <v>641319.00000000012</v>
          </cell>
          <cell r="F12">
            <v>23241</v>
          </cell>
        </row>
        <row r="13">
          <cell r="A13">
            <v>5</v>
          </cell>
          <cell r="B13">
            <v>2.33</v>
          </cell>
          <cell r="C13">
            <v>2.4900000000000002</v>
          </cell>
          <cell r="D13">
            <v>658518</v>
          </cell>
          <cell r="E13">
            <v>700854.00000000012</v>
          </cell>
          <cell r="F13">
            <v>25328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
      <sheetName val="DB"/>
      <sheetName val="KS"/>
      <sheetName val="TH"/>
      <sheetName val="THXL62"/>
      <sheetName val="THXP63"/>
      <sheetName val="THXL65"/>
      <sheetName val="THXL64"/>
      <sheetName val="TH-66"/>
      <sheetName val="TH67"/>
      <sheetName val="TH68"/>
      <sheetName val="TH69"/>
      <sheetName val="TH70"/>
      <sheetName val="TH71"/>
      <sheetName val="TH72"/>
      <sheetName val="TH73"/>
      <sheetName val="XL73"/>
      <sheetName val="XL72"/>
      <sheetName val="XL71"/>
      <sheetName val="XL70"/>
      <sheetName val="XL69"/>
      <sheetName val="XL-68"/>
      <sheetName val="XL-67"/>
      <sheetName val="XL-66"/>
      <sheetName val="XL65"/>
      <sheetName val="XL64"/>
      <sheetName val="PTCT"/>
      <sheetName val="XL63"/>
      <sheetName val="XL62"/>
      <sheetName val="FTR"/>
      <sheetName val="VL"/>
      <sheetName val="Cuoc"/>
      <sheetName val="PCKV"/>
      <sheetName val="TH- G11"/>
      <sheetName val="TH- G10"/>
      <sheetName val="THKP"/>
      <sheetName val="TOXL"/>
      <sheetName val="KPXL"/>
      <sheetName val="DTCT"/>
      <sheetName val="DGR"/>
      <sheetName val="DGVL_BUCL"/>
      <sheetName val="VCVL"/>
      <sheetName val="BOCDO"/>
      <sheetName val="TKVL"/>
      <sheetName val="YCVL"/>
      <sheetName val="YCXM"/>
      <sheetName val="TKXM"/>
      <sheetName val="STKL"/>
      <sheetName val="cl- nl"/>
      <sheetName val="Sheet12"/>
      <sheetName val="Sheet13"/>
      <sheetName val="Sheet14"/>
      <sheetName val="Sheet16"/>
      <sheetName val="SET_CTR"/>
      <sheetName val="DOITIEN"/>
      <sheetName val="CUOCDB"/>
      <sheetName val="XXXXXXXX"/>
      <sheetName val="CPCS"/>
      <sheetName val="XL4Poppy"/>
      <sheetName val="XXÿÿÿÿXX"/>
      <sheetName val="Abutment"/>
      <sheetName val="TL68"/>
      <sheetName val="D²_x0000__x0000_BUCL"/>
      <sheetName val="D²"/>
    </sheetNames>
    <sheetDataSet>
      <sheetData sheetId="0" refreshError="1">
        <row r="1">
          <cell r="A1" t="str">
            <v>BËc l­¬ng</v>
          </cell>
          <cell r="B1" t="str">
            <v>HÖ sè so víi l­¬ng tèi thiÓu (Kcb)</v>
          </cell>
          <cell r="D1" t="str">
            <v>L­¬ng th¸ng [Lth =210000*(1,26Kcb+0,2)®]</v>
          </cell>
          <cell r="F1" t="str">
            <v>L­¬ng ngµy ( = Lth/26c«ng)</v>
          </cell>
        </row>
        <row r="2">
          <cell r="B2" t="str">
            <v>Nhãm II</v>
          </cell>
          <cell r="C2" t="str">
            <v>NhãmIII</v>
          </cell>
          <cell r="D2" t="str">
            <v>Nhãm II</v>
          </cell>
          <cell r="E2" t="str">
            <v>NhãmIII</v>
          </cell>
          <cell r="F2" t="str">
            <v>Nhãm II</v>
          </cell>
          <cell r="G2" t="str">
            <v>NhãmIII</v>
          </cell>
        </row>
        <row r="3">
          <cell r="A3">
            <v>2</v>
          </cell>
          <cell r="B3">
            <v>1.55</v>
          </cell>
          <cell r="C3">
            <v>1.64</v>
          </cell>
          <cell r="D3">
            <v>452130</v>
          </cell>
          <cell r="E3">
            <v>475944</v>
          </cell>
          <cell r="F3">
            <v>17390</v>
          </cell>
          <cell r="G3">
            <v>18306</v>
          </cell>
        </row>
        <row r="4">
          <cell r="A4">
            <v>2.5</v>
          </cell>
          <cell r="B4">
            <v>1.635</v>
          </cell>
          <cell r="C4">
            <v>1.7349999999999999</v>
          </cell>
          <cell r="D4">
            <v>474621</v>
          </cell>
          <cell r="E4">
            <v>501081</v>
          </cell>
          <cell r="F4">
            <v>18255</v>
          </cell>
          <cell r="G4">
            <v>19272</v>
          </cell>
        </row>
        <row r="5">
          <cell r="A5">
            <v>2.7</v>
          </cell>
          <cell r="B5">
            <v>1.669</v>
          </cell>
          <cell r="C5">
            <v>1.7730000000000001</v>
          </cell>
          <cell r="D5">
            <v>483617.40000000008</v>
          </cell>
          <cell r="E5">
            <v>511135.8000000001</v>
          </cell>
          <cell r="F5">
            <v>18601</v>
          </cell>
          <cell r="G5">
            <v>19659</v>
          </cell>
        </row>
        <row r="6">
          <cell r="A6">
            <v>3</v>
          </cell>
          <cell r="B6">
            <v>1.72</v>
          </cell>
          <cell r="C6">
            <v>1.83</v>
          </cell>
          <cell r="D6">
            <v>497112</v>
          </cell>
          <cell r="E6">
            <v>526218</v>
          </cell>
          <cell r="F6">
            <v>19120</v>
          </cell>
          <cell r="G6">
            <v>20239</v>
          </cell>
        </row>
        <row r="7">
          <cell r="A7">
            <v>3.2</v>
          </cell>
          <cell r="B7">
            <v>1.76</v>
          </cell>
          <cell r="C7">
            <v>1.8720000000000001</v>
          </cell>
          <cell r="D7">
            <v>507696.00000000006</v>
          </cell>
          <cell r="E7">
            <v>537331.20000000007</v>
          </cell>
          <cell r="F7">
            <v>19527</v>
          </cell>
          <cell r="G7">
            <v>20667</v>
          </cell>
        </row>
        <row r="8">
          <cell r="A8">
            <v>3.5</v>
          </cell>
          <cell r="B8">
            <v>1.8199999999999998</v>
          </cell>
          <cell r="C8">
            <v>1.9350000000000001</v>
          </cell>
          <cell r="D8">
            <v>523571.99999999994</v>
          </cell>
          <cell r="E8">
            <v>554001</v>
          </cell>
          <cell r="F8">
            <v>20137</v>
          </cell>
          <cell r="G8">
            <v>21308</v>
          </cell>
        </row>
        <row r="9">
          <cell r="A9">
            <v>3.7</v>
          </cell>
          <cell r="B9">
            <v>1.8599999999999999</v>
          </cell>
          <cell r="C9">
            <v>1.9770000000000001</v>
          </cell>
          <cell r="D9">
            <v>534156</v>
          </cell>
          <cell r="E9">
            <v>565114.20000000007</v>
          </cell>
          <cell r="F9">
            <v>20544</v>
          </cell>
          <cell r="G9">
            <v>21735</v>
          </cell>
        </row>
        <row r="10">
          <cell r="A10">
            <v>4</v>
          </cell>
          <cell r="B10">
            <v>1.92</v>
          </cell>
          <cell r="C10">
            <v>2.04</v>
          </cell>
          <cell r="D10">
            <v>550032</v>
          </cell>
          <cell r="E10">
            <v>581784.00000000012</v>
          </cell>
          <cell r="F10">
            <v>21155</v>
          </cell>
          <cell r="G10">
            <v>22376</v>
          </cell>
        </row>
        <row r="11">
          <cell r="A11">
            <v>4.2</v>
          </cell>
          <cell r="B11">
            <v>2.0019999999999998</v>
          </cell>
          <cell r="C11">
            <v>2.13</v>
          </cell>
          <cell r="D11">
            <v>571729.19999999995</v>
          </cell>
          <cell r="E11">
            <v>605598</v>
          </cell>
          <cell r="F11">
            <v>21990</v>
          </cell>
          <cell r="G11">
            <v>23292</v>
          </cell>
        </row>
        <row r="12">
          <cell r="A12">
            <v>4.5</v>
          </cell>
          <cell r="B12">
            <v>2.125</v>
          </cell>
          <cell r="C12">
            <v>2.2650000000000001</v>
          </cell>
          <cell r="D12">
            <v>604275.00000000012</v>
          </cell>
          <cell r="E12">
            <v>641319.00000000012</v>
          </cell>
          <cell r="F12">
            <v>23241</v>
          </cell>
          <cell r="G12">
            <v>24666</v>
          </cell>
        </row>
        <row r="13">
          <cell r="A13">
            <v>5</v>
          </cell>
          <cell r="B13">
            <v>2.33</v>
          </cell>
          <cell r="C13">
            <v>2.4900000000000002</v>
          </cell>
          <cell r="D13">
            <v>658518</v>
          </cell>
          <cell r="E13">
            <v>700854.00000000012</v>
          </cell>
          <cell r="F13">
            <v>25328</v>
          </cell>
          <cell r="G13">
            <v>26956</v>
          </cell>
        </row>
        <row r="14">
          <cell r="B14" t="str">
            <v xml:space="preserve"> </v>
          </cell>
        </row>
        <row r="15">
          <cell r="A15" t="str">
            <v>Ghi chó:</v>
          </cell>
          <cell r="B15" t="str">
            <v>C«ng nh©n x©y dùng ®­êng tÝnh l­¬ng nhãm II</v>
          </cell>
        </row>
        <row r="16">
          <cell r="B16" t="str">
            <v>C«ng nh©n x©y dùng cÇu TÝnh l­¬ng nhãm III</v>
          </cell>
        </row>
        <row r="17">
          <cell r="B17" t="str">
            <v>TiÒn l­¬ng tèi thiÓu  : 210.000 ®ång/th¸ng</v>
          </cell>
        </row>
        <row r="18">
          <cell r="B18" t="str">
            <v>Phô cÊp l­u ®éng : 20% L­¬ng tèi thiÓu</v>
          </cell>
        </row>
        <row r="19">
          <cell r="B19" t="str">
            <v>Phô cÊp kh«ng æn ®Þnh : 10% l­¬ng cÊp bËc</v>
          </cell>
        </row>
        <row r="20">
          <cell r="B20" t="str">
            <v>L­¬ng phô : 12% l­¬ng cÊp bËc</v>
          </cell>
        </row>
        <row r="21">
          <cell r="B21" t="str">
            <v>C¸c kho¶n kho¸n 4% l­¬ng cÊp bËc</v>
          </cell>
        </row>
        <row r="22">
          <cell r="B22" t="str">
            <v>L­¬ng ngµy tÝnh 26 c«ng /th¸ng (lµm trßn sè ®Õn ®¬n vÞ ®ång)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refreshError="1"/>
      <sheetData sheetId="60" refreshError="1"/>
      <sheetData sheetId="61" refreshError="1"/>
      <sheetData sheetId="62" refreshError="1"/>
      <sheetData sheetId="6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TRA"/>
      <sheetName val="BANGTINH"/>
      <sheetName val="Tinh Qmax"/>
      <sheetName val="Hinh thai"/>
      <sheetName val="TonghopHT"/>
      <sheetName val="Khau do Kasin"/>
      <sheetName val="Langchanh Q2%"/>
      <sheetName val="Tra K"/>
      <sheetName val="b_ tra"/>
      <sheetName val="3MN H2%"/>
      <sheetName val="Khau do cau nho"/>
      <sheetName val="Tinh Qmax (Xoko)"/>
      <sheetName val="H~Q~V"/>
      <sheetName val="GVL"/>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heet3"/>
      <sheetName val="XL4Test5"/>
      <sheetName val="Thuc thanh"/>
      <sheetName val="Tra_bang"/>
      <sheetName val="Truot_nen"/>
      <sheetName val="MTL$-INTER"/>
      <sheetName val="dtxl"/>
      <sheetName val="Chi tiet VL-NC-MTC"/>
      <sheetName val="Tra_x0000_K"/>
      <sheetName val="Du_lieu"/>
      <sheetName val="Tra"/>
      <sheetName val="Khau do cau(nho"/>
      <sheetName val="PEDESB"/>
      <sheetName val="Tinh_Qmax"/>
      <sheetName val="Hinh_thai"/>
      <sheetName val="Khau_do_Kasin"/>
      <sheetName val="Langchanh_Q2%"/>
      <sheetName val="Tra_K"/>
      <sheetName val="b__tra"/>
      <sheetName val="3MN_H2%"/>
      <sheetName val="Khau_do_cau_nho"/>
      <sheetName val="Tinh_Qmax_(Xoko)"/>
      <sheetName val="CTG_SO"/>
      <sheetName val="SP_Sinh"/>
      <sheetName val="VH_C_Viet"/>
      <sheetName val="Xa_thanh"/>
      <sheetName val="Thuc_thanh"/>
      <sheetName val="Chi_tiet_VL-NC-MTC"/>
      <sheetName val="Jhau do Kasin"/>
      <sheetName val="Tra?K"/>
      <sheetName val="hinhhoc"/>
      <sheetName val="MTO REV.0"/>
    </sheetNames>
    <sheetDataSet>
      <sheetData sheetId="0" refreshError="1">
        <row r="122">
          <cell r="B122">
            <v>0.02</v>
          </cell>
          <cell r="C122">
            <v>0.95</v>
          </cell>
          <cell r="E122">
            <v>75</v>
          </cell>
          <cell r="F122">
            <v>0.6</v>
          </cell>
          <cell r="G122">
            <v>1.1000000000000001</v>
          </cell>
        </row>
        <row r="123">
          <cell r="B123">
            <v>0.04</v>
          </cell>
          <cell r="C123">
            <v>0.93</v>
          </cell>
          <cell r="E123">
            <v>90</v>
          </cell>
          <cell r="F123">
            <v>0.9</v>
          </cell>
          <cell r="G123">
            <v>1.6</v>
          </cell>
        </row>
        <row r="124">
          <cell r="B124">
            <v>0.06</v>
          </cell>
          <cell r="C124">
            <v>0.92</v>
          </cell>
          <cell r="E124">
            <v>100</v>
          </cell>
          <cell r="F124">
            <v>1.2</v>
          </cell>
          <cell r="G124">
            <v>2.2000000000000002</v>
          </cell>
        </row>
        <row r="125">
          <cell r="B125">
            <v>0.08</v>
          </cell>
          <cell r="C125">
            <v>0.91</v>
          </cell>
          <cell r="E125">
            <v>125</v>
          </cell>
          <cell r="F125">
            <v>2</v>
          </cell>
          <cell r="G125">
            <v>3.9</v>
          </cell>
        </row>
        <row r="126">
          <cell r="B126">
            <v>0.1</v>
          </cell>
          <cell r="C126">
            <v>0.9</v>
          </cell>
          <cell r="E126">
            <v>150</v>
          </cell>
          <cell r="F126">
            <v>3.3</v>
          </cell>
          <cell r="G126">
            <v>6.1</v>
          </cell>
        </row>
        <row r="127">
          <cell r="B127">
            <v>0.10100000000000001</v>
          </cell>
          <cell r="C127">
            <v>0.88</v>
          </cell>
          <cell r="E127">
            <v>175</v>
          </cell>
          <cell r="F127">
            <v>4.8</v>
          </cell>
          <cell r="G127">
            <v>8.5</v>
          </cell>
        </row>
        <row r="128">
          <cell r="B128">
            <v>1</v>
          </cell>
          <cell r="C128">
            <v>0.85</v>
          </cell>
          <cell r="E128">
            <v>200</v>
          </cell>
          <cell r="F128">
            <v>6.7</v>
          </cell>
          <cell r="G128">
            <v>12</v>
          </cell>
        </row>
        <row r="129">
          <cell r="B129">
            <v>2</v>
          </cell>
          <cell r="C129">
            <v>0.8</v>
          </cell>
        </row>
        <row r="130">
          <cell r="B130">
            <v>10</v>
          </cell>
          <cell r="C130">
            <v>0.8</v>
          </cell>
        </row>
        <row r="131">
          <cell r="B131">
            <v>10.01</v>
          </cell>
          <cell r="C131">
            <v>0.75</v>
          </cell>
        </row>
        <row r="132">
          <cell r="B132">
            <v>100</v>
          </cell>
          <cell r="C132">
            <v>0.73</v>
          </cell>
        </row>
        <row r="133">
          <cell r="B133">
            <v>200</v>
          </cell>
          <cell r="C133">
            <v>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sheetData sheetId="69" refreshError="1"/>
      <sheetData sheetId="7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oan"/>
      <sheetName val="dtxl-duong"/>
      <sheetName val="gtxl-duong(11m)"/>
      <sheetName val="gtxl-cau"/>
      <sheetName val="cpkhac-Bm=11m"/>
      <sheetName val="thkphi-Bm=11m"/>
      <sheetName val="gpmb"/>
      <sheetName val="Sheet1"/>
      <sheetName val="dap"/>
      <sheetName val="XL4Poppy"/>
      <sheetName val="Congty"/>
      <sheetName val="VPPN"/>
      <sheetName val="XN74"/>
      <sheetName val="XN54"/>
      <sheetName val="XN33"/>
      <sheetName val="NK96"/>
      <sheetName val="XL4Test5"/>
      <sheetName val="C.noTX01"/>
      <sheetName val="Sheet2"/>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XXXXXXXX"/>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0"/>
      <sheetName val="00000000"/>
      <sheetName val="10000000"/>
      <sheetName val="XXXXXXX1"/>
      <sheetName val="20000000"/>
      <sheetName val="30000000"/>
      <sheetName val="DTCT"/>
      <sheetName val="B2.3"/>
      <sheetName val="CL XD"/>
      <sheetName val="THop"/>
      <sheetName val="CT"/>
      <sheetName val="TienLuong"/>
      <sheetName val="tong hop"/>
      <sheetName val="phan tich DG"/>
      <sheetName val="gia vat lieu"/>
      <sheetName val="gia xe may"/>
      <sheetName val="gia nhan cong"/>
      <sheetName val="gtxl-duone(11m)"/>
      <sheetName val="'pmb"/>
      <sheetName val="ChiTiet"/>
      <sheetName val="Don-Gia"/>
      <sheetName val="Nhan-cong"/>
      <sheetName val="May"/>
      <sheetName val="VatLieu"/>
      <sheetName val="Thanh-Toan"/>
      <sheetName val="KLCong"/>
      <sheetName val="Sheet12"/>
      <sheetName val="Sheet13"/>
      <sheetName val="Sheet14"/>
      <sheetName val="Sheet15"/>
      <sheetName val="Sheet16"/>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C47-456"/>
      <sheetName val="C46"/>
      <sheetName val="C47-PII"/>
      <sheetName val="TH-DTXL-luu"/>
      <sheetName val="dieu-phoi-dat-G1"/>
      <sheetName val="TH-DTXL-G1"/>
      <sheetName val="CPXD-TT-04-G1"/>
      <sheetName val="DTCT-G1"/>
      <sheetName val="PTDG-mat"/>
      <sheetName val="PTDG-nen"/>
      <sheetName val="PTDG-ATGT"/>
      <sheetName val="PTDG-cong"/>
      <sheetName val="DGNCII"/>
      <sheetName val="DGNCIII"/>
      <sheetName val="gvt"/>
      <sheetName val="He-so"/>
      <sheetName val="gia-ca-may"/>
      <sheetName val="40000000"/>
      <sheetName val="50000000"/>
      <sheetName val="60000000"/>
      <sheetName val="70000000"/>
      <sheetName val="80000000"/>
      <sheetName val="90000000"/>
      <sheetName val=""/>
      <sheetName val="pt0-1"/>
      <sheetName val="kp0-1"/>
      <sheetName val="0-1"/>
      <sheetName val="pt2-3"/>
      <sheetName val="thkp2-3"/>
      <sheetName val="clvl"/>
      <sheetName val="2-3"/>
      <sheetName val="cl1-2"/>
      <sheetName val="thkp1-2"/>
      <sheetName val="clvl1-2"/>
      <sheetName val="1-2"/>
      <sheetName val="Sheet3"/>
      <sheetName val="["/>
      <sheetName val="Thuc thanh"/>
      <sheetName val="C.t)êt C.ty"/>
      <sheetName val="tra-vat-lieu"/>
      <sheetName val="tkkt-ql38-1-g-2"/>
      <sheetName val="T.HDÔ CN"/>
      <sheetName val="CN kho doi"/>
      <sheetName val="CTHTchua TTn?ib?"/>
      <sheetName val="CN2004 N?p TCT"/>
      <sheetName val="MTL$-INTER"/>
      <sheetName val="_x0001_Y_x0000__x0004__x0000__x0000__x0000__x0001_Y_x0000__x0004__x0000__x0000__x0000__x0001_Y_x0000__x0004__x0000__x0000__x0000__x0001_Y_x0000__x0004__x0000__x0000__x0000_"/>
      <sheetName val="_x0001_Y_x0000__x0004__x0000__x0000__x0000__x0001_Y_x0000__x0004__x0000__x0000__x0000__x0001_Y_x0000__x0004__x0000__x0000__x0000_ _x0001_Y_x0000__x0004__x0000__x0000__x0000_"/>
      <sheetName val="_x0001_Y_x0000__x0004__x0000__x0000__x0000_ª_x0001_Y_x0000__x0004__x0000__x0000__x0000_«_x0001_Y_x0000__x0004__x0000__x0000__x0000_¬_x0001_Y_x0000__x0004__x0000__x0000__x0000_"/>
      <sheetName val="_x0001_Y_x0000__x0004__x0000__x0000__x0000_¶_x0001_Y_x0000__x0004__x0000__x0000__x0000_·_x0001_Y_x0000__x0004__x0000__x0000__x0000_¸_x0001_Y_x0000__x0004__x0000__x0000__x0000_"/>
      <sheetName val="_x0001_Y_x0000__x0004__x0000__x0000__x0000_Â_x0001_Y_x0000__x0004__x0000__x0000__x0000_Ã_x0001_Y_x0000__x0004__x0000__x0000__x0000_Ä_x0001_Y_x0000__x0004__x0000__x0000__x0000_"/>
      <sheetName val="PEDESB"/>
      <sheetName val="TH_DTXL_luu"/>
      <sheetName val="MTO REV.0"/>
      <sheetName val="DCNCII"/>
      <sheetName val="chitimc"/>
      <sheetName val="_x0000__x0004__x0000__x0000__x0000__x0001_Y_x0000__x0004__x0000__x0000__x0000__x0001_Y_x0000__x0004__x0000__x0000__x0000__x0001_Y_x0000__x0004__x0000__x0000__x0000__x0001_"/>
      <sheetName val="_x0000__x0004__x0000__x0000__x0000_¥_x0001_Y_x0000__x0004__x0000__x0000__x0000_¦_x0001_Y_x0000__x0004__x0000__x0000__x0000_§_x0001_Y_x0000__x0004__x0000__x0000__x0000_¨_x0001_"/>
      <sheetName val="_x0000__x0004__x0000__x0000__x0000_±_x0001_Y_x0000__x0004__x0000__x0000__x0000_²_x0001_Y_x0000__x0004__x0000__x0000__x0000_³_x0001_Y_x0000__x0004__x0000__x0000__x0000_´_x0001_"/>
      <sheetName val="_x0000__x0004__x0000__x0000__x0000_½_x0001_Y_x0000__x0004__x0000__x0000__x0000_¾_x0001_Y_x0000__x0004__x0000__x0000__x0000_¿_x0001_Y_x0000__x0004__x0000__x0000__x0000_À_x0001_"/>
      <sheetName val="_x0000__x0004__x0000__x0000__x0000_É_x0001_Y_x0000__x0004__x0000__x0000__x0000_Ê_x0001_Y_x0000__x0004__x0000__x0000__x0000_Ë_x0001_Y_x0000__x0004__x0000__x0000__x0000_Ì_x0001_"/>
      <sheetName val="_x0001_Y_x0000__x0004__x0000__x0000__x0000_’_x0001_Y_x0000__x0004__x0000__x0000__x0000_“_x0001_Y_x0000__x0004__x0000__x0000__x0000_”_x0001_Y_x0000__x0004__x0000__x0000__x0000_"/>
      <sheetName val="_x0001_Y_x0000__x0004__x0000__x0000__x0000_ž_x0001_Y_x0000__x0004__x0000__x0000__x0000_Ÿ_x0001_Y_x0000__x0004__x0000__x0000__x0000_ _x0001_Y_x0000__x0004__x0000__x0000__x0000_"/>
      <sheetName val="_pmb"/>
      <sheetName val="dtxl-du_x0000_n_x0000_"/>
      <sheetName val="TN"/>
      <sheetName val="ND"/>
      <sheetName val="_x0001_Y?_x0004_???_x0001_Y?_x0004_???_x0001_Y?_x0004_???_x0001_Y?_x0004_???"/>
      <sheetName val="_x0001_Y?_x0004_???_x0001_Y?_x0004_???_x0001_Y?_x0004_??? _x0001_Y?_x0004_???"/>
      <sheetName val="_x0001_Y?_x0004_???ª_x0001_Y?_x0004_???«_x0001_Y?_x0004_???¬_x0001_Y?_x0004_???"/>
      <sheetName val="_x0001_Y?_x0004_???¶_x0001_Y?_x0004_???·_x0001_Y?_x0004_???¸_x0001_Y?_x0004_???"/>
      <sheetName val="_x0001_Y?_x0004_???Â_x0001_Y?_x0004_???Ã_x0001_Y?_x0004_???Ä_x0001_Y?_x0004_???"/>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_x0001_Y?_x0004_???’_x0001_Y?_x0004_???“_x0001_Y?_x0004_???”_x0001_Y?_x0004_???"/>
      <sheetName val="_x0001_Y?_x0004_???ž_x0001_Y?_x0004_???Ÿ_x0001_Y?_x0004_??? _x0001_Y?_x0004_???"/>
      <sheetName val="dtxl-du?n?"/>
      <sheetName val="CTHTc(u_x0000_ _x0000_T*?ib?"/>
      <sheetName val="btra"/>
      <sheetName val="gtxl-euone(11m)"/>
      <sheetName val="BaocaoC.noHopC."/>
      <sheetName val="gtxl-duoîe(11m)"/>
      <sheetName val="ATM"/>
      <sheetName val="BCA"/>
      <sheetName val="Anca"/>
      <sheetName val="TT Luong"/>
      <sheetName val="TTATM"/>
      <sheetName val="Duyet"/>
      <sheetName val="BANGTRA"/>
      <sheetName val="T1-05"/>
      <sheetName val="T2-05"/>
      <sheetName val="T3-05"/>
      <sheetName val="T4-05"/>
      <sheetName val="T5-05"/>
      <sheetName val="T6-05"/>
      <sheetName val="T7-05"/>
      <sheetName val="T8-05"/>
      <sheetName val="T9-05"/>
      <sheetName val="T10-05"/>
      <sheetName val="T11-05"/>
      <sheetName val="T12-05"/>
      <sheetName val="CN kho ðoi"/>
      <sheetName val="CTHTchýa TTn?ib?"/>
      <sheetName val="_x0001_Y_x0000__x0004__x0000__x0000__x0000_?_x0001_Y_x0000__x0004__x0000__x0000__x0000__x0001_Y_x0000__x0004__x0000__x0000__x0000_ _x0001_Y_x0000__x0004__x0000__x0000__x0000_"/>
      <sheetName val="giႀ￸nhan cong"/>
      <sheetName val="t02"/>
      <sheetName val="BaoVe"/>
      <sheetName val="Tr Cay"/>
      <sheetName val="T071"/>
      <sheetName val="TRONG CAY T8 (2)"/>
      <sheetName val="Tra_bang"/>
      <sheetName val="_"/>
      <sheetName val="_x0001_Y"/>
      <sheetName val="CTHTchua TTn_ib_"/>
      <sheetName val="CN2004 N_p TCT"/>
      <sheetName val="dtxl-du"/>
      <sheetName val="V@PN"/>
      <sheetName val="CTHTc(u"/>
      <sheetName val="_x0001_Y__x0004_____x0001_Y__x0004_____x0001_Y__x0004_____x0001_Y__x0004____"/>
      <sheetName val="_x0001_Y__x0004_____x0001_Y__x0004_____x0001_Y__x0004____ _x0001_Y__x0004____"/>
      <sheetName val="_x0001_Y__x0004____ª_x0001_Y__x0004____«_x0001_Y__x0004____¬_x0001_Y__x0004____"/>
      <sheetName val="_x0001_Y__x0004____¶_x0001_Y__x0004____·_x0001_Y__x0004____¸_x0001_Y__x0004____"/>
      <sheetName val="_x0001_Y__x0004____Â_x0001_Y__x0004____Ã_x0001_Y__x0004____Ä_x0001_Y__x0004____"/>
      <sheetName val="__x0004_____x0001_Y__x0004_____x0001_Y__x0004_____x0001_Y__x0004_____x0001_"/>
      <sheetName val="__x0004____¥_x0001_Y__x0004____¦_x0001_Y__x0004____§_x0001_Y__x0004____¨_x0001_"/>
      <sheetName val="__x0004____±_x0001_Y__x0004____²_x0001_Y__x0004____³_x0001_Y__x0004____´_x0001_"/>
      <sheetName val="__x0004____½_x0001_Y__x0004____¾_x0001_Y__x0004____¿_x0001_Y__x0004____À_x0001_"/>
      <sheetName val="__x0004____É_x0001_Y__x0004____Ê_x0001_Y__x0004____Ë_x0001_Y__x0004____Ì_x0001_"/>
      <sheetName val="DG "/>
      <sheetName val="_x0001_Y__x0004____’_x0001_Y__x0004____“_x0001_Y__x0004____”_x0001_Y__x0004____"/>
      <sheetName val="_x0001_Y__x0004____ž_x0001_Y__x0004____Ÿ_x0001_Y__x0004____ _x0001_Y__x0004____"/>
      <sheetName val="VL________"/>
      <sheetName val="CTHTchýa TTn_ib_"/>
      <sheetName val="CN Tl￸04"/>
      <sheetName val="THKL_nghiemthu"/>
      <sheetName val="DTCTtaluy_(2)"/>
      <sheetName val="KLDGTT&lt;120%_(2)"/>
      <sheetName val="TH_(2)"/>
      <sheetName val="tong_hop"/>
      <sheetName val="phan_tich_DG"/>
      <sheetName val="gia_vat_lieu"/>
      <sheetName val="gia_xe_may"/>
      <sheetName val="gia_nhan_cong"/>
      <sheetName val="C_noTX01"/>
      <sheetName val="T_HopCNo"/>
      <sheetName val="BaocaoC_No2"/>
      <sheetName val="BaocaoC_noHopC_ty"/>
      <sheetName val="No_Ca_N"/>
      <sheetName val="C_tiêt_C_ty"/>
      <sheetName val="CN_TCT03"/>
      <sheetName val="CN_kho_đoi"/>
      <sheetName val="T_Hop_CN"/>
      <sheetName val="CTHTchưa_TTnộibộ"/>
      <sheetName val="CN2004_Nộp_TCT"/>
      <sheetName val="CN_TCT04"/>
      <sheetName val="B2_3"/>
      <sheetName val="CL_XD"/>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C_t)êt_C_ty"/>
      <sheetName val="Thuc_thanh"/>
      <sheetName val="YYYYYYYYYYY"/>
      <sheetName val="YYY Y¡Y¢Y£Y¤Y¥Y¦Y§Y¨"/>
      <sheetName val="YªY«Y¬Y­Y®Y¯Y°Y±Y²Y³Y´"/>
      <sheetName val="Y¶Y·Y¸Y¹YºY»Y¼Y½Y¾Y¿YÀ"/>
      <sheetName val="YÂYÃYÄYÅYÆYÇYÈYÉYÊYËYÌ"/>
      <sheetName val="MTO REV.2(ARMOR)"/>
      <sheetName val="Tong KLBS"/>
      <sheetName val="dtxl-du_n_"/>
      <sheetName val="KLDG_x0014_T&lt;120% (2)"/>
      <sheetName val="_x0018_XXXXXX0"/>
      <sheetName val="N_ Ca.N"/>
      <sheetName val="CTHTchưa TTn᳙ibộ"/>
      <sheetName val="_x0001_Y_x0000__x0004__x0000__x0001_Y_x0000__x0004__x0000__x0001_Y_x0000__x0004__x0000__x0001_Y_x0000__x0004__x0000__x0001_Y_x0000__x0004__x0000__x0001_"/>
      <sheetName val="_x0001_Y_x0000__x0004__x0000__x0001_Y_x0000__x0004__x0000__x0001_Y_x0000__x0004__x0000_ _x0001_Y_x0000__x0004__x0000_¡_x0001_Y_x0000__x0004__x0000_¢_x0001_"/>
      <sheetName val="_x0001_Y_x0000__x0004__x0000_ª_x0001_Y_x0000__x0004__x0000_«_x0001_Y_x0000__x0004__x0000_¬_x0001_Y_x0000__x0004__x0000_­_x0001_Y_x0000__x0004__x0000_®_x0001_"/>
      <sheetName val="_x0001_Y_x0000__x0004__x0000_¶_x0001_Y_x0000__x0004__x0000_·_x0001_Y_x0000__x0004__x0000_¸_x0001_Y_x0000__x0004__x0000_¹_x0001_Y_x0000__x0004__x0000_º_x0001_"/>
      <sheetName val="_x0001_Y_x0000__x0004__x0000_Â_x0001_Y_x0000__x0004__x0000_Ã_x0001_Y_x0000__x0004__x0000_Ä_x0001_Y_x0000__x0004__x0000_Å_x0001_Y_x0000__x0004__x0000_Æ_x0001_"/>
      <sheetName val="VL????????"/>
      <sheetName val="1-2_x0000__x0000__x0000__x0000__x0000__x0000__x0000__x0000__x0000__x0000__x0000_냼η_x0000__x0004__x0000__x0000__x0000__x0000__x0000__x0000_钌έ_x0000__x0000__x0000__x0000__x0000_"/>
      <sheetName val="N/ Ca.N"/>
      <sheetName val="_x0000__x0004__x0000__x0000__x0000_™_x0001_Y_x0000__x0004__x0000__x0000__x0000_š_x0001_Y_x0000__x0004__x0000__x0000__x0000_›_x0001_Y_x0000__x0004__x0000__x0000__x0000_œ_x0001_"/>
      <sheetName val="BaocanC.No2"/>
      <sheetName val="thdt"/>
      <sheetName val="ptvl0-1"/>
      <sheetName val="ptvl4-5"/>
      <sheetName val="4-5"/>
      <sheetName val="ptvl3-4"/>
      <sheetName val="3-4"/>
      <sheetName val="ptvl2-3"/>
      <sheetName val="vlcong"/>
      <sheetName val="ptvl1-2"/>
      <sheetName val="TSO_CHUNG"/>
      <sheetName val="Dữ liệu"/>
      <sheetName val="Khối lượng"/>
      <sheetName val="Dự toán"/>
      <sheetName val="Vật tư"/>
      <sheetName val="Phân tích"/>
      <sheetName val="&lt;Phân tích&gt;"/>
      <sheetName val="Kinh phí"/>
      <sheetName val="Thuyết minh"/>
      <sheetName val="Bìa HS"/>
      <sheetName val="Tiến độ"/>
      <sheetName val="_x0001_Y?_x0004_????_x0001_Y?_x0004_???_x0001_Y?_x0004_??? _x0001_Y?_x0004_???"/>
      <sheetName val="_x0001_Y_x0000__x0004__x0000_’_x0001_Y_x0000__x0004__x0000_“_x0001_Y_x0000__x0004__x0000_”_x0001_Y_x0000__x0004__x0000_•_x0001_Y_x0000__x0004__x0000_–_x0001_"/>
      <sheetName val="_x0001_Y_x0000__x0004__x0000_ž_x0001_Y_x0000__x0004__x0000_Ÿ_x0001_Y_x0000__x0004__x0000_ _x0001_Y_x0000__x0004__x0000_¡_x0001_Y_x0000__x0004__x0000_¢_x0001_"/>
      <sheetName val="_x0001_Y_x0000__x0004__x0000_¶_x0001_Y_x0004__x0000_·_x0001_Y_x0000__x0004__x0000_¸_x0001_Y_x0000__x0004__x0000_¹_x0001_Y_x0000__x0004__x0000_º_x0001_Y"/>
      <sheetName val="VapLieu"/>
      <sheetName val="DTCTtÑuy"/>
      <sheetName val="7_x0010_000000"/>
      <sheetName val="CTHTc(u? ?T*?ib?"/>
      <sheetName val="T_HDÔ_CN"/>
      <sheetName val="TH_x000d_DTXL-luu"/>
      <sheetName val="CPXD-TT-04-G_x0011_"/>
      <sheetName val="DTCT_x000d_G1"/>
      <sheetName val="CN Tl?04"/>
      <sheetName val="t-ql38-1-g-2.xls][_x0000__x0000__x0000__x0000__x0000__x0000__x0000__x0000__x0000__x0000__x0000_??"/>
      <sheetName val="TH_x000a_DTXL-luu"/>
      <sheetName val="DTCT_x000a_G1"/>
      <sheetName val="_x0001_Y?_x0004_?_x0001_Y?_x0004_?_x0001_Y?_x0004_?_x0001_Y?_x0004_?_x0001_Y?_x0004_?_x0001_"/>
      <sheetName val="_x0001_Y?_x0004_?_x0001_Y?_x0004_?_x0001_Y?_x0004_? _x0001_Y?_x0004_?¡_x0001_Y?_x0004_?¢_x0001_"/>
      <sheetName val="_x0001_Y?_x0004_?ª_x0001_Y?_x0004_?«_x0001_Y?_x0004_?¬_x0001_Y?_x0004_?­_x0001_Y?_x0004_?®_x0001_"/>
      <sheetName val="_x0001_Y?_x0004_?¶_x0001_Y?_x0004_?·_x0001_Y?_x0004_?¸_x0001_Y?_x0004_?¹_x0001_Y?_x0004_?º_x0001_"/>
      <sheetName val="_x0001_Y?_x0004_?Â_x0001_Y?_x0004_?Ã_x0001_Y?_x0004_?Ä_x0001_Y?_x0004_?Å_x0001_Y?_x0004_?Æ_x0001_"/>
      <sheetName val="_x0001_Y?_x0004_?’_x0001_Y?_x0004_?“_x0001_Y?_x0004_?”_x0001_Y?_x0004_?•_x0001_Y?_x0004_?–_x0001_"/>
      <sheetName val="_x0001_Y?_x0004_?ž_x0001_Y?_x0004_?Ÿ_x0001_Y?_x0004_? _x0001_Y?_x0004_?¡_x0001_Y?_x0004_?¢_x0001_"/>
      <sheetName val="_x0001_Y?_x0004_?¶_x0001_Y_x0004_?·_x0001_Y?_x0004_?¸_x0001_Y?_x0004_?¹_x0001_Y?_x0004_?º_x0001_Y"/>
      <sheetName val="_x0001_Y?_x0004_?ª_x0001_Y?_x0004_?«_x0001_Y?_x0004_?¬_x0001_Y?_x0004_?­_x0001_Y_x0004_?®_x0001_"/>
      <sheetName val="?_x0004_???™_x0001_Y?_x0004_???š_x0001_Y?_x0004_???›_x0001_Y?_x0004_???œ_x0001_"/>
      <sheetName val="gi??nhan cong"/>
      <sheetName val="_x0001_Y?_x0004_?Â_x0001_Y?_x0004_?Ã_x0001_Y?_x0004_?Ä_x0001_Y?_x0004_?Å_x0001_Y?_x0004_Æ_x0001_"/>
      <sheetName val="_x0001_Y__x0004___x0001_Y__x0004___x0001_Y__x0004___x0001_Y__x0004___x0001_Y__x0004___x0001_"/>
      <sheetName val="_x0001_Y__x0004___x0001_Y__x0004___x0001_Y__x0004__ _x0001_Y__x0004__¡_x0001_Y__x0004__¢_x0001_"/>
      <sheetName val="_x0001_Y__x0004__ª_x0001_Y__x0004__«_x0001_Y__x0004__¬_x0001_Y__x0004__­_x0001_Y__x0004__®_x0001_"/>
      <sheetName val="_x0001_Y__x0004__¶_x0001_Y__x0004__·_x0001_Y__x0004__¸_x0001_Y__x0004__¹_x0001_Y__x0004__º_x0001_"/>
      <sheetName val="_x0001_Y__x0004__Â_x0001_Y__x0004__Ã_x0001_Y__x0004__Ä_x0001_Y__x0004__Å_x0001_Y__x0004_Æ_x0001_"/>
      <sheetName val="_x0000__x0004__x0000__x0000__x0000_½_x0001_Y_x0000__x0004__x0000__x0000__x0000_¾_x0001_Y_x0000__x0004__x0000__x0000_¿_x0001_Y_x0000__x0004__x0000__x0000__x0000_À_x0001_"/>
      <sheetName val="ctTBA"/>
      <sheetName val="tra-vau-lieu"/>
      <sheetName val="Box-Girder"/>
      <sheetName val="Tien do thi²_x0000__x0000_g"/>
      <sheetName val="_x0001_Y__x0004__Â_x0001_Y__x0004__Ã_x0001_Y__x0004__Ä_x0001_Y__x0004__Å_x0001_Y__x0004__Æ_x0001_"/>
      <sheetName val="nhan cong"/>
      <sheetName val="Truot_nen"/>
      <sheetName val="1-2???????????냼η?_x0004_??????钌έ?????"/>
      <sheetName val="[tkkt-ql38-1-g-2.xls_gtxl-cau"/>
      <sheetName val="heso"/>
      <sheetName val="tkku-ql38-1-g-2"/>
      <sheetName val="뉃_x0000_Tchưa TTnộibộ"/>
      <sheetName val="1-2___________냼η__x0004_______钌έ_____"/>
      <sheetName val="_x0001_Y__x0004______x0001_Y__x0004_____x0001_Y__x0004____ _x0001_Y__x0004____"/>
      <sheetName val="CTHTc(u_ _T__ib_"/>
      <sheetName val="90100000"/>
      <sheetName val="Congty_x0000__x0000__x0000__x0000__x0000__x0000__x0000__x0000__x0000__x0000__x0009__x0000_좤ϭ_x0000__x0004__x0000__x0000__x0000__x0000__x0000__x0000_ꃰϭ"/>
      <sheetName val="Thanh,Toan"/>
      <sheetName val="Sheet03"/>
      <sheetName val="gia x_x0000__x0000__x0000__x0000__x0000_"/>
      <sheetName val="_x0001_Y_x0000__x0004__x0000__x0000__x0000_Â_x0001_X_x0000__x0004__x0000__x0000__x0000_Ã_x0001_Y_x0000__x0004__x0000__x0000__x0000_Ä_x0001_Y_x0000__x0004__x0000__x0000__x0000_"/>
      <sheetName val="BTHTchua TTn?ib?"/>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뉃?Tchưa TTnộibộ"/>
      <sheetName val="_x0004_?É_x0001_Y?_x0004_?Ê_x0001_Y?_x0004_?Ë_x0001_Y?_x0004_?Ì_x0001_"/>
      <sheetName val="CN_kho_doi"/>
      <sheetName val="V_x0000_B"/>
      <sheetName val="CTHTchua_TTn?ib?"/>
      <sheetName val="Tien do thi²??g"/>
      <sheetName val="CN2004_N?p_TCT"/>
      <sheetName val="Shmet2"/>
      <sheetName val="\.HopCNo"/>
      <sheetName val="CTHTc(u? T*?ib?"/>
      <sheetName val="_x0001_Y_x0000__x0004__x0000__x0000__x0000_?_x0001_Y_x0000__x0004__x0000__x0000__x0000_Ÿ_x0001_Y_x0000__x0004__x0000__x0000__x0000_ _x0001_Y_x0000__x0004__x0000__x0000__x0000_"/>
      <sheetName val="Y’Y“Y”Y•Y–Y—Y˜Y™YšY›Yœ"/>
      <sheetName val="YžYŸY Y¡Y¢Y£Y¤Y¥Y¦Y§Y¨"/>
      <sheetName val="_x0004_?™_x0001_Y?_x0004_?š_x0001_Y?_x0004_?›_x0001_Y?_x0004_?œ_x0001_"/>
      <sheetName val="_x0001_Y?_x0004_????_x0001_Y?_x0004_???Ÿ_x0001_Y?_x0004_??? _x0001_Y?_x0004_???"/>
      <sheetName val="Soil"/>
      <sheetName val="뉃"/>
      <sheetName val="_x0000__x0004__x0000__x0000__x0000__x0001_Y_x0000__x0004__x0000__x0000__x0000_?_x0001_Y_x0000__x0004__x0000__x0000__x0000__x0001_Y_x0000__x0004__x0000__x0000__x0000__x0001_"/>
      <sheetName val="_x0001_Y__x0004__¶_x0001_Y_x0004__·_x0001_Y__x0004__¸_x0001_Y__x0004__¹_x0001_Y__x0004__º_x0001_Y"/>
      <sheetName val="_x0001_Y__x0004__ª_x0001_Y__x0004__«_x0001_Y__x0004__¬_x0001_Y__x0004__­_x0001_Y_x0004__®_x0001_"/>
      <sheetName val="BAOGTRA"/>
      <sheetName val="?_x0000_?Tchua TTn?ib?"/>
      <sheetName val="_x0000__x0004__x0000__x0000__x0000__x0001_Y_x0000__x0004__x0000__x0000__x0000__x0001_Y_x0000__x0004__x0000__x0000__x0000__x0001_࡙_x0000__x0004__x0000__x0000__x0000__x0001_"/>
      <sheetName val="gia x?????"/>
      <sheetName val="t-ql38-1-g-2.xls][?????????????"/>
      <sheetName val="Confi_x0000_"/>
      <sheetName val="?_x0004_???½_x0001_Y?_x0004_???¾_x0001_Y?_x0004_??¿_x0001_Y?_x0004_???À_x0001_"/>
      <sheetName val="MTO_REV_0"/>
      <sheetName val="CN Tl_04"/>
      <sheetName val="BTHTchua TTn_ib_"/>
      <sheetName val="[tkkt-ql38-1-g-2.xls][tkkt-ql38"/>
      <sheetName val="[tkkt-ql38-1-g-2.xls]N/ Ca.N"/>
      <sheetName val="[tkkt-ql38-1-g-2.xls]\.HopCNo"/>
      <sheetName val="1-2_x0000_냼η_x0000__x0004__x0000_钌έ_x0000_넬η_x0000__x0000__x0016_[tkkt-ql38-1-"/>
      <sheetName val="_x0001_Y?_x0004_???_x0001_Y?_x0004_???_x0001_Y?_x0004_???_x0001_࡙?_x0004_???"/>
      <sheetName val="Dữ _x0000__x0000_픈_x0000_"/>
      <sheetName val="tone hop"/>
      <sheetName val="_x0004_"/>
      <sheetName val="gi__nhan cong"/>
      <sheetName val="_tkkt-ql38-1-g-2.xls_gtxl-cau"/>
      <sheetName val="Congty_x0000__x0000__x0000__x0000__x0000__x0000__x0000__x0000__x0000__x0000_ _x0000_좤ϭ_x0000__x0004__x0000__x0000__x0000__x0000__x0000__x0000_ꃰϭ"/>
      <sheetName val="__x0004____™_x0001_Y__x0004____š_x0001_Y__x0004____›_x0001_Y__x0004____œ_x0001_"/>
      <sheetName val="_x0004___x0001_Y__x0004___x0001_Y__x0004___x0001_Y__x0004___x0001_"/>
      <sheetName val="_x0004__¥_x0001_Y__x0004__¦_x0001_Y__x0004__§_x0001_Y__x0004__¨_x0001_"/>
      <sheetName val="_x0004__±_x0001_Y__x0004__²_x0001_Y__x0004__³_x0001_Y__x0004__´_x0001_"/>
      <sheetName val="_x0004__½_x0001_Y__x0004__¾_x0001_Y__x0004__¿_x0001_Y__x0004__À_x0001_"/>
      <sheetName val="_x0004__É_x0001_Y__x0004__Ê_x0001_Y__x0004__Ë_x0001_Y__x0004__Ì_x0001_"/>
      <sheetName val="Tien do thi²"/>
      <sheetName val="ptvt"/>
      <sheetName val="C.ti?t C.ty"/>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Phu bieu 01(CC 18-20)"/>
      <sheetName val="Phu bieu 02(DM 18-20)"/>
      <sheetName val="_x0001_Y?_x0004_???_x0001_Y?_x0004_???_x0001_YP_x0000__x0000_W_x0000__x0000_혀獍鰌⎍_x0000__x0000_Ā"/>
      <sheetName val="dࡴoan"/>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sheetData sheetId="193"/>
      <sheetData sheetId="194"/>
      <sheetData sheetId="195"/>
      <sheetData sheetId="196"/>
      <sheetData sheetId="197"/>
      <sheetData sheetId="198" refreshError="1"/>
      <sheetData sheetId="199"/>
      <sheetData sheetId="200"/>
      <sheetData sheetId="20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sheetData sheetId="215"/>
      <sheetData sheetId="216"/>
      <sheetData sheetId="217"/>
      <sheetData sheetId="218"/>
      <sheetData sheetId="219"/>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sheetData sheetId="299" refreshError="1"/>
      <sheetData sheetId="300"/>
      <sheetData sheetId="301" refreshError="1"/>
      <sheetData sheetId="302"/>
      <sheetData sheetId="303"/>
      <sheetData sheetId="304"/>
      <sheetData sheetId="305"/>
      <sheetData sheetId="306"/>
      <sheetData sheetId="307"/>
      <sheetData sheetId="308"/>
      <sheetData sheetId="309"/>
      <sheetData sheetId="310"/>
      <sheetData sheetId="31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refreshError="1"/>
      <sheetData sheetId="325" refreshError="1"/>
      <sheetData sheetId="326" refreshError="1"/>
      <sheetData sheetId="327"/>
      <sheetData sheetId="328" refreshError="1"/>
      <sheetData sheetId="329" refreshError="1"/>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refreshError="1"/>
      <sheetData sheetId="350"/>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sheetData sheetId="361" refreshError="1"/>
      <sheetData sheetId="362" refreshError="1"/>
      <sheetData sheetId="363" refreshError="1"/>
      <sheetData sheetId="364" refreshError="1"/>
      <sheetData sheetId="365"/>
      <sheetData sheetId="366" refreshError="1"/>
      <sheetData sheetId="367" refreshError="1"/>
      <sheetData sheetId="368"/>
      <sheetData sheetId="369" refreshError="1"/>
      <sheetData sheetId="370" refreshError="1"/>
      <sheetData sheetId="371" refreshError="1"/>
      <sheetData sheetId="372" refreshError="1"/>
      <sheetData sheetId="373" refreshError="1"/>
      <sheetData sheetId="374"/>
      <sheetData sheetId="375"/>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sheetData sheetId="391"/>
      <sheetData sheetId="392"/>
      <sheetData sheetId="393" refreshError="1"/>
      <sheetData sheetId="394" refreshError="1"/>
      <sheetData sheetId="395" refreshError="1"/>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sheetData sheetId="415" refreshError="1"/>
      <sheetData sheetId="416"/>
      <sheetData sheetId="417"/>
      <sheetData sheetId="418"/>
      <sheetData sheetId="419"/>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CKEP"/>
      <sheetName val="BS.SOAYPHVI"/>
      <sheetName val="bcc4054-85"/>
      <sheetName val="Binh dien tuyen 85"/>
      <sheetName val="BTRA4054-85"/>
      <sheetName val="Thkecong"/>
      <sheetName val="TKdocdoc"/>
      <sheetName val="docdoc"/>
      <sheetName val="00000000"/>
      <sheetName val="257-272"/>
      <sheetName val="b-dien-tuyen"/>
      <sheetName val="Sheet1"/>
      <sheetName val="Sheet2"/>
      <sheetName val="Sheet11"/>
      <sheetName val="Sheet12"/>
      <sheetName val="Sheet13"/>
      <sheetName val="Sheet14"/>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3"/>
      <sheetName val="XL4Test5"/>
      <sheetName val="bcc4054_85"/>
      <sheetName val="BANGTRA"/>
    </sheetNames>
    <sheetDataSet>
      <sheetData sheetId="0" refreshError="1"/>
      <sheetData sheetId="1" refreshError="1"/>
      <sheetData sheetId="2" refreshError="1">
        <row r="3">
          <cell r="A3" t="str">
            <v>CÔNG TRÌNH THỦY ĐIỆN SEKAMAN</v>
          </cell>
        </row>
        <row r="4">
          <cell r="A4" t="str">
            <v>Vận tốc thiết kế</v>
          </cell>
          <cell r="D4">
            <v>25</v>
          </cell>
        </row>
        <row r="5">
          <cell r="A5" t="str">
            <v>STT</v>
          </cell>
          <cell r="C5" t="str">
            <v>Đỉnh</v>
          </cell>
          <cell r="D5" t="str">
            <v>Lý trình</v>
          </cell>
        </row>
        <row r="7">
          <cell r="A7">
            <v>1</v>
          </cell>
          <cell r="C7" t="str">
            <v>Đ1</v>
          </cell>
          <cell r="D7" t="str">
            <v>Km</v>
          </cell>
        </row>
        <row r="8">
          <cell r="A8">
            <v>2</v>
          </cell>
          <cell r="C8" t="str">
            <v>Đ2</v>
          </cell>
          <cell r="D8" t="str">
            <v>Km</v>
          </cell>
        </row>
        <row r="9">
          <cell r="A9">
            <v>3</v>
          </cell>
          <cell r="C9" t="str">
            <v>Đ3</v>
          </cell>
          <cell r="D9" t="str">
            <v>Km</v>
          </cell>
        </row>
        <row r="10">
          <cell r="A10">
            <v>4</v>
          </cell>
          <cell r="C10" t="str">
            <v>Đ4</v>
          </cell>
          <cell r="D10" t="str">
            <v>Km</v>
          </cell>
        </row>
        <row r="11">
          <cell r="A11">
            <v>5</v>
          </cell>
          <cell r="C11" t="str">
            <v>Đ5</v>
          </cell>
          <cell r="D11" t="str">
            <v>Km</v>
          </cell>
        </row>
        <row r="12">
          <cell r="A12">
            <v>6</v>
          </cell>
          <cell r="C12" t="str">
            <v>Đ6</v>
          </cell>
          <cell r="D12" t="str">
            <v>Km</v>
          </cell>
        </row>
        <row r="13">
          <cell r="A13">
            <v>7</v>
          </cell>
          <cell r="C13" t="str">
            <v>Đ7</v>
          </cell>
          <cell r="D13" t="str">
            <v>Km</v>
          </cell>
        </row>
        <row r="14">
          <cell r="A14">
            <v>8</v>
          </cell>
          <cell r="C14" t="str">
            <v>Đ8</v>
          </cell>
          <cell r="D14" t="str">
            <v>Km</v>
          </cell>
        </row>
        <row r="15">
          <cell r="A15">
            <v>9</v>
          </cell>
          <cell r="C15" t="str">
            <v>Đ9</v>
          </cell>
          <cell r="D15" t="str">
            <v>Km</v>
          </cell>
        </row>
        <row r="16">
          <cell r="A16">
            <v>10</v>
          </cell>
          <cell r="C16" t="str">
            <v>Đ10</v>
          </cell>
          <cell r="D16" t="str">
            <v>Km</v>
          </cell>
        </row>
        <row r="17">
          <cell r="A17">
            <v>11</v>
          </cell>
          <cell r="C17" t="str">
            <v>Đ11</v>
          </cell>
          <cell r="D17" t="str">
            <v>Km</v>
          </cell>
        </row>
        <row r="18">
          <cell r="A18">
            <v>12</v>
          </cell>
          <cell r="C18" t="str">
            <v>Đ12</v>
          </cell>
          <cell r="D18" t="str">
            <v>Km</v>
          </cell>
        </row>
        <row r="19">
          <cell r="A19">
            <v>13</v>
          </cell>
          <cell r="C19" t="str">
            <v>Đ13</v>
          </cell>
          <cell r="D19" t="str">
            <v>Km</v>
          </cell>
        </row>
        <row r="20">
          <cell r="A20">
            <v>14</v>
          </cell>
          <cell r="C20" t="str">
            <v>Đ14</v>
          </cell>
          <cell r="D20" t="str">
            <v>Km</v>
          </cell>
        </row>
        <row r="21">
          <cell r="A21">
            <v>15</v>
          </cell>
          <cell r="C21" t="str">
            <v>Đ15</v>
          </cell>
          <cell r="D21" t="str">
            <v>Km</v>
          </cell>
        </row>
        <row r="22">
          <cell r="A22">
            <v>16</v>
          </cell>
          <cell r="C22" t="str">
            <v>Đ16</v>
          </cell>
          <cell r="D22" t="str">
            <v>Km</v>
          </cell>
        </row>
        <row r="23">
          <cell r="A23">
            <v>17</v>
          </cell>
          <cell r="C23" t="str">
            <v>Đ17</v>
          </cell>
          <cell r="D23" t="str">
            <v>Km</v>
          </cell>
        </row>
        <row r="24">
          <cell r="A24">
            <v>18</v>
          </cell>
          <cell r="C24" t="str">
            <v>Đ18</v>
          </cell>
          <cell r="D24" t="str">
            <v>Km</v>
          </cell>
        </row>
        <row r="26">
          <cell r="A26">
            <v>20</v>
          </cell>
          <cell r="C26" t="str">
            <v>Đ20</v>
          </cell>
          <cell r="D26" t="str">
            <v>Km</v>
          </cell>
        </row>
        <row r="27">
          <cell r="A27">
            <v>21</v>
          </cell>
          <cell r="C27" t="str">
            <v>Đ21</v>
          </cell>
          <cell r="D27" t="str">
            <v>Km</v>
          </cell>
        </row>
        <row r="28">
          <cell r="A28">
            <v>22</v>
          </cell>
          <cell r="C28" t="str">
            <v>Đ22</v>
          </cell>
          <cell r="D28" t="str">
            <v>Km</v>
          </cell>
        </row>
        <row r="29">
          <cell r="A29">
            <v>23</v>
          </cell>
          <cell r="C29" t="str">
            <v>Đ23</v>
          </cell>
          <cell r="D29" t="str">
            <v>Km</v>
          </cell>
        </row>
        <row r="30">
          <cell r="A30">
            <v>24</v>
          </cell>
          <cell r="C30" t="str">
            <v>Đ24</v>
          </cell>
          <cell r="D30" t="str">
            <v>Km</v>
          </cell>
        </row>
        <row r="31">
          <cell r="A31">
            <v>25</v>
          </cell>
          <cell r="C31" t="str">
            <v>Đ25</v>
          </cell>
          <cell r="D31" t="str">
            <v>Km</v>
          </cell>
        </row>
        <row r="32">
          <cell r="A32">
            <v>26</v>
          </cell>
          <cell r="C32" t="str">
            <v>Đ26</v>
          </cell>
          <cell r="D32" t="str">
            <v>Km</v>
          </cell>
        </row>
        <row r="33">
          <cell r="A33">
            <v>27</v>
          </cell>
          <cell r="C33" t="str">
            <v>Đ27</v>
          </cell>
          <cell r="D33" t="str">
            <v>Km</v>
          </cell>
        </row>
        <row r="34">
          <cell r="A34">
            <v>28</v>
          </cell>
          <cell r="C34" t="str">
            <v>Đ28</v>
          </cell>
          <cell r="D34" t="str">
            <v>Km</v>
          </cell>
        </row>
        <row r="35">
          <cell r="A35">
            <v>29</v>
          </cell>
          <cell r="C35" t="str">
            <v>Đ29</v>
          </cell>
          <cell r="D35" t="str">
            <v>Km</v>
          </cell>
        </row>
        <row r="36">
          <cell r="A36">
            <v>30</v>
          </cell>
          <cell r="C36" t="str">
            <v>Đ30</v>
          </cell>
          <cell r="D36" t="str">
            <v>Km</v>
          </cell>
        </row>
        <row r="37">
          <cell r="A37">
            <v>31</v>
          </cell>
          <cell r="C37" t="str">
            <v>Đ31</v>
          </cell>
          <cell r="D37" t="str">
            <v>Km</v>
          </cell>
        </row>
        <row r="38">
          <cell r="A38">
            <v>32</v>
          </cell>
          <cell r="C38" t="str">
            <v>Đ32</v>
          </cell>
          <cell r="D38" t="str">
            <v>Km</v>
          </cell>
        </row>
        <row r="39">
          <cell r="A39">
            <v>33</v>
          </cell>
          <cell r="C39" t="str">
            <v>Đ33</v>
          </cell>
          <cell r="D39" t="str">
            <v>Km</v>
          </cell>
        </row>
        <row r="40">
          <cell r="A40">
            <v>34</v>
          </cell>
          <cell r="C40" t="str">
            <v>Đ34</v>
          </cell>
          <cell r="D40" t="str">
            <v>Km</v>
          </cell>
        </row>
        <row r="41">
          <cell r="A41">
            <v>35</v>
          </cell>
          <cell r="C41" t="str">
            <v>Đ35</v>
          </cell>
          <cell r="D41" t="str">
            <v>Km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TK dz 22"/>
      <sheetName val="KSTK0,4 6 TBA"/>
      <sheetName val="KSTK0,4 3 TBA"/>
      <sheetName val="th CT"/>
      <sheetName val="TH XL"/>
      <sheetName val="th TB"/>
      <sheetName val="TGT TBA"/>
      <sheetName val="TGT 22"/>
      <sheetName val="TH CPK"/>
      <sheetName val="CPK22"/>
      <sheetName val="CPK TBA"/>
      <sheetName val="CPK 0,4"/>
      <sheetName val="CPK 0,4 6 TBA"/>
      <sheetName val="CPK 0,4 3 TBA"/>
      <sheetName val="TGT 0,4 6 TBA"/>
      <sheetName val="TGT 0,4 3 TBA"/>
      <sheetName val="vt ds 22"/>
      <sheetName val="THI NGHIEM 22"/>
      <sheetName val="PHAN DS 22 KV"/>
      <sheetName val="SL CAN THIET"/>
      <sheetName val="vc vat tu CHUNG"/>
      <sheetName val="trungchuyen DZ"/>
      <sheetName val="Don gia trung chuyen DZ 22"/>
      <sheetName val="Tong hop DZ 22"/>
      <sheetName val="T T CL VC DZ 22"/>
      <sheetName val="DGCLVC 67"/>
      <sheetName val="DG vat tu"/>
      <sheetName val="TT CL VC DZ 0.4"/>
      <sheetName val="khobai"/>
      <sheetName val="cpdb"/>
      <sheetName val="LP cap dat"/>
      <sheetName val="tobia22KV"/>
      <sheetName val="GT 1m3 BT"/>
      <sheetName val="chi tiet dz 22 kv"/>
      <sheetName val="VCDD DZ 22"/>
      <sheetName val="DG VC VT 36"/>
      <sheetName val="Bia0,4 6 TBA"/>
      <sheetName val="PDS0,4 6 TBA"/>
      <sheetName val="VCDD0,4 6 TBA"/>
      <sheetName val="VTDS0,4 6 TBA"/>
      <sheetName val="TH0,4 6 TBA"/>
      <sheetName val="TN0,4 6 TBA"/>
      <sheetName val="PDS0,4 3 TBA"/>
      <sheetName val="VTDS0,4 3 TBA"/>
      <sheetName val="TH0,4 3 TBA"/>
      <sheetName val="CHITIET 0.4 KV"/>
      <sheetName val="DM 67"/>
      <sheetName val="VCDD0,4 3 TBA"/>
      <sheetName val="Bia0,4 3 TBA"/>
      <sheetName val="TN0,4 3 TBA"/>
      <sheetName val="chi tiet TBA"/>
      <sheetName val="DM 85"/>
      <sheetName val="VC dd TBA "/>
      <sheetName val="TB TBA"/>
      <sheetName val="Phan dien TBA "/>
      <sheetName val="DM 66"/>
      <sheetName val="TH TBA"/>
      <sheetName val="Bia TBA "/>
      <sheetName val="tkct"/>
      <sheetName val="CLVCTC DZ 0.4"/>
      <sheetName val="KHOI LUONG XA"/>
      <sheetName val="chitietdatdao"/>
      <sheetName val="TON DZ 0.4 KV"/>
      <sheetName val="TONG KE DZ 22 KV"/>
      <sheetName val="THVT0,4 6 TBA"/>
      <sheetName val="tieuhaoVT DZ 22"/>
      <sheetName val="THVT0,4 3 TBA"/>
      <sheetName val="TGT"/>
      <sheetName val="PL II"/>
      <sheetName val="TH"/>
      <sheetName val="KS-TK"/>
      <sheetName val="th CS"/>
      <sheetName val="vt CS"/>
      <sheetName val="VC CS"/>
      <sheetName val="bia cs"/>
      <sheetName val="vc vat tu CHUNG "/>
      <sheetName val="Btchlech DZ 22"/>
      <sheetName val="trungchuyen DZ 22 "/>
      <sheetName val="PDS0,4"/>
      <sheetName val="VTDS0,4"/>
      <sheetName val="TH0,4"/>
      <sheetName val="CHITIET C"/>
      <sheetName val="DG 89"/>
      <sheetName val="VCDD0,4"/>
      <sheetName val="CHLECH0,4"/>
      <sheetName val="Bia0,4"/>
      <sheetName val="TN0,4"/>
      <sheetName val="THVT0,4 T1"/>
      <sheetName val="DGCLVC3285"/>
      <sheetName val="phu luc"/>
      <sheetName val="vc dd tba"/>
      <sheetName val="250 KVA"/>
      <sheetName val="chi tiet C"/>
      <sheetName val="tong HOP TBA"/>
      <sheetName val="THPDMoi  (2)"/>
      <sheetName val="ÖCDD DZ 22"/>
      <sheetName val="THUECD"/>
      <sheetName val="Sheet2"/>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KSTK0,4Ġ3 TBA"/>
      <sheetName val="TONG KE DZ 0.4 KV"/>
      <sheetName val="DUPA C"/>
      <sheetName val="GTTBA"/>
      <sheetName val="Hoa Ninh"/>
      <sheetName val="th nt VND"/>
      <sheetName val="VT DS 0,4-Hoa Ninh"/>
      <sheetName val="PHAN DS0,4-Hoa Ninh"/>
      <sheetName val=" tong h 0.4 -Hoa Ninh"/>
      <sheetName val="VC dd 0,4 - Hoa Ninh"/>
      <sheetName val="Ch lech 0.4 - Hoa Ninh"/>
      <sheetName val="to bia 0.4 KV-Hoa Ninh"/>
      <sheetName val="THI NG 0.4 KV - Hoa Ninh"/>
      <sheetName val="tong hop TBA-Hoa Ninh"/>
      <sheetName val="Phan dien TBA - Hoa Ninh"/>
      <sheetName val="bia TBA-Hoa Ninh"/>
      <sheetName val="vc dd tba Hoa Ninh"/>
      <sheetName val="TONG DZ 0.4 KV"/>
      <sheetName val="TIEUHAOVT0.4KV"/>
      <sheetName val="KSTK0,4 ೼_xfffe_TBA"/>
      <sheetName val="Tong hop DZ &quot;2"/>
      <sheetName val="THTram"/>
      <sheetName val="Input"/>
      <sheetName val="SL dau tien"/>
      <sheetName val="VL XD"/>
      <sheetName val="Trung chuyen"/>
      <sheetName val="Gvlcht"/>
      <sheetName val="Chech lech Ma Kem"/>
      <sheetName val="Chi tiet ma"/>
      <sheetName val="TH VT22"/>
      <sheetName val="CVTC-22"/>
      <sheetName val="VT 22"/>
      <sheetName val="Chenh lech 22"/>
      <sheetName val="SLVC 22"/>
      <sheetName val="VCDD 22"/>
      <sheetName val="TH 22"/>
      <sheetName val="chi tiet22 kV"/>
      <sheetName val="LK-22"/>
      <sheetName val="KL datdaolap "/>
      <sheetName val="chitiet 22MK"/>
      <sheetName val="Bia VL_22"/>
      <sheetName val="BIA TB_22"/>
      <sheetName val="TH - TD"/>
      <sheetName val="VT-TH"/>
      <sheetName val="Nghiemthu"/>
      <sheetName val="DLNS"/>
      <sheetName val="CPTV"/>
      <sheetName val="TKP"/>
      <sheetName val="TH-CT"/>
      <sheetName val="LK TD"/>
      <sheetName val="BIA TB-dodem"/>
      <sheetName val="BIA TB-TBA"/>
      <sheetName val="Bia VL_TBA"/>
      <sheetName val="Chi tiet TBA MK "/>
      <sheetName val="Chenh Lech TBA"/>
      <sheetName val="VCDD TBA"/>
      <sheetName val="SLVC TBA"/>
      <sheetName val="LK-100"/>
      <sheetName val="LK-250"/>
      <sheetName val="LK-320CT"/>
      <sheetName val="LK-320XDM"/>
      <sheetName val="LK-TD"/>
      <sheetName val="Bia TD"/>
      <sheetName val="TH TD"/>
      <sheetName val="THVT TBA"/>
      <sheetName val="00000000"/>
      <sheetName val="LK-160"/>
      <sheetName val="DG 1341"/>
      <sheetName val="Chi tiet TD"/>
      <sheetName val="Bia LHK"/>
      <sheetName val="Thepma"/>
      <sheetName val="TN VH"/>
      <sheetName val="Bia TBA VH"/>
      <sheetName val="VC TBA"/>
      <sheetName val="Chi tiet XD"/>
      <sheetName val="Chlech -22"/>
      <sheetName val="LK-KL"/>
      <sheetName val="Sheet1"/>
      <sheetName val="XXXXXXXX"/>
      <sheetName val="KSTK0,4 "/>
      <sheetName val="pk VON"/>
      <sheetName val="TGT 0,4"/>
      <sheetName val="TH0,4 "/>
      <sheetName val="TU D"/>
      <sheetName val="#REF"/>
      <sheetName val="2p.Ô_x0002_3_x0000_"/>
      <sheetName val=""/>
      <sheetName val="2í_x0002_3_x0000_"/>
      <sheetName val="2 -Ä_x0002_3_x0000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ctinh"/>
      <sheetName val="phan giam tien"/>
      <sheetName val="TT-35KV+TBA"/>
      <sheetName val="TT35"/>
      <sheetName val="TH chi phi`dz+chi phi cong to"/>
      <sheetName val="Gia vat tu"/>
      <sheetName val="XL4Poppy"/>
      <sheetName val="gtrinh"/>
      <sheetName val="chiet0tinh"/>
      <sheetName val="Quantity"/>
      <sheetName val="Dù to¸n Ng¹n son"/>
      <sheetName val="ctBT"/>
      <sheetName val="Pgal2004"/>
      <sheetName val="VL"/>
      <sheetName val="MTC"/>
      <sheetName val="tong_hop_chi_phi"/>
      <sheetName val="TH_chi_phi_dz+chi_phi_cong_to"/>
      <sheetName val="chiet_tinh"/>
      <sheetName val="phan_giao_tien"/>
      <sheetName val="phan_giao_v_tu"/>
      <sheetName val="phan_giam_tien"/>
      <sheetName val="MAILEGUH"/>
      <sheetName val="CHITIET VL-NC-TT-3p"/>
      <sheetName val="Sheet2"/>
      <sheetName val="Sheet3"/>
      <sheetName val="gVL"/>
      <sheetName val="Ctinh 10kV"/>
      <sheetName val="Giai trinh"/>
      <sheetName val="Gia VL"/>
      <sheetName val="DgiaCT"/>
      <sheetName val="Bill2000"/>
      <sheetName val="Bill30200"/>
      <sheetName val="PLV"/>
      <sheetName val="bluong"/>
      <sheetName val="THPDMoi  (2)"/>
      <sheetName val="Xuly Data"/>
      <sheetName val="CT -THVLNC"/>
      <sheetName val="TH chi phi dz+chi phi aong to"/>
      <sheetName val="phan giao v vu"/>
      <sheetName val="터파기및재료"/>
      <sheetName val="KPVC-BD "/>
      <sheetName val="Tong hop vat tu"/>
      <sheetName val="Phan tich ca may"/>
      <sheetName val="Config"/>
      <sheetName val="Chi phi van chuyen"/>
      <sheetName val="Chenh lech ca may"/>
      <sheetName val="TLg CN&amp;Laixe"/>
      <sheetName val="TLg CN&amp;Laixe (2)"/>
      <sheetName val="TLg Laitau"/>
      <sheetName val="TLg Laitau (2)"/>
      <sheetName val="_x0000__x0000__x0000__x0000__x0000__x0000__x0000__x0000_"/>
      <sheetName val="KKKKKKKK"/>
      <sheetName val="TT_35KV_TBA"/>
      <sheetName val="Dinh Muc VT"/>
      <sheetName val="Thongso"/>
      <sheetName val="CTTDD"/>
      <sheetName val="CD2000"/>
      <sheetName val="2.CTDGCV-HO"/>
      <sheetName val="??????"/>
    </sheetNames>
    <sheetDataSet>
      <sheetData sheetId="0"/>
      <sheetData sheetId="1"/>
      <sheetData sheetId="2"/>
      <sheetData sheetId="3" refreshError="1">
        <row r="6">
          <cell r="B6" t="str">
            <v>Xi m¨ng PC 300</v>
          </cell>
          <cell r="C6" t="str">
            <v>kg</v>
          </cell>
          <cell r="D6">
            <v>155.5</v>
          </cell>
          <cell r="F6">
            <v>884</v>
          </cell>
        </row>
        <row r="7">
          <cell r="B7" t="str">
            <v>C¸t vµng</v>
          </cell>
          <cell r="C7" t="str">
            <v>m3</v>
          </cell>
          <cell r="D7">
            <v>0.435</v>
          </cell>
          <cell r="F7">
            <v>95000</v>
          </cell>
        </row>
        <row r="8">
          <cell r="B8" t="str">
            <v>§¸ d¨m 4 x 6</v>
          </cell>
          <cell r="C8" t="str">
            <v>m3</v>
          </cell>
          <cell r="D8">
            <v>0.747</v>
          </cell>
          <cell r="F8">
            <v>86222</v>
          </cell>
        </row>
        <row r="18">
          <cell r="B18" t="str">
            <v>Xi m¨ng PC 300</v>
          </cell>
          <cell r="C18" t="str">
            <v>kg</v>
          </cell>
          <cell r="D18">
            <v>254.5</v>
          </cell>
          <cell r="F18">
            <v>884</v>
          </cell>
        </row>
        <row r="19">
          <cell r="B19" t="str">
            <v>C¸t vµng</v>
          </cell>
          <cell r="C19" t="str">
            <v>m3</v>
          </cell>
          <cell r="D19">
            <v>0.45</v>
          </cell>
          <cell r="F19">
            <v>95000</v>
          </cell>
        </row>
        <row r="20">
          <cell r="B20" t="str">
            <v>§¸ d¨m 4 x 6</v>
          </cell>
          <cell r="C20" t="str">
            <v>m3</v>
          </cell>
          <cell r="D20">
            <v>0.88300000000000001</v>
          </cell>
          <cell r="F20">
            <v>99894</v>
          </cell>
        </row>
        <row r="21">
          <cell r="B21" t="str">
            <v>Gç cèp pha</v>
          </cell>
          <cell r="C21" t="str">
            <v>m3</v>
          </cell>
          <cell r="D21">
            <v>1.4999999999999999E-2</v>
          </cell>
          <cell r="F21">
            <v>1000000</v>
          </cell>
        </row>
        <row r="22">
          <cell r="B22" t="str">
            <v>§inh</v>
          </cell>
          <cell r="C22" t="str">
            <v>kg</v>
          </cell>
          <cell r="D22">
            <v>0.19</v>
          </cell>
          <cell r="F22">
            <v>7000</v>
          </cell>
        </row>
        <row r="23">
          <cell r="B23" t="str">
            <v>Tre chèng</v>
          </cell>
          <cell r="C23" t="str">
            <v>c©y</v>
          </cell>
          <cell r="D23">
            <v>0.63</v>
          </cell>
          <cell r="F23">
            <v>7500</v>
          </cell>
        </row>
        <row r="35">
          <cell r="B35" t="str">
            <v>Xi m¨ng PC 300( BØm s¬n)</v>
          </cell>
          <cell r="C35" t="str">
            <v>kg</v>
          </cell>
          <cell r="D35">
            <v>306</v>
          </cell>
          <cell r="F35">
            <v>884</v>
          </cell>
        </row>
        <row r="36">
          <cell r="B36" t="str">
            <v>C¸t vµng</v>
          </cell>
          <cell r="C36" t="str">
            <v>m3</v>
          </cell>
          <cell r="D36">
            <v>0.443</v>
          </cell>
          <cell r="F36">
            <v>95000</v>
          </cell>
        </row>
        <row r="37">
          <cell r="B37" t="str">
            <v>§¸ d¨m 4 x 2</v>
          </cell>
          <cell r="C37" t="str">
            <v>m3</v>
          </cell>
          <cell r="D37">
            <v>0.86899999999999999</v>
          </cell>
          <cell r="F37">
            <v>99894</v>
          </cell>
        </row>
        <row r="38">
          <cell r="B38" t="str">
            <v>Gç cèp pha</v>
          </cell>
          <cell r="C38" t="str">
            <v>m3</v>
          </cell>
          <cell r="D38">
            <v>0.01</v>
          </cell>
          <cell r="F38">
            <v>1000000</v>
          </cell>
        </row>
        <row r="39">
          <cell r="B39" t="str">
            <v>§inh</v>
          </cell>
          <cell r="C39" t="str">
            <v>kg</v>
          </cell>
          <cell r="D39">
            <v>0.95</v>
          </cell>
          <cell r="F39">
            <v>7000</v>
          </cell>
        </row>
      </sheetData>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lop_btn"/>
      <sheetName val="2.lop_2.BTN"/>
      <sheetName val="2.lop_1.BTN"/>
      <sheetName val="Truot_nen"/>
      <sheetName val="3.lop_2.BTN"/>
      <sheetName val="4.lop_2.BTN"/>
      <sheetName val="E"/>
      <sheetName val="USKU"/>
      <sheetName val="T_3.13"/>
      <sheetName val="00000000"/>
      <sheetName val="XXXXXXXX"/>
      <sheetName val="XL4Test5"/>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FORM FOR INQUIRY"/>
      <sheetName val="FORM OF PROPOSAL RFP-003"/>
      <sheetName val="??-BLDG"/>
      <sheetName val="???????-BLD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XL4Poppy"/>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Sheet3"/>
      <sheetName val="211A"/>
      <sheetName val="211B"/>
      <sheetName val="SCT511"/>
      <sheetName val="SCT627"/>
      <sheetName val="SCT154"/>
      <sheetName val="Sheet5"/>
      <sheetName val="Hoi phu nu"/>
      <sheetName val="4p1"/>
      <sheetName val="4P"/>
      <sheetName val="Schneider"/>
      <sheetName val="THANG1"/>
      <sheetName val="THANG2"/>
      <sheetName val="THANG3"/>
      <sheetName val="THANG4"/>
      <sheetName val="THANG5"/>
      <sheetName val="THANG6"/>
      <sheetName val="THANG7"/>
      <sheetName val="THANG 8"/>
      <sheetName val="Sheet9"/>
      <sheetName val="Sheet8"/>
      <sheetName val="Sheet7"/>
      <sheetName val="Sheet6"/>
      <sheetName val="Sheet4"/>
      <sheetName val="Sheet2"/>
      <sheetName val="Sheet1"/>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Q1-02"/>
      <sheetName val="Q2-02"/>
      <sheetName val="Q3-02"/>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________BLDG"/>
      <sheetName val="Bia "/>
      <sheetName val="Muc luc"/>
      <sheetName val="Thuyet minh PA1"/>
      <sheetName val="kl xaychan khay"/>
      <sheetName val="Tdoi t.truong"/>
      <sheetName val="BC DBKH T5"/>
      <sheetName val="BC DBKH T6"/>
      <sheetName val="BC DBKH T7"/>
      <sheetName val="XL4Test5"/>
      <sheetName val="2001"/>
      <sheetName val="2002"/>
      <sheetName val="????-BLDG"/>
      <sheetName val="Jan11"/>
      <sheetName val="Jan13"/>
      <sheetName val="Jan14"/>
      <sheetName val="Jan15"/>
      <sheetName val="Jan16"/>
      <sheetName val="Jan17"/>
      <sheetName val="Jan18"/>
      <sheetName val="Jan20"/>
      <sheetName val="Jan21"/>
      <sheetName val="Outlets"/>
      <sheetName val="PGs"/>
      <sheetName val="GVL"/>
      <sheetName val="tam"/>
      <sheetName val="PTDG"/>
      <sheetName val="DTCT"/>
      <sheetName val="DGBQ"/>
      <sheetName val="DGDT"/>
      <sheetName val="Gia trung thau"/>
      <sheetName val="Thanh toan dot 1"/>
      <sheetName val="DTXL"/>
      <sheetName val="THXL"/>
      <sheetName val="dieuphoida"/>
      <sheetName val="dieuphoidat"/>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LUONG CHO HUU"/>
      <sheetName val="thu BHXH,YT"/>
      <sheetName val="Phan bo"/>
      <sheetName val="Luong T5-04"/>
      <sheetName val="THLK2"/>
      <sheetName val="Phan tich VT"/>
      <sheetName val="TKe VT"/>
      <sheetName val="Du tru Vat tu"/>
      <sheetName val="Mau 1"/>
      <sheetName val="Mau so 2"/>
      <sheetName val="Mau so 3"/>
      <sheetName val="Mau so 7"/>
      <sheetName val="Mau so 8"/>
      <sheetName val="Mau so 9 da tru 45;54"/>
      <sheetName val="Mau so 9 45;54"/>
      <sheetName val="Mau 9 "/>
      <sheetName val="Mau 9 goc"/>
      <sheetName val="Mau 10"/>
      <sheetName val="Mau so 11"/>
      <sheetName val="??????-BLDG"/>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
      <sheetName val="?¬’P‰¿ì¬?-BLDG"/>
      <sheetName val="?¬P¿ì¬?-BLDG"/>
      <sheetName val="?쒕?-BLDG"/>
      <sheetName val="=??????-BLDG"/>
      <sheetName val="HUNG"/>
      <sheetName val="THO"/>
      <sheetName val="HOA"/>
      <sheetName val="TINH"/>
      <sheetName val="THONG"/>
      <sheetName val="XXXXXXX0"/>
      <sheetName val="XXXXXXX1"/>
      <sheetName val="Bang ngang"/>
      <sheetName val="Bang doc"/>
      <sheetName val="B cham cong"/>
      <sheetName val="Btt luong"/>
      <sheetName val="Dec#1"/>
      <sheetName val="SC 231"/>
      <sheetName val="SC 410"/>
      <sheetName val="BOQ FORM FOR INQÕIRY"/>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PTDGDT"/>
      <sheetName val="?+Invoice!$DF$57?-BLDG"/>
      <sheetName val="Chart1"/>
      <sheetName val="DA0463BQ"/>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10_x0000__x0000__x0000__x0000__x0000__x0000_"/>
      <sheetName val="quy 1"/>
      <sheetName val="quy 2"/>
      <sheetName val="6 thang"/>
      <sheetName val="quy 3"/>
      <sheetName val="9 TH"/>
      <sheetName val="quy4"/>
      <sheetName val="nam"/>
      <sheetName val="Sheet11"/>
      <sheetName val="Sheet12"/>
      <sheetName val="Overhead &amp; Profit B-1"/>
      <sheetName val="Chi tiet don gia khgi phuc"/>
      <sheetName val="Hoi phe nu"/>
      <sheetName val="THANG#"/>
      <sheetName val="Sheet("/>
      <sheetName val="Sheed7"/>
      <sheetName val="A`r3"/>
      <sheetName val="Apb4"/>
      <sheetName val="MTL$-INTER"/>
      <sheetName val="thietbi"/>
      <sheetName val="KhanhThuong"/>
      <sheetName val="PlotDat4"/>
      <sheetName val="DI-ESTI"/>
      <sheetName val="Sc #34"/>
      <sheetName val="BCDP_x0005_"/>
      <sheetName val="NKC _x0003__x0000__x0000_TM1_x0006__x0000__x0000_SC 111_x0002__x0000__x0000_NH_x0006__x0000__x0000_SC 1"/>
      <sheetName val="FORM OF PROPNSAL RFP-003"/>
      <sheetName val="??+Invoice!$DF$57?????-BLDG"/>
      <sheetName val="FORM OF PROPOSAL RFP-00Ê"/>
      <sheetName val="V_x000c_(No V-c)"/>
      <sheetName val="_x0001_pr2"/>
      <sheetName val="N@"/>
      <sheetName val="Don gaa chi tiet"/>
      <sheetName val="XL4Poppq"/>
      <sheetName val="FH"/>
      <sheetName val="Coc40x40c-"/>
      <sheetName val="Han13"/>
      <sheetName val="T.@_x000c__x0000__x0001__x0000__x0000__x0000__x0003_Ú_x0000__x0000_&lt;_x001f__x0000__x0000__x0000_"/>
      <sheetName val="TIEUHAO"/>
      <sheetName val="T.hopCPXDho_x0000_n_x0000_hanh (2)"/>
      <sheetName val="LK cp _x0000_dcb"/>
      <sheetName val="GDTH_x0000_5"/>
      <sheetName val="Ph_x0000_n_x0000__x0000_ich _x0000_a_x0000_ tu"/>
      <sheetName val="XL4Po_x0000_p_x0010_"/>
      <sheetName val="_x0010_HANG1"/>
      <sheetName val="__-BLDG"/>
      <sheetName val="_______-BLDG"/>
      <sheetName val="____-BLDG"/>
      <sheetName val="______-BLDG"/>
      <sheetName val="_¬’P‰¿ì¬_-BLDG"/>
      <sheetName val="_¬P¿ì¬_-BLDG"/>
      <sheetName val="_쒕_-BLDG"/>
      <sheetName val="=______-BLDG"/>
      <sheetName val="Chi p`i van chuyen"/>
      <sheetName val="²_x0000__x0000_AI TK 112"/>
      <sheetName val="NhapHD"/>
      <sheetName val="INHOADON"/>
      <sheetName val="DataSource"/>
      <sheetName val="Danhsach KH"/>
      <sheetName val="GIA VON"/>
      <sheetName val="DS 11"/>
      <sheetName val="Module2"/>
      <sheetName val="BC"/>
      <sheetName val="PHANG5"/>
      <sheetName val="Phan tich don gia chi&quot;tiet"/>
      <sheetName val="Disch"/>
      <sheetName val="Pack"/>
      <sheetName val="Delivery"/>
      <sheetName val="M50"/>
      <sheetName val="M48"/>
      <sheetName val="M45"/>
      <sheetName val="M38"/>
      <sheetName val="D.Order"/>
      <sheetName val="Report"/>
      <sheetName val="Report.Delivery"/>
      <sheetName val="Monthly"/>
      <sheetName val="Chiet tinh dz22"/>
      <sheetName val="TSCD"/>
      <sheetName val="DG "/>
      <sheetName val="TT_35"/>
      <sheetName val="SC_x0000_133"/>
      <sheetName val="QC 152"/>
      <sheetName val="SC 41_x0011_"/>
      <sheetName val="SC _x0014_42 loan"/>
      <sheetName val="SCT_x0011_54"/>
      <sheetName val="CT aong"/>
      <sheetName val="MAU QT 2005"/>
      <sheetName val="LUONG"/>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9 toan"/>
      <sheetName val="XL4Wÿÿÿÿ"/>
      <sheetName val="Chi tiet dmn gia khoi phuc"/>
      <sheetName val="Sheet17"/>
      <sheetName val="Sheet13"/>
      <sheetName val="Sheet14"/>
      <sheetName val="Sheet15"/>
      <sheetName val="Sheet16"/>
      <sheetName val="?+Invoice!$DF$57㊞_x0000_-BLDG"/>
      <sheetName val="IBASE"/>
      <sheetName val="10??????"/>
      <sheetName val="DG"/>
      <sheetName val="2_x0006__x0000__x0000_Sheet3_x0004__x0000__x0000_211A_x0004__x0000__x0000_211B_x0006__x0000__x0000_SCT5"/>
      <sheetName val="?öm÷²??öm?-BLDG"/>
      <sheetName val="Phan bo kh_x0005__x0000__x0000__x0000__x0002__x0000_Ƛ_xdbdd_隘_x0013__x0002_"/>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븒ᨀഀ؀䘀䘀䘀䘀䘀䘀䘀䘀"/>
      <sheetName val="FFFFFF"/>
      <sheetName val="䘀䘀ༀ؀ᬀഀ"/>
      <sheetName val="_x001b__x000d__x0010_C_x0000__x0000_"/>
      <sheetName val="_x0000__x0000_Ⰰࡀ฀က"/>
      <sheetName val="_x000e_０_x0005_؁က縀"/>
      <sheetName val="_x0010_ɾ_x000a__x000e__x0000_C"/>
      <sheetName val="䌀_x0000_᐀ŀ؂฀"/>
      <sheetName val="_x0006__x000e__x0001_Dý_x000a__x000e_"/>
      <sheetName val="_x000a__x000e__x0002_E_x0011__x0000_"/>
      <sheetName val="_x0000_ﴀ਀฀̀䌀"/>
      <sheetName val="_x0003_C_x0005__x0000_ɾ_x000a_"/>
      <sheetName val="ਂ฀Ѐ䘀_x0000_휾"/>
      <sheetName val="㸀䃗_x0006__x001e__x000e__x0005_"/>
      <sheetName val="耀䁉_x0000__x000d_％_x0008_"/>
      <sheetName val="ࣿ娀 _x000e_쀐븒"/>
      <sheetName val="ዀ¾_x001a__x000e__x0006_F"/>
      <sheetName val="FFFF"/>
      <sheetName val="_x001b__x000e__x0010_C"/>
      <sheetName val="䁉_x0008__x000f_％"/>
      <sheetName val="׿Ā_x0006__x0010_"/>
      <sheetName val="縀ਂༀ_x0000_"/>
      <sheetName val="_x0000_C_x0000_䀤"/>
      <sheetName val="﵀਀ༀĀ䐀"/>
      <sheetName val="ý_x000a__x000f__x0002_"/>
      <sheetName val="ý_x000a__x000f__x0003_"/>
      <sheetName val="䌀᐀_x0000_縀"/>
      <sheetName val="ɾ_x000a__x000f__x0004_"/>
      <sheetName val="䘀_x0000_튎ـ"/>
      <sheetName val="_x0006__x001e__x000f__x0005_B"/>
      <sheetName val="B_x0000__x0000__x0000__x0000_"/>
      <sheetName val="_x0000_ _x000f_０_x0008_"/>
      <sheetName val="_x0008_ꑚༀကዀ"/>
      <sheetName val="ዀ¾_x001a__x000f__x0006_"/>
      <sheetName val="_x0006_FFFF"/>
      <sheetName val="FFFFF"/>
      <sheetName val="FFF_x000f__x0006_"/>
      <sheetName val="_x0006__x001b__x000f__x0010_C"/>
      <sheetName val="C_x0000__x0000__x0000__x0000_"/>
      <sheetName val="_x0000_(_x0010_０_x0005_؁က"/>
      <sheetName val="؁က縀"/>
      <sheetName val="ਂက_x0000_䌀"/>
      <sheetName val="C_x0000_䀦ý"/>
      <sheetName val="਀ကĀ䐀ᔀ_x0000_ﴀ਀"/>
      <sheetName val="_x0000_ý_x000a__x0010__x0002_E_x0016__x0000_ý_x000a__x0010__x0003_"/>
      <sheetName val="_x0016_x_x0000__x0000__x0000__x0000__x0000__x0007_６_x0011_ࡄጀ䓀_x0008_쀄䐅_x0008_쀔縃ਂ"/>
      <sheetName val="쀓ࡄЀ׀ࡄ᐀πɾ_x000a__x0009__x0000_í_x0000_䀘ȁ_x0006__x0009__x0001_ȉɾ_x000a__x0009__x0002_î"/>
      <sheetName val="ŀ؂ऀĀऀ縂ਂऀȀ帀㹓"/>
      <sheetName val="_x000a__x0009__x0003_÷Ĉ_x0000_½_x0012__x0009__x0004_ð_x0000_"/>
      <sheetName val="ऀЀ_x0000_㠀"/>
      <sheetName val="䀸ñ鰀䂸_x0005_¾"/>
      <sheetName val="븀⠀ऀ؀"/>
      <sheetName val="òòòóôð"/>
      <sheetName val=""/>
      <sheetName val="ððððòò"/>
      <sheetName val="ꀀ砀ᘀ縀ਂ"/>
      <sheetName val="ɾ_x000a__x000a__x0000_í_x0000_䀜"/>
      <sheetName val="_x0000_䀜ȁ_x0006__x000a__x0001_"/>
      <sheetName val="Āऀ縂ਂ਀Ȁ"/>
      <sheetName val="_x000a__x0002_î䃸ý"/>
      <sheetName val="﵀਀਀̀ሀ"/>
      <sheetName val="÷Ē_x0000_½_x0012__x000a_"/>
      <sheetName val="䀸ñꠀ䂶_x0005_¾"/>
      <sheetName val="븀☀਀؀"/>
      <sheetName val=""/>
      <sheetName val="ðððò"/>
      <sheetName val="ꀀᔀ؀"/>
      <sheetName val="_x0006__x001b__x000a__x0016_"/>
      <sheetName val="砀_x0000__x0000__x0000_"/>
      <sheetName val="_x0000__x0000__x0008__x0008_"/>
      <sheetName val="ᘀ׿Ā_x000a_"/>
      <sheetName val="ᘀ밀ᬄ਀"/>
      <sheetName val="_x000a__x001b_ᘖᄀ"/>
      <sheetName val="ᄑ䰀_x0000_샽L"/>
      <sheetName val="L׀L"/>
      <sheetName val="_x0000_샾縃ਂ"/>
      <sheetName val="_x000a__x000b__x0000_í"/>
      <sheetName val="_x0000_ ŀ؂"/>
      <sheetName val="_x0006__x000b__x0001_ȉ"/>
      <sheetName val="縂ਂ଀Ȁ"/>
      <sheetName val="_x0002_î卖&gt;"/>
      <sheetName val="ጀ_x0001_봀ሀ"/>
      <sheetName val="ሀ଀Ѐ_x0000_"/>
      <sheetName val="_x0000_㠀_x0000_넰"/>
      <sheetName val="넰Հ븀☀଀"/>
      <sheetName val="଀؀"/>
      <sheetName val=""/>
      <sheetName val=""/>
      <sheetName val=""/>
      <sheetName val="_x0005_ਁᘀ縀"/>
      <sheetName val="ɾ_x000a__x000c__x0000_í_x0000_䀢ȁ"/>
      <sheetName val="∀ŀ؂ఀĀऀ縂ਂఀȀ저"/>
      <sheetName val="??-BLD聇"/>
      <sheetName val="Overhead &amp; "/>
      <sheetName val="Overhead &amp; Ԁ_x0000__x0000__x0000_"/>
      <sheetName val="Overhead &amp; Ԁ_x0000__x0000__x0000_Ȁ"/>
      <sheetName val="VL(No V-c)_x0005__x0000__x0000_X"/>
      <sheetName val="Sheat4"/>
      <sheetName val="CT 1md &amp; dau conM"/>
      <sheetName val="Overhead &amp; ?_x0000__x0000__x0000_?"/>
      <sheetName val="10?"/>
      <sheetName val="T.@_x000c_?_x0001_???_x0003_Ú??&lt;_x001f_???"/>
      <sheetName val="T.@_x000c_?_x0001_?_x0003_Ú&lt;_x001f_?"/>
      <sheetName val="T.@_x000c_?_x0001_?_x0003_Ú?&lt;_x001f_?"/>
      <sheetName val="XL4Po?p_x0010_"/>
      <sheetName val="Overhead &amp; Ԁ???ﰀ"/>
      <sheetName val="Luong mot!ngay cong xay lap"/>
      <sheetName val="SUMMARY"/>
      <sheetName val="BOQ_FORM_FOR_INQUIRY"/>
      <sheetName val="FORM_OF_PROPOSAL_RFP-003"/>
      <sheetName val="THANG_8"/>
      <sheetName val="Bang_VL"/>
      <sheetName val="VL(No_V-c)"/>
      <sheetName val="He_so"/>
      <sheetName val="bang tien luong"/>
      <sheetName val="Ԁ䈀_x0000__x0000__x0000_䦀"/>
      <sheetName val="䘀䘀䘀䘀䘀䘀䘀䘀"/>
      <sheetName val="䘀ༀ؀ᬀ"/>
      <sheetName val="_x0000__x0000__x0000_䦀"/>
      <sheetName val="䐀ሀ_x0000_ﴀ"/>
      <sheetName val="䔀ጀ_x0000_ﴀ"/>
      <sheetName val="ऀЀ_x0000_㠀"/>
      <sheetName val="_x0000_"/>
      <sheetName val=""/>
      <sheetName val="Tro gaup"/>
      <sheetName val="?+Anvoice!$DF$57?-BLDG"/>
      <sheetName val="_x0000_ý_x000a__x000a__x0002_E_x0010__x0000_ý_x000a__x000a__x0003_C_x0005__x0000_ɾ_x000a__x000a__x0004_F"/>
      <sheetName val="_x001b__x000a__x0010_C_x0000__x0000_"/>
      <sheetName val="耀䁉_x0000__x000a_％_x0008_"/>
      <sheetName val="?ý_x000a__x000d__x0002_E_x0010_?ý_x000a__x000d__x0003_C_x0005_?ɾ_x000a__x000d__x0004_F"/>
      <sheetName val="䌀Ԁ?縀ਂഀЀ䘀?풂ـḀഀԀ䈀???Ⰰ@ఀԀࣿ娀"/>
      <sheetName val="_x0005_B???䀬?_x000c_％_x0008_ꁚഀ"/>
      <sheetName val="_x001b__x000d__x0010_C??"/>
      <sheetName val="??Ⰰࡀ฀က"/>
      <sheetName val="_x0010_ɾ_x000a__x000e_?C"/>
      <sheetName val="䌀?᐀ŀ؂฀"/>
      <sheetName val="_x000a__x000e__x0002_E_x0011_?"/>
      <sheetName val="?ﴀ਀฀̀䌀"/>
      <sheetName val="_x0003_C_x0005_?ɾ_x000a_"/>
      <sheetName val="ਂ฀Ѐ䘀?휾"/>
      <sheetName val="Ԁ䈀???䦀"/>
      <sheetName val="耀䁉?_x000d_％_x0008_"/>
      <sheetName val="???䦀"/>
      <sheetName val="縀ਂༀ?"/>
      <sheetName val="?C?䀤"/>
      <sheetName val="䐀ሀ?ﴀ"/>
      <sheetName val="䔀ጀ?ﴀ"/>
      <sheetName val="䌀᐀?縀"/>
      <sheetName val="䘀?튎ـ"/>
      <sheetName val="B????"/>
      <sheetName val="? _x000f_０_x0008_"/>
      <sheetName val="C????"/>
      <sheetName val="?(_x0010_０_x0005_؁က"/>
      <sheetName val="ਂက?䌀"/>
      <sheetName val="C?䀦ý"/>
      <sheetName val="਀ကĀ䐀ᔀ?ﴀ਀"/>
      <sheetName val="?ý_x000a__x0010__x0002_E_x0016_?ý_x000a__x0010__x0003_"/>
      <sheetName val="_x0016_x?????_x0007_６_x0011_ࡄጀ䓀_x0008_쀄䐅_x0008_쀔縃ਂ"/>
      <sheetName val="쀓ࡄЀ׀ࡄ᐀πɾ_x000a__x0009_?í?䀘ȁ_x0006__x0009__x0001_ȉɾ_x000a__x0009__x0002_î"/>
      <sheetName val="_x000a__x0009__x0003_÷Ĉ?½_x0012__x0009__x0004_ð?"/>
      <sheetName val="ऀЀ?㠀"/>
      <sheetName val="ɾ_x000a__x000a_?í?䀜"/>
      <sheetName val="?䀜ȁ_x0006__x000a__x0001_"/>
      <sheetName val="÷Ē?½_x0012__x000a_"/>
      <sheetName val="砀???"/>
      <sheetName val="??_x0008__x0008_"/>
      <sheetName val="ᄑ䰀?샽L"/>
      <sheetName val="?샾縃ਂ"/>
      <sheetName val="_x000a__x000b_?í"/>
      <sheetName val="? ŀ؂"/>
      <sheetName val="ሀ଀Ѐ?"/>
      <sheetName val="?㠀?넰"/>
      <sheetName val="???"/>
      <sheetName val="ɾ_x000a__x000c_?í?䀢ȁ"/>
      <sheetName val="_x001b__x000d__x0010_C?"/>
      <sheetName val="C?䀤"/>
      <sheetName val="B?"/>
      <sheetName val="C?"/>
      <sheetName val="_x0016_x?_x0007_６_x0011_ࡄጀ䓀_x0008_쀄䐅_x0008_쀔縃ਂ"/>
      <sheetName val="ऀЀ?㠀"/>
      <sheetName val="砀?"/>
      <sheetName val="?"/>
      <sheetName val="?ý_x000a__x000a__x0002_E_x0010_?ý_x000a__x000a__x0003_C_x0005_?ɾ_x000a__x000a__x0004_F"/>
      <sheetName val="_x001b__x000a__x0010_C??"/>
      <sheetName val="耀䁉?_x000a_％_x0008_"/>
      <sheetName val="ሀ଀Ѐ_x0000_?"/>
      <sheetName val="쀓ࡄЀ׀ࡄ᐀πɾ_x000a_ _x0000_í_x0000_䀘ȁ_x0006_ _x0001_ȉɾ_x000a_ _x0002_î"/>
      <sheetName val="_x000a_ _x0003_÷Ĉ_x0000_½_x0012_ _x0004_ð_x0000_"/>
      <sheetName val="??????"/>
      <sheetName val="????????"/>
      <sheetName val="??"/>
      <sheetName val="?????"/>
      <sheetName val="ऀЀ??㠀"/>
      <sheetName val="ሀ଀Ѐ??"/>
      <sheetName val="쀓ࡄЀ׀ࡄ᐀πɾ_x000a_ ?í?䀘ȁ_x0006_ _x0001_ȉɾ_x000a_ _x0002_î"/>
      <sheetName val="NKC _x0003_??TM1_x0006_??SC 111_x0002_??NH_x0006_??SC 1"/>
      <sheetName val="TK Ngoai b!ng"/>
      <sheetName val="TMinh BC T_x0001_"/>
      <sheetName val="So _x0004_GNH "/>
      <sheetName val="phan bo _x0005__x0000__x0000__x0000__x0002__x0000_낟꼉飘"/>
      <sheetName val="phan bo "/>
      <sheetName val="so 8_x0000__x0000__x0000__x0000__x0000__x0000__x0000__x0000__x0000__x0000__x0000_܈Ǫ_x0000__x0004__x0000__x0000__x0000__x0000__x0000__x0000_䖼ǭ_x0000__x0000__x0000__x0000_"/>
      <sheetName val="THCT"/>
      <sheetName val="THDZ0,4"/>
      <sheetName val="_x000a_ _x0003_÷Ĉ?½_x0012_ _x0004_ð?"/>
      <sheetName val="PL_Vua"/>
      <sheetName val="Chitieu-dam_cac_loai"/>
      <sheetName val="DG_Dam"/>
      <sheetName val="DG_chung"/>
      <sheetName val="VL-dac_chung"/>
      <sheetName val="CT_1md_&amp;_dau_cong"/>
      <sheetName val="Tong_hop"/>
      <sheetName val="CT_cong"/>
      <sheetName val="dg_cong"/>
      <sheetName val="Phan_tich_VT"/>
      <sheetName val="TKe_VT"/>
      <sheetName val="Du_tru_Vat_tu"/>
      <sheetName val="Du_toan"/>
      <sheetName val="Phan_tich_vat_tu"/>
      <sheetName val="Tong_hop_vat_tu"/>
      <sheetName val="Gia_tri_vat_tu"/>
      <sheetName val="Chenh_lech_vat_tu"/>
      <sheetName val="Chi_phi_van_chuyen"/>
      <sheetName val="Don_gia_chi_tiet"/>
      <sheetName val="Du_thau"/>
      <sheetName val="Tong_hop_kinh_phi"/>
      <sheetName val="Tu_van_Thiet_ke"/>
      <sheetName val="Tien_do_thi_cong"/>
      <sheetName val="Bia_du_toan"/>
      <sheetName val="Tro_giup"/>
      <sheetName val="NKC_"/>
      <sheetName val="SC_111"/>
      <sheetName val="SC_131"/>
      <sheetName val="SC_133"/>
      <sheetName val="SC_141"/>
      <sheetName val="SC_152"/>
      <sheetName val="SC_331"/>
      <sheetName val="Sc_334"/>
      <sheetName val="SC_411"/>
      <sheetName val="SC_511"/>
      <sheetName val="SC_642_loan"/>
      <sheetName val="Hoi_phu_nu"/>
      <sheetName val="Tdoi_t_truong"/>
      <sheetName val="BC_DBKH_T5"/>
      <sheetName val="BC_DBKH_T6"/>
      <sheetName val="BC_DBKH_T7"/>
      <sheetName val="Bia_"/>
      <sheetName val="Muc_luc"/>
      <sheetName val="Thuyet_minh_PA1"/>
      <sheetName val="kl_xaychan_khay"/>
      <sheetName val="BOQ_FORM_FOR_INQÕIRY"/>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LUONG_CHO_HUU"/>
      <sheetName val="thu_BHXH,YT"/>
      <sheetName val="Phan_bo"/>
      <sheetName val="Luong_T5-04"/>
      <sheetName val="Can_doi_TK_(2)"/>
      <sheetName val="De_nghi_thue_TNDN2004"/>
      <sheetName val="to_trinh_dieu_chinh_thue"/>
      <sheetName val="Bang_ke_xin_thanh_toan_nam_2005"/>
      <sheetName val="Bang_ke_xin_thanh_toan_"/>
      <sheetName val="MAu_so_11_nam_2003"/>
      <sheetName val="dang_ky_tam_tru_can_bo_di_CT"/>
      <sheetName val="Phieu_xuat_Vtu_"/>
      <sheetName val="Phieu_nhap_Vtu_"/>
      <sheetName val="Vat_tu_lan_trai_"/>
      <sheetName val="Vat_T_u_can_lam_phieu_T11+_12"/>
      <sheetName val="Vat_tu_hung_long_"/>
      <sheetName val="Vat_Tu_Can_Dung_2004"/>
      <sheetName val="xd__D_M_tieu_haoNL"/>
      <sheetName val="Du_kien_nop_NS_2004_CV463"/>
      <sheetName val="mau_02ATNDN"/>
      <sheetName val="Nop_tien_vao_NS"/>
      <sheetName val="QTSDhoa_don_M01"/>
      <sheetName val="BCSD_Hdon_Mau_26"/>
      <sheetName val="MAU_SO_05"/>
      <sheetName val="MAU_SO_04"/>
      <sheetName val="TH_Mau_03"/>
      <sheetName val="MAU_SO_03"/>
      <sheetName val="MAU_SO_02"/>
      <sheetName val="Mau_So_01"/>
      <sheetName val="Chi_tiet_SD_may_CT_2004"/>
      <sheetName val="Bang_ke_hoa_don_xin_vay_NH"/>
      <sheetName val="TK_721"/>
      <sheetName val="_TK_711"/>
      <sheetName val="__TK_642"/>
      <sheetName val="_TK_627"/>
      <sheetName val="Su_dung_may_"/>
      <sheetName val="TK_623"/>
      <sheetName val="Chi_tiet_ca_may_"/>
      <sheetName val="Chi_tiet_NC_tung_CT_04"/>
      <sheetName val="_TK_622"/>
      <sheetName val="TK_621"/>
      <sheetName val="TK_154_D,Dang_sang_2005"/>
      <sheetName val="DT_da_bao_cao_thue_"/>
      <sheetName val="Doanh_thu_2004"/>
      <sheetName val="Chi_tiet_DT_dieu_chinh_thue_"/>
      <sheetName val="bang_ke_chi_tiet_CT"/>
      <sheetName val="Chi_phi_do_dang"/>
      <sheetName val="Can_doi_chi_phi_CT"/>
      <sheetName val="Chi_tiet_511"/>
      <sheetName val="_TK_511"/>
      <sheetName val="TK_411"/>
      <sheetName val="TK_421"/>
      <sheetName val="TK_342"/>
      <sheetName val="TK_338"/>
      <sheetName val="_TK_334"/>
      <sheetName val="TK_333"/>
      <sheetName val="Chi_tiet_331"/>
      <sheetName val="TK_331"/>
      <sheetName val="_TK_311"/>
      <sheetName val="_TK_241"/>
      <sheetName val="_TK_214"/>
      <sheetName val="??-BLDG"/>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refreshError="1"/>
      <sheetData sheetId="256" refreshError="1"/>
      <sheetData sheetId="257" refreshError="1"/>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sheetData sheetId="269"/>
      <sheetData sheetId="270" refreshError="1"/>
      <sheetData sheetId="271" refreshError="1"/>
      <sheetData sheetId="272" refreshError="1"/>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refreshError="1"/>
      <sheetData sheetId="361" refreshError="1"/>
      <sheetData sheetId="362" refreshError="1"/>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refreshError="1"/>
      <sheetData sheetId="381"/>
      <sheetData sheetId="382"/>
      <sheetData sheetId="383"/>
      <sheetData sheetId="384"/>
      <sheetData sheetId="385"/>
      <sheetData sheetId="386"/>
      <sheetData sheetId="387"/>
      <sheetData sheetId="388"/>
      <sheetData sheetId="389"/>
      <sheetData sheetId="390" refreshError="1"/>
      <sheetData sheetId="391"/>
      <sheetData sheetId="392"/>
      <sheetData sheetId="393"/>
      <sheetData sheetId="394"/>
      <sheetData sheetId="395"/>
      <sheetData sheetId="396"/>
      <sheetData sheetId="397"/>
      <sheetData sheetId="398" refreshError="1"/>
      <sheetData sheetId="399" refreshError="1"/>
      <sheetData sheetId="400" refreshError="1"/>
      <sheetData sheetId="401"/>
      <sheetData sheetId="402" refreshError="1"/>
      <sheetData sheetId="403"/>
      <sheetData sheetId="404" refreshError="1"/>
      <sheetData sheetId="405" refreshError="1"/>
      <sheetData sheetId="406" refreshError="1"/>
      <sheetData sheetId="407" refreshError="1"/>
      <sheetData sheetId="408"/>
      <sheetData sheetId="409"/>
      <sheetData sheetId="410"/>
      <sheetData sheetId="411" refreshError="1"/>
      <sheetData sheetId="412"/>
      <sheetData sheetId="413"/>
      <sheetData sheetId="414" refreshError="1"/>
      <sheetData sheetId="415"/>
      <sheetData sheetId="416"/>
      <sheetData sheetId="417" refreshError="1"/>
      <sheetData sheetId="418" refreshError="1"/>
      <sheetData sheetId="419" refreshError="1"/>
      <sheetData sheetId="420" refreshError="1"/>
      <sheetData sheetId="42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refreshError="1"/>
      <sheetData sheetId="458" refreshError="1"/>
      <sheetData sheetId="459" refreshError="1"/>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refreshError="1"/>
      <sheetData sheetId="487" refreshError="1"/>
      <sheetData sheetId="488"/>
      <sheetData sheetId="489"/>
      <sheetData sheetId="490"/>
      <sheetData sheetId="491"/>
      <sheetData sheetId="492"/>
      <sheetData sheetId="493" refreshError="1"/>
      <sheetData sheetId="494" refreshError="1"/>
      <sheetData sheetId="495"/>
      <sheetData sheetId="496"/>
      <sheetData sheetId="497" refreshError="1"/>
      <sheetData sheetId="498"/>
      <sheetData sheetId="499"/>
      <sheetData sheetId="500"/>
      <sheetData sheetId="501"/>
      <sheetData sheetId="502"/>
      <sheetData sheetId="503"/>
      <sheetData sheetId="504"/>
      <sheetData sheetId="505" refreshError="1"/>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sheetData sheetId="554"/>
      <sheetData sheetId="555" refreshError="1"/>
      <sheetData sheetId="556"/>
      <sheetData sheetId="557"/>
      <sheetData sheetId="558"/>
      <sheetData sheetId="559"/>
      <sheetData sheetId="560"/>
      <sheetData sheetId="561"/>
      <sheetData sheetId="562"/>
      <sheetData sheetId="563" refreshError="1"/>
      <sheetData sheetId="564"/>
      <sheetData sheetId="565"/>
      <sheetData sheetId="566"/>
      <sheetData sheetId="567"/>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refreshError="1"/>
      <sheetData sheetId="597"/>
      <sheetData sheetId="598"/>
      <sheetData sheetId="599" refreshError="1"/>
      <sheetData sheetId="600" refreshError="1"/>
      <sheetData sheetId="601" refreshError="1"/>
      <sheetData sheetId="602" refreshError="1"/>
      <sheetData sheetId="603"/>
      <sheetData sheetId="604"/>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sheetData sheetId="699"/>
      <sheetData sheetId="700"/>
      <sheetData sheetId="70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chiet tinh"/>
      <sheetName val="KS-KT"/>
      <sheetName val="DG_VTTB"/>
      <sheetName val="HSDC GOC"/>
      <sheetName val="HS Dia ban"/>
      <sheetName val="HSKVUC"/>
      <sheetName val="SL dau tien"/>
      <sheetName val="DGVCTC 67"/>
      <sheetName val="T T CL VC DZ 22"/>
      <sheetName val="th CT"/>
      <sheetName val="TH"/>
      <sheetName val="TKP"/>
      <sheetName val="DLNS"/>
      <sheetName val="CPTV"/>
      <sheetName val="LP-BTC"/>
      <sheetName val="SLVC TBA"/>
      <sheetName val="VCDD_22"/>
      <sheetName val="SLVC-22"/>
      <sheetName val="chi tiet dz 22 kv"/>
      <sheetName val="TH dz 22"/>
      <sheetName val="VC VT_TB"/>
      <sheetName val="SLVC_0.4"/>
      <sheetName val="DG vat tu"/>
      <sheetName val="bia22KV"/>
      <sheetName val="TONG KE DZ 22 KV"/>
      <sheetName val="DM 67"/>
      <sheetName val="TNGHIEM 22"/>
      <sheetName val="chitietdatdao"/>
      <sheetName val="Chlech -22"/>
      <sheetName val="vt 22"/>
      <sheetName val="VCDD_0.4"/>
      <sheetName val="vc vat tu CHUNG "/>
      <sheetName val="Kho Tam"/>
      <sheetName val="PQ tuyen"/>
      <sheetName val="Trung chuyen"/>
      <sheetName val="Gvlcht"/>
      <sheetName val="CPDB"/>
      <sheetName val="EA"/>
      <sheetName val="DG 89"/>
      <sheetName val="VT ds 0,4"/>
      <sheetName val="TNGHIEM 0,4"/>
      <sheetName val="Bia 0,4"/>
      <sheetName val="Ch lech -0,4"/>
      <sheetName val="CHITIET 0.4 KV"/>
      <sheetName val="Th 0,4"/>
      <sheetName val="chi tiet TBA"/>
      <sheetName val="DM 85"/>
      <sheetName val="Bia TBA"/>
      <sheetName val="TH 50"/>
      <sheetName val="Bia 50"/>
      <sheetName val="TH 75"/>
      <sheetName val="TH 31,5"/>
      <sheetName val="Bia 31,5"/>
      <sheetName val="Bia 75"/>
      <sheetName val="VT_TB TBA"/>
      <sheetName val="TH 100"/>
      <sheetName val="Bia  100"/>
      <sheetName val="DM 66"/>
      <sheetName val="VCDD_TBA"/>
      <sheetName val="DTCD"/>
      <sheetName val="kl tt"/>
      <sheetName val="TONG DZ 0.4 KV"/>
      <sheetName val="TH VT22"/>
      <sheetName val="TH VT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v>6</v>
          </cell>
          <cell r="C5" t="str">
            <v>ÂÆÅÌNG DÁY 22 KV</v>
          </cell>
          <cell r="D5" t="str">
            <v>Gxl(DZ22)*Nt(DZ22)*0.81</v>
          </cell>
          <cell r="E5" t="str">
            <v>CAÏC TRAÛM BIÃÚN AÏP 6-22/0,4 KV</v>
          </cell>
          <cell r="F5" t="str">
            <v>Traûm biãún aïp 6-22/0,4 KV</v>
          </cell>
        </row>
        <row r="6">
          <cell r="B6">
            <v>10</v>
          </cell>
          <cell r="C6" t="str">
            <v>ÂÆÅÌNG DÁY 22 KV</v>
          </cell>
          <cell r="D6" t="str">
            <v>Gxl(DZ22)*Nt(DZ22)*0.81</v>
          </cell>
          <cell r="E6" t="str">
            <v>CAÏC TRAÛM BIÃÚN AÏP 11-22/0,4 KV</v>
          </cell>
          <cell r="F6" t="str">
            <v>Traûm biãún aïp 11-22/0,4 KV</v>
          </cell>
        </row>
        <row r="7">
          <cell r="B7">
            <v>15</v>
          </cell>
          <cell r="C7" t="str">
            <v>ÂÆÅÌNG DÁY 22 KV</v>
          </cell>
          <cell r="D7" t="str">
            <v>Gxl(DZ22)*Nt(DZ22)*0.81</v>
          </cell>
          <cell r="E7" t="str">
            <v>CAÏC TRAÛM BIÃÚN AÏP 15-22/0,4 KV</v>
          </cell>
          <cell r="F7" t="str">
            <v>Traûm biãún aïp 15-22/0,4 KV</v>
          </cell>
        </row>
        <row r="8">
          <cell r="B8">
            <v>22</v>
          </cell>
          <cell r="C8" t="str">
            <v>ÂÆÅÌNG DÁY 22 KV</v>
          </cell>
          <cell r="D8" t="str">
            <v>Gxl(DZ22)*Nt(DZ22)*0.81</v>
          </cell>
          <cell r="E8" t="str">
            <v>CAÏC TRAÛM BIÃÚN AÏP 22/0,4 KV</v>
          </cell>
          <cell r="F8" t="str">
            <v>Traûm biãún aïp 22/0,4 KV</v>
          </cell>
        </row>
        <row r="9">
          <cell r="B9">
            <v>35</v>
          </cell>
          <cell r="C9" t="str">
            <v>ÂÆÅÌNG DÁY 35 KV</v>
          </cell>
          <cell r="D9" t="str">
            <v>Gxl(DZ35)*Nt(DZ35)*0.81</v>
          </cell>
          <cell r="E9" t="str">
            <v>CAÏC TRAÛM BIÃÚN AÏP 35-22/0,4 KV</v>
          </cell>
          <cell r="F9" t="str">
            <v>Traûm biãún aïp 35-22/0,4 KV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7">
          <cell r="B7">
            <v>0</v>
          </cell>
          <cell r="C7" t="str">
            <v>NCÂG67 x 0.95 x ( 1+0.2/2.638 ) x 1.75</v>
          </cell>
          <cell r="D7">
            <v>1.7885424564063683</v>
          </cell>
          <cell r="E7" t="str">
            <v>NCÂG67 x 0.95 x ( 1+0.0/2.638 ) x 1.75</v>
          </cell>
          <cell r="F7">
            <v>1.6624999999999999</v>
          </cell>
          <cell r="G7" t="str">
            <v>NCÂG66 x ( 1+0.0/2.638 ) x 1.75</v>
          </cell>
          <cell r="H7">
            <v>1.75</v>
          </cell>
          <cell r="I7" t="str">
            <v>NCÂG85 x ( 1+0.0/2.638 ) x 1.75</v>
          </cell>
          <cell r="J7">
            <v>1.75</v>
          </cell>
        </row>
        <row r="8">
          <cell r="B8">
            <v>0.1</v>
          </cell>
          <cell r="C8" t="str">
            <v>NCÂG67 x 0.95 x ( 1+0.3/2.638 ) x 1.75</v>
          </cell>
          <cell r="D8">
            <v>1.8515636846095525</v>
          </cell>
          <cell r="E8" t="str">
            <v>NCÂG67 x 0.95 x ( 1+0.1/2.638 ) x 1.75</v>
          </cell>
          <cell r="F8">
            <v>1.725521228203184</v>
          </cell>
          <cell r="G8" t="str">
            <v>NCÂG66 x ( 1+0.1/2.638 ) x 1.75</v>
          </cell>
          <cell r="H8">
            <v>1.8163381349507202</v>
          </cell>
          <cell r="I8" t="str">
            <v>NCÂG85 x ( 1+0.1/2.638 ) x 1.75</v>
          </cell>
          <cell r="J8">
            <v>1.8163381349507202</v>
          </cell>
        </row>
        <row r="9">
          <cell r="B9">
            <v>0.2</v>
          </cell>
          <cell r="C9" t="str">
            <v>NCÂG67 x 0.95 x ( 1+0.4/2.638 ) x 1.75</v>
          </cell>
          <cell r="D9">
            <v>1.914584912812737</v>
          </cell>
          <cell r="E9" t="str">
            <v>NCÂG67 x 0.95 x ( 1+0.2/2.638 ) x 1.75</v>
          </cell>
          <cell r="F9">
            <v>1.7885424564063683</v>
          </cell>
          <cell r="G9" t="str">
            <v>NCÂG66 x ( 1+0.2/2.638 ) x 1.75</v>
          </cell>
          <cell r="H9">
            <v>1.8826762699014405</v>
          </cell>
          <cell r="I9" t="str">
            <v>NCÂG85 x ( 1+0.2/2.638 ) x 1.75</v>
          </cell>
          <cell r="J9">
            <v>1.8826762699014405</v>
          </cell>
        </row>
        <row r="10">
          <cell r="B10">
            <v>0.3</v>
          </cell>
          <cell r="C10" t="str">
            <v>NCÂG67 x 0.95 x ( 1+0.5/2.638 ) x 1.75</v>
          </cell>
          <cell r="D10">
            <v>1.9776061410159211</v>
          </cell>
          <cell r="E10" t="str">
            <v>NCÂG67 x 0.95 x ( 1+0.3/2.638 ) x 1.75</v>
          </cell>
          <cell r="F10">
            <v>1.8515636846095525</v>
          </cell>
          <cell r="G10" t="str">
            <v>NCÂG66 x ( 1+0.3/2.638 ) x 1.75</v>
          </cell>
          <cell r="H10">
            <v>1.9490144048521607</v>
          </cell>
          <cell r="I10" t="str">
            <v>NCÂG85 x ( 1+0.3/2.638 ) x 1.75</v>
          </cell>
          <cell r="J10">
            <v>1.9490144048521607</v>
          </cell>
        </row>
        <row r="11">
          <cell r="B11">
            <v>0.4</v>
          </cell>
          <cell r="C11" t="str">
            <v>NCÂG67 x 0.95 x ( 1+0.6/2.638 ) x 1.75</v>
          </cell>
          <cell r="D11">
            <v>2.0406273692191053</v>
          </cell>
          <cell r="E11" t="str">
            <v>NCÂG67 x 0.95 x ( 1+0.4/2.638 ) x 1.75</v>
          </cell>
          <cell r="F11">
            <v>1.914584912812737</v>
          </cell>
          <cell r="G11" t="str">
            <v>NCÂG66 x ( 1+0.4/2.638 ) x 1.75</v>
          </cell>
          <cell r="H11">
            <v>2.0153525398028811</v>
          </cell>
          <cell r="I11" t="str">
            <v>NCÂG85 x ( 1+0.4/2.638 ) x 1.75</v>
          </cell>
          <cell r="J11">
            <v>2.0153525398028811</v>
          </cell>
        </row>
        <row r="12">
          <cell r="B12">
            <v>0.5</v>
          </cell>
          <cell r="C12" t="str">
            <v>NCÂG67 x 0.95 x ( 1+0.7/2.638 ) x 1.75</v>
          </cell>
          <cell r="D12">
            <v>2.1036485974222896</v>
          </cell>
          <cell r="E12" t="str">
            <v>NCÂG67 x 0.95 x ( 1+0.5/2.638 ) x 1.75</v>
          </cell>
          <cell r="F12">
            <v>1.9776061410159211</v>
          </cell>
          <cell r="G12" t="str">
            <v>NCÂG66 x ( 1+0.5/2.638 ) x 1.75</v>
          </cell>
          <cell r="H12">
            <v>2.0816906747536015</v>
          </cell>
          <cell r="I12" t="str">
            <v>NCÂG85 x ( 1+0.5/2.638 ) x 1.75</v>
          </cell>
          <cell r="J12">
            <v>2.0816906747536015</v>
          </cell>
        </row>
        <row r="13">
          <cell r="B13">
            <v>0.7</v>
          </cell>
          <cell r="C13" t="str">
            <v>NCÂG67 x 0.95 x ( 1+0.9/2.638 ) x 1.75</v>
          </cell>
          <cell r="D13">
            <v>2.2296910538286578</v>
          </cell>
          <cell r="E13" t="str">
            <v>NCÂG67 x 0.95 x ( 1+0.7/2.638 ) x 1.75</v>
          </cell>
          <cell r="F13">
            <v>2.1036485974222896</v>
          </cell>
          <cell r="G13" t="str">
            <v>NCÂG66 x ( 1+0.7/2.638 ) x 1.75</v>
          </cell>
          <cell r="H13">
            <v>2.2143669446550418</v>
          </cell>
          <cell r="I13" t="str">
            <v>NCÂG85 x ( 1+0.7/2.638 ) x 1.75</v>
          </cell>
          <cell r="J13">
            <v>2.2143669446550418</v>
          </cell>
        </row>
        <row r="14">
          <cell r="B14">
            <v>1</v>
          </cell>
          <cell r="C14" t="str">
            <v>NCÂG67 x 0.95 x ( 1+1.2/2.638 ) x 1.75</v>
          </cell>
          <cell r="D14">
            <v>2.4187547384382104</v>
          </cell>
          <cell r="E14" t="str">
            <v>NCÂG67 x 0.95 x ( 1+1.0/2.638 ) x 1.75</v>
          </cell>
          <cell r="F14">
            <v>2.2927122820318422</v>
          </cell>
          <cell r="G14" t="str">
            <v>NCÂG66 x ( 1+1.0/2.638 ) x 1.75</v>
          </cell>
          <cell r="H14">
            <v>2.4133813495072025</v>
          </cell>
          <cell r="I14" t="str">
            <v>NCÂG85 x ( 1+1.0/2.638 ) x 1.75</v>
          </cell>
          <cell r="J14">
            <v>2.4133813495072025</v>
          </cell>
        </row>
        <row r="20">
          <cell r="B20">
            <v>1</v>
          </cell>
          <cell r="C20" t="str">
            <v>MTCÂG67 x 1.11 x 1.000</v>
          </cell>
          <cell r="D20">
            <v>1.1100000000000001</v>
          </cell>
          <cell r="E20" t="str">
            <v>MTCÂG67 x 1.11 x 1.000</v>
          </cell>
          <cell r="F20">
            <v>1.1100000000000001</v>
          </cell>
          <cell r="G20" t="str">
            <v>MTCÂG66 x 1.109 x 1.00</v>
          </cell>
          <cell r="H20">
            <v>1.109</v>
          </cell>
          <cell r="I20" t="str">
            <v>MTCÂG85 x 1.047</v>
          </cell>
          <cell r="J20">
            <v>1.0469999999999999</v>
          </cell>
        </row>
        <row r="21">
          <cell r="B21">
            <v>1.0549999999999999</v>
          </cell>
          <cell r="C21" t="str">
            <v>MTCÂG67 x 1.11 x 1.055</v>
          </cell>
          <cell r="D21">
            <v>1.1710499999999999</v>
          </cell>
          <cell r="E21" t="str">
            <v>MTCÂG67 x 1.11 x 1.055</v>
          </cell>
          <cell r="F21">
            <v>1.1710499999999999</v>
          </cell>
          <cell r="G21" t="str">
            <v>MTCÂG66 x 1.109 x 1.055</v>
          </cell>
          <cell r="H21">
            <v>1.1699949999999999</v>
          </cell>
          <cell r="I21" t="str">
            <v>MTCÂG85 x 1.047</v>
          </cell>
          <cell r="J21">
            <v>1.0469999999999999</v>
          </cell>
        </row>
      </sheetData>
      <sheetData sheetId="18" refreshError="1">
        <row r="5">
          <cell r="F5">
            <v>1.0549999999999999</v>
          </cell>
        </row>
        <row r="7">
          <cell r="F7">
            <v>10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row r="13">
          <cell r="S13">
            <v>709849.08121024934</v>
          </cell>
        </row>
      </sheetData>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nghiem "/>
      <sheetName val="den bu  Quy Hop - Yen Hop "/>
      <sheetName val="Bang chiet tinh TBA"/>
      <sheetName val="VL-NC-MTC tram bien ap"/>
      <sheetName val="DZ22"/>
      <sheetName val="Chiet tinh DZ 22"/>
      <sheetName val="Thy nghiem MBA"/>
      <sheetName val="VL-NC-MTC DZ 0,4 kV"/>
      <sheetName val="Chiet tinh §Z 0,4 kV"/>
      <sheetName val="cto"/>
      <sheetName val="Tong hop chi tiet "/>
      <sheetName val="TH"/>
      <sheetName val="Van chuyen DZ"/>
      <sheetName val="Sheet3"/>
      <sheetName val="Van chuyen TBA"/>
      <sheetName val="Sheet2"/>
      <sheetName val="bia"/>
      <sheetName val="XL4Poppy"/>
      <sheetName val="Sheet1 (2)"/>
      <sheetName val="Process"/>
      <sheetName val="Final"/>
      <sheetName val="Dulieugoc"/>
      <sheetName val="Nhancong"/>
      <sheetName val="Vanchuyen"/>
      <sheetName val="TKvt15.8"/>
      <sheetName val="CTC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hi tiet"/>
      <sheetName val="Bu CL"/>
      <sheetName val="sheet2"/>
      <sheetName val="Dactinh"/>
      <sheetName val="THUECD"/>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TTVanChuyen"/>
      <sheetName val="Kiem-Toan"/>
      <sheetName val="chi tiet C"/>
      <sheetName val="Du toan"/>
      <sheetName val="Quantity"/>
      <sheetName val="Keothep"/>
      <sheetName val="Re-bar"/>
      <sheetName val="CHITIET"/>
    </sheetNames>
    <sheetDataSet>
      <sheetData sheetId="0" refreshError="1"/>
      <sheetData sheetId="1" refreshError="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P"/>
      <sheetName val="CPTV"/>
      <sheetName val="DLNS"/>
      <sheetName val="TONGHOP"/>
      <sheetName val="BT"/>
      <sheetName val="dtchi tietCS"/>
      <sheetName val="DGIAVC22KV"/>
      <sheetName val="dt chi tiet TT"/>
      <sheetName val="dt chi tiet HT "/>
      <sheetName val="Phan thi nghiem DZ"/>
      <sheetName val="VANCHUYEN"/>
      <sheetName val="LKE VL&amp;TB 250"/>
      <sheetName val="LKE TB&amp;VL320"/>
      <sheetName val="DT250 T1&amp;TH2TRAM"/>
      <sheetName val="320 LECH XT- T3"/>
      <sheetName val="LKTBA T1,2&amp;3"/>
      <sheetName val="TBA320 CANBANG-T2"/>
      <sheetName val="LKE VL&amp;TB 270"/>
      <sheetName val="LKE&quot;TB&amp;VL322"/>
      <sheetName val="TBA320 CANBANG-U2"/>
      <sheetName val="dthc"/>
      <sheetName val="dt chi piet TT"/>
      <sheetName val="SL dau tien"/>
      <sheetName val="HSKVUC"/>
      <sheetName val="Giai trinh"/>
      <sheetName val="PHAN DS 22 KV"/>
      <sheetName val="TL"/>
      <sheetName val="DC"/>
      <sheetName val="Du_lieu"/>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003E"/>
      <sheetName val="TOTAL"/>
      <sheetName val="Pivot(Silicate)"/>
      <sheetName val="Pivot(RockWool)"/>
      <sheetName val="Pivot(Form Glass)"/>
      <sheetName val="Pivot(Urethan)"/>
      <sheetName val="Pivot(Glass Wool)"/>
      <sheetName val="ROCK WOOL"/>
      <sheetName val="SILICATE"/>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Sheet3"/>
      <sheetName val="Sheet2"/>
      <sheetName val="Sheet1"/>
      <sheetName val="XL4Poppy"/>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Q1-02"/>
      <sheetName val="Q2-02"/>
      <sheetName val="Q3-02"/>
      <sheetName val="TAI"/>
      <sheetName val="BANLE"/>
      <sheetName val="t.kho"/>
      <sheetName val="CLB"/>
      <sheetName val="phong"/>
      <sheetName val="hoat"/>
      <sheetName val="tong BH"/>
      <sheetName val="nhapkho"/>
      <sheetName val="TH"/>
      <sheetName val="Chia T1"/>
      <sheetName val="Chia T2"/>
      <sheetName val="Chia T3"/>
      <sheetName val="TH11"/>
      <sheetName val="TH T11"/>
      <sheetName val="TH T1"/>
      <sheetName val="XL4Test5"/>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C45"/>
      <sheetName val="C47A"/>
      <sheetName val="C47B"/>
      <sheetName val="C46"/>
      <sheetName val="DsachYT"/>
      <sheetName val="00"/>
      <sheetName val="Bhxhoi"/>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Outlets"/>
      <sheetName val="PGs"/>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T6"/>
      <sheetName val="Mau"/>
      <sheetName val="KH LDTL"/>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LUONG CHO HUU"/>
      <sheetName val="thu BHXH,YT"/>
      <sheetName val="Phan bo"/>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SILICAT_x0003_"/>
      <sheetName val="1-12"/>
      <sheetName val="SP-KH"/>
      <sheetName val="Xuatkho"/>
      <sheetName val="PT"/>
      <sheetName val="gVL"/>
      <sheetName val="Pivot(Silica|e)"/>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Pi6ot(Urethan)"/>
      <sheetName val="Summary"/>
      <sheetName val="Design &amp; Applications"/>
      <sheetName val="Building Summary"/>
      <sheetName val="Building"/>
      <sheetName val="External Works"/>
      <sheetName val="MTL$-INTER"/>
      <sheetName val="S¶_x001d_et2"/>
      <sheetName val="TH QT"/>
      <sheetName val="KE QT"/>
      <sheetName val="??-BLDG"/>
      <sheetName val="TH VL, NC, DDHT Thanhphuoc"/>
      <sheetName val="Chiet tinh dz22"/>
      <sheetName val="Dieu chinh"/>
      <sheetName val="So -03"/>
      <sheetName val="SoLD"/>
      <sheetName val="So-02"/>
      <sheetName val="_x0000__x0000__x0000__x0000__x0000__x0000_"/>
      <sheetName val="Macro1"/>
      <sheetName val="Macro2"/>
      <sheetName val="Macro3"/>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INSUL"/>
      <sheetName val="ROCK WO_x0003__x0000_"/>
      <sheetName val="hoat_x0000_࣭_x0000__x0000__x0000__x0000__x0000__x0000__x0000__x0000__x0009__x0000_᭬࣫_x0000__x0004__x0000__x0000__x0000__x0000__x0000__x0000_ᑜ࣭_x0000__x0000__x0000_"/>
      <sheetName val="Sheed4"/>
      <sheetName val="???????-BLDG"/>
      <sheetName val="Piwot(Silicate)"/>
      <sheetName val="TH T19"/>
      <sheetName val="Giai trinh"/>
      <sheetName val="Pivot(RckWool)"/>
      <sheetName val="Du_lieu"/>
      <sheetName val="báo cáo thang11 m?i"/>
      <sheetName val="vi_du_n"/>
      <sheetName val="vi_du"/>
      <sheetName val="Bieu 2"/>
      <sheetName val="biªu 3"/>
      <sheetName val="bieu1 CTy"/>
      <sheetName val="b2 cty"/>
      <sheetName val="b 3 cty"/>
      <sheetName val="bieu 7"/>
      <sheetName val="bieu 9"/>
      <sheetName val="b14"/>
      <sheetName val="Sheet12"/>
      <sheetName val="뜃맟뭁돽띿맟?-BLDG"/>
      <sheetName val="CAT_5"/>
      <sheetName val="현장관리비"/>
      <sheetName val="실행내역"/>
      <sheetName val="#REF"/>
      <sheetName val="적용환율"/>
      <sheetName val="合成単価作成表-BLDG"/>
      <sheetName val="tong l²_x0000__x0000_ ban"/>
      <sheetName val="DU TRU LUONG 06 TH@NG"/>
      <sheetName val="AN CA DH 10"/>
      <sheetName val="TAM UNG LNC TH 08"/>
      <sheetName val="Leong thoi gian th 10"/>
      <sheetName val="Luong thoa gian th 11"/>
      <sheetName val="at lns th 10"/>
      <sheetName val="tam ung DNS th 11"/>
      <sheetName val="XL4Test4"/>
      <sheetName val="TH_x0001_NG2"/>
      <sheetName val="thong tin cty"/>
      <sheetName val="TK-in"/>
      <sheetName val="TKTH"/>
      <sheetName val="BR"/>
      <sheetName val="MV"/>
      <sheetName val="mvtt"/>
      <sheetName val="HDKT"/>
      <sheetName val="Linh tinh"/>
      <sheetName val="nk"/>
      <sheetName val="N"/>
      <sheetName val="X"/>
      <sheetName val="CT Thang Mo"/>
      <sheetName val="CT  PL"/>
      <sheetName val="Chi tiet"/>
      <sheetName val="Pivot(_x0007_lass Wool)"/>
      <sheetName val="bcôhang"/>
      <sheetName val="RDP013"/>
      <sheetName val="TH4_x0000__x0000__x0000__x0000__x0000__x0000__x0000__x0000__x0000__x0000__x0000_ℨʢ_x0000__x0004__x0000__x0000__x0000__x0000__x0000__x0000_崬ʢ_x0000__x0000__x0000__x0000__x0000_"/>
      <sheetName val="__-BLDG"/>
      <sheetName val="_______-BLDG"/>
      <sheetName val="báo cáo thang11 m_i"/>
      <sheetName val="Sheev6"/>
      <sheetName val="Nhap fon gia VL dia phuong"/>
      <sheetName val="Luong moÿÿngay cong khao sat"/>
      <sheetName val="TT_10KV"/>
      <sheetName val="ctTBA"/>
      <sheetName val="NEW-PANEL"/>
      <sheetName val="간접비내역-1"/>
      <sheetName val="LABTOTAL"/>
      <sheetName val="용기"/>
      <sheetName val="DESIGN CRITERIA"/>
      <sheetName val="적용률"/>
      <sheetName val="EQUIPMENT -2"/>
      <sheetName val="전차선로 물량표"/>
      <sheetName val="Basic"/>
      <sheetName val="SILICCTE"/>
      <sheetName val="PNT-QUOT-#3"/>
      <sheetName val="COAT&amp;WRAP-QIOT-#3"/>
      <sheetName val="Q2-00"/>
      <sheetName val="PACK"/>
      <sheetName val="INV"/>
      <sheetName val="TK-XUAT"/>
      <sheetName val="TK-NHAP"/>
      <sheetName val="DT 1"/>
      <sheetName val="DT 2"/>
      <sheetName val="DT 3"/>
      <sheetName val="DM"/>
      <sheetName val="SP"/>
      <sheetName val="NPL"/>
      <sheetName val="공통가설"/>
      <sheetName val="_x0000__x0000__x0000__x0000__x0000__x0009__x0000_??_x0000__x0004__x0000__x0000__x0000__x0000__x0000__x0000_??_x0000__x0000__x0000__x0000__x0000__x0000__x0000__x0000_??_x0000__x0000_"/>
      <sheetName val="PBS"/>
      <sheetName val="??????"/>
      <sheetName val="ROCK WO_x0003_?"/>
      <sheetName val="hoat?࣭????????_x0009_?᭬࣫?_x0004_??????ᑜ࣭???"/>
      <sheetName val="Tong hop QL4( - 3"/>
      <sheetName val="_x0010_ivot(Glass Wool)"/>
      <sheetName val="She%t1"/>
      <sheetName val="XL4Pop`y"/>
      <sheetName val="Chitieu-dam c!c loai"/>
      <sheetName val="@Gdg"/>
      <sheetName val="CocKJ1m"/>
      <sheetName val="TA²_x0000__x0000_NH"/>
      <sheetName val="SN C£GNV"/>
      <sheetName val="_x0010_iwot(Silicate)"/>
      <sheetName val="TK"/>
      <sheetName val="BRCT"/>
      <sheetName val="SDHD"/>
      <sheetName val="SDHD QUY"/>
      <sheetName val="GTGT135"/>
      <sheetName val="BRCN135"/>
      <sheetName val="MV135"/>
      <sheetName val="SDHDCN"/>
      <sheetName val="SDHDCN quy"/>
      <sheetName val="NXT.CN03"/>
      <sheetName val="bl"/>
      <sheetName val="20000000"/>
      <sheetName val="truy_x0000_thu"/>
      <sheetName val="MTO REV.0"/>
      <sheetName val="Phan tich don ႀ￸a chi tiet"/>
      <sheetName val="\uong mot ngay cong xay lap"/>
      <sheetName val="Luong mot ngay conw0khao sat"/>
      <sheetName val="thu BHXH&lt;YT"/>
      <sheetName val="Pivnt(RockWool)"/>
      <sheetName val="@ivot(Form Glass)"/>
      <sheetName val="Pivot(Gl!ss Wool)"/>
      <sheetName val="ROCK WOKL"/>
      <sheetName val="He co"/>
      <sheetName val="Bhitieu-dam cac loai"/>
      <sheetName val="TKP"/>
      <sheetName val="Gia vat tu"/>
      <sheetName val="KLHT"/>
      <sheetName val="?????_x0009_????_x0004_????????????????????"/>
      <sheetName val="hoat_x0000_?_x0000__x0009_??_x0000__x0004__x0000_??_x0000_??_x0000_"/>
      <sheetName val="hoat??????????_x0009_????_x0004_???????????"/>
      <sheetName val="hoat?࣭?_x0009_᭬࣫?_x0004_?ᑜ࣭?ڬ࣫?"/>
      <sheetName val="MTO REV.2(ARMOR)"/>
      <sheetName val="TH4???????????ℨʢ?_x0004_??????崬ʢ?????"/>
      <sheetName val="TH VL_ NC_ DDHT Thanhphuoc"/>
      <sheetName val="DG"/>
      <sheetName val="ፌ_x0000_佄⁎䥇⁁䡃"/>
      <sheetName val="⁁䡃⁉䥔呅"/>
      <sheetName val="呅吠ь_x0000_䑄㔳_x0005_吀䅂㔳_x000c_吀⁈畱敹"/>
      <sheetName val="㔳_x000c_吀⁈畱敹瑴慯ծ_x0000_楢兡͔_x0000_䭔"/>
      <sheetName val="_x0000_楢兡͔_x0000_䭔ͥ_x0000_䅎э_x0000_啈䝎_x0003_䠀䥁_x0003_"/>
      <sheetName val="_x0000_啈䝎_x0003_䠀䥁_x0003_䰀䵁_x0008_䈀湡⁧楧"/>
      <sheetName val="ࡍ_x0000_慂杮朠慩_x000d_䠀乁⁇䥔久䈠佁_x000b_吀⁈"/>
      <sheetName val="䥔久䈠佁_x000b_吀⁈䡎偁"/>
      <sheetName val="⁈䡎偁吠乏_x0006_吀⁈"/>
      <sheetName val="_x0000_䡔䈠乁_x0005_䐀"/>
      <sheetName val="_x0000_敄㍣б_x0000_慊"/>
      <sheetName val="䨀湡в_x0000_慊㍮"/>
      <sheetName val="湡г_x0000_慊㑮_x0004_"/>
      <sheetName val="д_x0000_慊㙮_x0004_䨀"/>
      <sheetName val="_x0000_慊㝮_x0004_䨀湡"/>
      <sheetName val="慊㡮_x0004_䨀湡Թ"/>
      <sheetName val="㥮_x0005_䨀湡〱_x0005_䨀"/>
      <sheetName val="_x0005_䨀湡ㄱ_x0005_䨀"/>
      <sheetName val="_x0000_慊ㅮԳ_x0000_慊"/>
      <sheetName val="䨀湡㐱_x0005_䨀湡"/>
      <sheetName val="慊ㅮԵ_x0000_慊ㅮ"/>
      <sheetName val="湡㘱_x0005_䨀湡㜱"/>
      <sheetName val="ㅮԷ_x0000_慊ㅮԸ"/>
      <sheetName val="㠱_x0005_䨀湡〲_x0005_"/>
      <sheetName val="԰_x0000_慊㉮Ա_x0000_"/>
      <sheetName val="_x0005_䨀湡㈲_x0005_䨀"/>
      <sheetName val="_x0000_慊㉮Գ_x0000_慊㉮Դ"/>
      <sheetName val="湡㐲_x0005_䨀湡㔲_x0005_"/>
      <sheetName val="㔲_x0005_䨀"/>
      <sheetName val="뜃맟뭁돽띿맟_-BLDG"/>
      <sheetName val="truy"/>
      <sheetName val="Coc$0x40cm"/>
      <sheetName val="&quot;0ngay"/>
      <sheetName val="báo cák thang11 mới"/>
      <sheetName val="THANG'"/>
      <sheetName val="CN"/>
      <sheetName val="BCN"/>
      <sheetName val="Q TOAN"/>
      <sheetName val="NO MUA"/>
      <sheetName val="VO CHAI"/>
      <sheetName val="VC THU HOI"/>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
      <sheetName val="????"/>
      <sheetName val="BCDTK"/>
      <sheetName val="soktmay"/>
      <sheetName val="100000P0"/>
      <sheetName val="RFP0_x0010_6"/>
      <sheetName val="RFP_x0010_07"/>
      <sheetName val="RFP_x0011_1(2)"/>
      <sheetName val="Q_x0012_-02"/>
      <sheetName val="Q_x0013_-02"/>
      <sheetName val="Du toan chi Tiet coc_x0000_nuoc"/>
      <sheetName val="Nhap_x0000_don gia VL dia phuong"/>
      <sheetName val="Luong mot ngay Cong xay_x0000_lap"/>
      <sheetName val="DU TRU LUONG_x0000_06 THANG"/>
      <sheetName val="PP tinh Thue thu_x0000_nhap"/>
      <sheetName val="Luong TG thang _x0010_9"/>
      <sheetName val="QT LUONG NS_x0000_T 07"/>
      <sheetName val="TAM_x0000_UNG LUONG NS TH 10"/>
      <sheetName val="PTDGDT"/>
      <sheetName val="_x0000_TCTiet"/>
      <sheetName val="T.Tinh"/>
      <sheetName val="POTAL"/>
      <sheetName val=" thoat nuog nc"/>
      <sheetName val="POWER"/>
      <sheetName val="견적조건"/>
      <sheetName val="BQ_Equip_Pipe"/>
      <sheetName val="BLR-S"/>
      <sheetName val="Est-Hotpp"/>
      <sheetName val="PipWT"/>
      <sheetName val="piping"/>
      <sheetName val="BREAKDOWN(철거설치)"/>
      <sheetName val="COA-17"/>
      <sheetName val="C-18"/>
      <sheetName val=" thoau nuoc nc"/>
      <sheetName val="THVT"/>
      <sheetName val="PTDM"/>
      <sheetName val="tong l²?? ban"/>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DGdW"/>
      <sheetName val="To~g hop"/>
      <sheetName val="TXANG7"/>
      <sheetName val="Sxeet4"/>
      <sheetName val="To~g hop Q\47"/>
      <sheetName val="hoat???_x0009_???_x0004_???????"/>
      <sheetName val="d' cOng"/>
      <sheetName val="CAPTHOAP"/>
      <sheetName val=" t`oat nuoc nc"/>
      <sheetName val="TSCD"/>
      <sheetName val="Luo_x0009__x0008__x0010__x0000__x0000__x0006__x0005__x0000__x001c_ Í_x0007_ÉÀ_x0000__x0000__x0006__x0003__x0000__x0000_á_x0000__x0002__x0000_°"/>
      <sheetName val="ࡍ_x0000_慂杮朠慩_x000a_䠀乁⁇䥔久䈠佁_x000b_吀⁈"/>
      <sheetName val="재료비"/>
      <sheetName val="BQ List"/>
      <sheetName val="PIPE"/>
      <sheetName val="FLANGE"/>
      <sheetName val="VALVE"/>
      <sheetName val="Mech_1030"/>
      <sheetName val="_x0000__x0000_CAI TK 112"/>
      <sheetName val="báo cák thang11 m?i"/>
      <sheetName val="???????"/>
      <sheetName val="???_x0000_??_x0005_???_x000c_????"/>
      <sheetName val="?_x000c_???????_x0000_???_x0000_?"/>
      <sheetName val="???? ???"/>
      <sheetName val="?????-1"/>
      <sheetName val="??"/>
      <sheetName val="??????_x0005_???_x000c_????"/>
      <sheetName val="?_x000c_?????????????"/>
      <sheetName val="?????????????_x0003_??_x0003_"/>
      <sheetName val="呅吠ь"/>
      <sheetName val="To*K hop"/>
      <sheetName val="_x0000_???_x0000_??_x0000_??_x0000_??_x0003_??_x0003_"/>
      <sheetName val="_x0000_??_x0003_??_x0003_??_x0008_????"/>
      <sheetName val="?_x0000_????_x000d_???????_x000b_??"/>
      <sheetName val="????_x000b_????"/>
      <sheetName val="?????_x0006_??"/>
      <sheetName val="_x0000_???_x0005_?"/>
      <sheetName val="??_x0000_??_x0004_"/>
      <sheetName val="?_x0000_??_x0004_?"/>
      <sheetName val="_x0000_??_x0004_??"/>
      <sheetName val="??_x0004_???"/>
      <sheetName val="?_x0005_???_x0005_?"/>
      <sheetName val="_x0005_???_x0005_?"/>
      <sheetName val="???_x0005_??"/>
      <sheetName val="?_x0005_???_x0005_"/>
      <sheetName val="??_x0005_???_x0005_"/>
      <sheetName val="?_x0005_?"/>
      <sheetName val="??_x0005_???"/>
      <sheetName val="tong l²"/>
      <sheetName val="[I"/>
      <sheetName val="_x0000__x0000_DT"/>
      <sheetName val="VV-NTKL NHA _x000b_HO DOT 2"/>
      <sheetName val="THA_x000e_G 8"/>
      <sheetName val="AN CA _x0014_HANG 08"/>
      <sheetName val="Xuatkh/"/>
      <sheetName val="hoat_x0000_࣭_x0000_ ᭬࣫_x0000__x0004__x0000_ᑜ࣭_x0000_ڬ࣫_x0000_"/>
      <sheetName val="???_x0003_??_x0003_??_x0008_????"/>
      <sheetName val="??????_x000d_???????_x000b_??"/>
      <sheetName val="????_x0005_?"/>
      <sheetName val="?????_x0004_"/>
      <sheetName val="????_x0004_?"/>
      <sheetName val="???_x0004_??"/>
      <sheetName val="????????"/>
      <sheetName val="hoat_x0000_࣭_x0000__x0009_᭬࣫_x0000__x0004__x0000_ᑜ࣭_x0000_ڬ࣫_x0000_"/>
      <sheetName val="_x0000__x0000__x0000__x0000__x0000__x0000__x0000__x0000__x0000__x000e_[INSUL.XLS]TH5_x0000__x0000__x0000__x0000__x0000__x0000__x0000_"/>
      <sheetName val="???"/>
      <sheetName val="?????????_x000e_[INSUL.XLS]TH5???????"/>
      <sheetName val="㔳_x000c_吀⁈畱敹瑴慯ծ"/>
      <sheetName val="䨀湡в"/>
      <sheetName val="湡г"/>
      <sheetName val="д"/>
      <sheetName val="慊ㅮԵ"/>
      <sheetName val="ㅮԷ"/>
      <sheetName val="慊ㅮԵ?_x0005__x0000_"/>
      <sheetName val="hoat_x0000_࣭_x0000__x0000__x0000__x0000__x0000__x0000__x0000__x0000_ _x0000_᭬࣫_x0000__x0004__x0000__x0000__x0000__x0000__x0000__x0000_ᑜ࣭_x0000__x0000__x0000_"/>
      <sheetName val="_x0000__x0000__x0000__x0000__x0000_ _x0000_??_x0000__x0004__x0000__x0000__x0000__x0000__x0000__x0000_??_x0000__x0000__x0000__x0000__x0000__x0000__x0000__x0000_??_x0000__x0000_"/>
      <sheetName val="hoat?࣭???????? ?᭬࣫?_x0004_??????ᑜ࣭???"/>
      <sheetName val="????? ????_x0004_????????????????????"/>
      <sheetName val="hoat_x0000_?_x0000_ ??_x0000__x0004__x0000_??_x0000_??_x0000_"/>
      <sheetName val="hoat?????????? ????_x0004_???????????"/>
      <sheetName val="hoat?࣭? ᭬࣫?_x0004_?ᑜ࣭?ڬ࣫?"/>
      <sheetName val="hoat??? ???_x0004_???????"/>
      <sheetName val="Luo _x0008__x0010__x0000__x0000__x0006__x0005__x0000__x001c_ Í_x0007_ÉÀ_x0000__x0000__x0006__x0003__x0000__x0000_á_x0000__x0002__x0000_°"/>
      <sheetName val="G䁄MN.2"/>
      <sheetName val="TA²??NH"/>
      <sheetName val="?TCTiet"/>
      <sheetName val="_x0009_???_x0004_???????"/>
      <sheetName val="[INSUL.XLSɝROCK WOOL"/>
      <sheetName val="_uong mot ngay cong xay lap"/>
      <sheetName val="ctdg"/>
      <sheetName val="THPT&gt;5"/>
      <sheetName val="______"/>
      <sheetName val=" ???_x0004_???????"/>
      <sheetName val="Du toan chi Tiet coc?nuoc"/>
      <sheetName val="Nhap?don gia VL dia phuong"/>
      <sheetName val="Luong mot ngay Cong xay?lap"/>
      <sheetName val="DU TRU LUONG?06 THANG"/>
      <sheetName val="PP tinh Thue thu?nhap"/>
      <sheetName val="QT LUONG NS?T 07"/>
      <sheetName val="TAM?UNG LUONG NS TH 10"/>
      <sheetName val="ROCK WO_x0003_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refreshError="1"/>
      <sheetData sheetId="276"/>
      <sheetData sheetId="277"/>
      <sheetData sheetId="278"/>
      <sheetData sheetId="279" refreshError="1"/>
      <sheetData sheetId="280" refreshError="1"/>
      <sheetData sheetId="281" refreshError="1"/>
      <sheetData sheetId="282"/>
      <sheetData sheetId="283"/>
      <sheetData sheetId="284"/>
      <sheetData sheetId="285"/>
      <sheetData sheetId="286" refreshError="1"/>
      <sheetData sheetId="287"/>
      <sheetData sheetId="288"/>
      <sheetData sheetId="289"/>
      <sheetData sheetId="290" refreshError="1"/>
      <sheetData sheetId="291" refreshError="1"/>
      <sheetData sheetId="292"/>
      <sheetData sheetId="293"/>
      <sheetData sheetId="294"/>
      <sheetData sheetId="295"/>
      <sheetData sheetId="296"/>
      <sheetData sheetId="297"/>
      <sheetData sheetId="298"/>
      <sheetData sheetId="299"/>
      <sheetData sheetId="300"/>
      <sheetData sheetId="301"/>
      <sheetData sheetId="302" refreshError="1"/>
      <sheetData sheetId="303"/>
      <sheetData sheetId="304" refreshError="1"/>
      <sheetData sheetId="305"/>
      <sheetData sheetId="306"/>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sheetData sheetId="356"/>
      <sheetData sheetId="357" refreshError="1"/>
      <sheetData sheetId="358" refreshError="1"/>
      <sheetData sheetId="359" refreshError="1"/>
      <sheetData sheetId="360"/>
      <sheetData sheetId="361"/>
      <sheetData sheetId="362"/>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refreshError="1"/>
      <sheetData sheetId="389" refreshError="1"/>
      <sheetData sheetId="390" refreshError="1"/>
      <sheetData sheetId="391"/>
      <sheetData sheetId="392"/>
      <sheetData sheetId="393" refreshError="1"/>
      <sheetData sheetId="394"/>
      <sheetData sheetId="395"/>
      <sheetData sheetId="396" refreshError="1"/>
      <sheetData sheetId="397" refreshError="1"/>
      <sheetData sheetId="398"/>
      <sheetData sheetId="399"/>
      <sheetData sheetId="400"/>
      <sheetData sheetId="401"/>
      <sheetData sheetId="402"/>
      <sheetData sheetId="403"/>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sheetData sheetId="417" refreshError="1"/>
      <sheetData sheetId="418"/>
      <sheetData sheetId="419" refreshError="1"/>
      <sheetData sheetId="420" refreshError="1"/>
      <sheetData sheetId="421" refreshError="1"/>
      <sheetData sheetId="422"/>
      <sheetData sheetId="423"/>
      <sheetData sheetId="424"/>
      <sheetData sheetId="425"/>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sheetData sheetId="435" refreshError="1"/>
      <sheetData sheetId="436"/>
      <sheetData sheetId="437" refreshError="1"/>
      <sheetData sheetId="438" refreshError="1"/>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 sheetId="526"/>
      <sheetData sheetId="527" refreshError="1"/>
      <sheetData sheetId="528"/>
      <sheetData sheetId="529"/>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sheetData sheetId="541" refreshError="1"/>
      <sheetData sheetId="542" refreshError="1"/>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sheetData sheetId="611"/>
      <sheetData sheetId="612"/>
      <sheetData sheetId="613"/>
      <sheetData sheetId="614"/>
      <sheetData sheetId="615"/>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sheetData sheetId="635" refreshError="1"/>
      <sheetData sheetId="636" refreshError="1"/>
      <sheetData sheetId="637" refreshError="1"/>
      <sheetData sheetId="638" refreshError="1"/>
      <sheetData sheetId="639" refreshError="1"/>
      <sheetData sheetId="640" refreshError="1"/>
      <sheetData sheetId="641"/>
      <sheetData sheetId="642"/>
      <sheetData sheetId="643" refreshError="1"/>
      <sheetData sheetId="644"/>
      <sheetData sheetId="645" refreshError="1"/>
      <sheetData sheetId="646" refreshError="1"/>
      <sheetData sheetId="647"/>
      <sheetData sheetId="648"/>
      <sheetData sheetId="649" refreshError="1"/>
      <sheetData sheetId="650" refreshError="1"/>
      <sheetData sheetId="651"/>
      <sheetData sheetId="652" refreshError="1"/>
      <sheetData sheetId="653"/>
      <sheetData sheetId="654"/>
      <sheetData sheetId="655"/>
      <sheetData sheetId="656"/>
      <sheetData sheetId="657"/>
      <sheetData sheetId="658"/>
      <sheetData sheetId="659"/>
      <sheetData sheetId="660"/>
      <sheetData sheetId="66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dg"/>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ienluong"/>
      <sheetName val="SILICATE"/>
      <sheetName val="Lç khoan LK1"/>
      <sheetName val="TH"/>
      <sheetName val="Du_lieu"/>
      <sheetName val="DLNS"/>
      <sheetName val="TH VL, NC, DDHT Thanhphuoc"/>
      <sheetName val="TK"/>
      <sheetName val="dongia (2)"/>
      <sheetName val="gtrinh"/>
      <sheetName val="lam-moi"/>
      <sheetName val="chitiet"/>
      <sheetName val="giathanh1"/>
      <sheetName val="DONGIA"/>
      <sheetName val="thao-go"/>
      <sheetName val="#REF"/>
      <sheetName val="TH XL"/>
      <sheetName val="sat"/>
      <sheetName val="ptvt"/>
      <sheetName val="TONG HOP VL-NC"/>
      <sheetName val="BSQ3"/>
      <sheetName val="dtxl"/>
      <sheetName val="Sheet1"/>
      <sheetName val="du lieu du toan"/>
      <sheetName val="Sheet2"/>
      <sheetName val="DU TOAN"/>
      <sheetName val="khung ten TD"/>
      <sheetName val="gVL"/>
      <sheetName val="Chi tiet VL-NC-MTC"/>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SO_CHUNG"/>
      <sheetName val="th dt dz&amp;tba shoa"/>
      <sheetName val="chitimc"/>
      <sheetName val="kstk"/>
      <sheetName val="Gia"/>
      <sheetName val="CT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 val="THDZ0_4"/>
      <sheetName val="TONG KE DZ 0.4 K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Da tan dung"/>
      <sheetName val="PTDG"/>
      <sheetName val="duong+cong"/>
      <sheetName val="THGTXL05"/>
      <sheetName val="Tonghop"/>
      <sheetName val="Tra_bang"/>
      <sheetName val="kstk(DC)"/>
      <sheetName val="dbgt(tuyen)"/>
      <sheetName val="THDT"/>
      <sheetName val="DM-Goc"/>
      <sheetName val="Gia-CT"/>
      <sheetName val="PTCP"/>
      <sheetName val="cphoi"/>
      <sheetName val="XL4Poppy"/>
      <sheetName val="tong hop"/>
      <sheetName val="phan tich DG"/>
      <sheetName val="gia vat lieu"/>
      <sheetName val="gia xe may"/>
      <sheetName val="gia nhan cong"/>
      <sheetName val="XL4Test5"/>
      <sheetName val=""/>
      <sheetName val="tra_vat_lieu"/>
      <sheetName val="Sheet4"/>
      <sheetName val="Sheet1"/>
      <sheetName val="tonghoptt"/>
      <sheetName val="Sheet2"/>
      <sheetName val="Sheet3"/>
      <sheetName val="ximang"/>
      <sheetName val="da 1x2"/>
      <sheetName val="cat vang"/>
      <sheetName val="phugia555"/>
      <sheetName val="phugia561"/>
      <sheetName val="CQD"/>
      <sheetName val="HGAD"/>
      <sheetName val="HGAM1"/>
      <sheetName val="HGAL2"/>
      <sheetName val="HGAL3"/>
      <sheetName val="tcm"/>
      <sheetName val="tieunang"/>
      <sheetName val="TTTA"/>
      <sheetName val="TNTA"/>
      <sheetName val="TMTTH"/>
      <sheetName val="TNBH"/>
      <sheetName val="tt"/>
      <sheetName val="TLsannen"/>
      <sheetName val="tlsanduong"/>
      <sheetName val="DTKPSADUONG"/>
      <sheetName val="THKPSDUONG"/>
      <sheetName val="TLSNEN"/>
      <sheetName val="DTCTSN"/>
      <sheetName val="DTKPSN"/>
      <sheetName val="KENHLU"/>
      <sheetName val="DTCTKLU"/>
      <sheetName val="thkpklu"/>
      <sheetName val="MBTA"/>
      <sheetName val="DTCTMBTA"/>
      <sheetName val="TKPmtbta"/>
      <sheetName val="MTBHUU"/>
      <sheetName val="DTCTMBHUU"/>
      <sheetName val="THKPBHUU"/>
      <sheetName val="MNTA"/>
      <sheetName val="DTCTMNHANH"/>
      <sheetName val="THKPNTA"/>
      <sheetName val="TLCMANG"/>
      <sheetName val="DTCTCM"/>
      <sheetName val="THKPCM"/>
      <sheetName val="tlcqd"/>
      <sheetName val="DTCTQD"/>
      <sheetName val="thkpcqd"/>
      <sheetName val="30+8QUAD"/>
      <sheetName val="DTCT30+8"/>
      <sheetName val="THKP30+8"/>
      <sheetName val="TLCQD22-46"/>
      <sheetName val="DTCT22-46"/>
      <sheetName val="THKP22-46"/>
      <sheetName val="TLTNANG"/>
      <sheetName val="DTCTNÀNG"/>
      <sheetName val="THKPTNANG"/>
      <sheetName val="PLKS"/>
      <sheetName val="GXL"/>
      <sheetName val="CPK"/>
      <sheetName val="THKP"/>
      <sheetName val="ghtxl"/>
      <sheetName val="buvl"/>
      <sheetName val="VCB"/>
      <sheetName val="CTVT"/>
      <sheetName val="dongia"/>
      <sheetName val="PLTK"/>
      <sheetName val="00000000"/>
      <sheetName val="10000000"/>
      <sheetName val="TIEN L"/>
      <sheetName val="THKL"/>
      <sheetName val="BVL"/>
      <sheetName val="PTVL"/>
      <sheetName val="DT"/>
      <sheetName val="KLdat"/>
      <sheetName val="KLthep"/>
      <sheetName val="DG"/>
      <sheetName val="DTKS"/>
      <sheetName val="TH"/>
      <sheetName val="Sheet13"/>
      <sheetName val="Sheet14"/>
      <sheetName val="Sheet15"/>
      <sheetName val="Sheet16"/>
      <sheetName val="Tai khoan"/>
      <sheetName val="DTCT"/>
      <sheetName val="duc da"/>
      <sheetName val="son"/>
      <sheetName val="A Tam"/>
      <sheetName val="A To"/>
      <sheetName val="a.thanh da"/>
      <sheetName val="co nguyen"/>
      <sheetName val="lap thinh"/>
      <sheetName val="xe ui ly"/>
      <sheetName val="xe cuoc Dat"/>
      <sheetName val="vc xe ben"/>
      <sheetName val="van chuyen"/>
      <sheetName val="vtu "/>
      <sheetName val="chi phi khac"/>
      <sheetName val="vtu le "/>
      <sheetName val="vtu l0n"/>
      <sheetName val="TONG HOPVAT TU MOI"/>
      <sheetName val="QUYET TOAN "/>
      <sheetName val="20000000"/>
      <sheetName val="402"/>
      <sheetName val="TM Gach"/>
      <sheetName val="HM bao gia"/>
      <sheetName val="BiaTong Khoan"/>
      <sheetName val="BiaT.K1"/>
      <sheetName val="TH khoan GC+H+L+S"/>
      <sheetName val="TM Khoan HAN"/>
      <sheetName val="TM Khoan GC"/>
      <sheetName val="TM Khoan SON"/>
      <sheetName val="tc phan tich don gia"/>
      <sheetName val="tc chi tiet TC"/>
      <sheetName val="tc chiet tinh TC"/>
      <sheetName val="tc Don gia"/>
      <sheetName val="tc TH - TC"/>
      <sheetName val="tcBiaTC1"/>
      <sheetName val="tcBiaTC2"/>
      <sheetName val="tc Bia TC (3)"/>
      <sheetName val="chi tiet khoan son"/>
      <sheetName val="chiet tinh khoan son "/>
      <sheetName val="Don gia khoan son "/>
      <sheetName val="TH khoan son"/>
      <sheetName val="BiaSon1"/>
      <sheetName val="BiaSon2"/>
      <sheetName val="SS Sgianh"/>
      <sheetName val="chi tiet Khoan GC+HTP"/>
      <sheetName val="chiet tinh Khoan GC+HTP"/>
      <sheetName val="Dongiakhoan GC+HTP"/>
      <sheetName val="TH khoan GC+HTP"/>
      <sheetName val="BiaGC+H1"/>
      <sheetName val="BiaGC+H2"/>
      <sheetName val="chi tiet Khoan gia cong"/>
      <sheetName val="chiet tinh Khoan gia cong"/>
      <sheetName val="Don gia khoan gia cong"/>
      <sheetName val="TH khoan gia cong"/>
      <sheetName val="BiaGC1"/>
      <sheetName val="BiaGC2"/>
      <sheetName val="chi tiet Khoan Han"/>
      <sheetName val="chiet tinh Khoan Han"/>
      <sheetName val="Dongiakhoanhan"/>
      <sheetName val="TH khoan han"/>
      <sheetName val="BiaHan1"/>
      <sheetName val="BiaHan2"/>
      <sheetName val="chi tiet K lap TB"/>
      <sheetName val="chiet tinh K lap TB"/>
      <sheetName val="Dongia K lap TB"/>
      <sheetName val="TH K lap TB"/>
      <sheetName val="BiaLap1"/>
      <sheetName val="BiaLap2"/>
      <sheetName val="30000000"/>
      <sheetName val="40000000"/>
      <sheetName val="50000000"/>
      <sheetName val="60000000"/>
      <sheetName val="70000000"/>
      <sheetName val="PNT-QUOT-#3"/>
      <sheetName val="COAT&amp;WRAP-QIOT-#3"/>
      <sheetName val="gVL"/>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7"/>
      <sheetName val="Sheet18"/>
      <sheetName val="son-c"/>
      <sheetName val="duc"/>
      <sheetName val="n4"/>
      <sheetName val="bang "/>
      <sheetName val="373.e6"/>
      <sheetName val="678e5"/>
      <sheetName val="372 e6"/>
      <sheetName val="373 e4"/>
      <sheetName val="677e5"/>
      <sheetName val="ESTI."/>
      <sheetName val="DI-ESTI"/>
      <sheetName val="Mau NT cho doi"/>
      <sheetName val="THDG- Nha VS"/>
      <sheetName val="THDG- Mong thiet bi"/>
      <sheetName val="SILICATE"/>
      <sheetName val="Tong hop phan bo nhien lieu"/>
      <sheetName val="XD Ninh Quang"/>
      <sheetName val="K10"/>
      <sheetName val="PB chi tiet"/>
      <sheetName val="tong hop phan bo nhien lieu "/>
      <sheetName val="THCT"/>
      <sheetName val="THDZ0,4"/>
      <sheetName val="TH DZ35"/>
      <sheetName val="THTram"/>
      <sheetName val="MTL$-INTER"/>
      <sheetName val="tong hgp"/>
      <sheetName val="YL4Test5"/>
      <sheetName val="Gia KS"/>
      <sheetName val="DTCT-TB"/>
      <sheetName val="[TKKT_15Alan1-dg.xlsYPTDG"/>
      <sheetName val="\HKP22-46"/>
      <sheetName val="cat vaɮѧ"/>
      <sheetName val="_TKKT_15Alan1-dg.xlsYPTDG"/>
      <sheetName val="_HKP22-46"/>
      <sheetName val="[TKKT_15Alan1-dg.xls࡝DTCTNÀNG"/>
      <sheetName val="ႀ￸B"/>
      <sheetName val="CANDOI"/>
      <sheetName val="GT"/>
      <sheetName val="GITHICH"/>
      <sheetName val="KQ"/>
      <sheetName val="GT KQ"/>
      <sheetName val="NS"/>
      <sheetName val="GT NS"/>
      <sheetName val="CNO"/>
      <sheetName val="CHITIEU"/>
      <sheetName val="cat va??"/>
      <sheetName val="GiaVL"/>
      <sheetName val="_x000d_BTA"/>
      <sheetName val="D_x0014_CTQD"/>
      <sheetName val="_x0004_TCT22-46"/>
      <sheetName val="_x0007_XL"/>
      <sheetName val="_x0013_heet2"/>
      <sheetName val="to.ghoptt"/>
      <sheetName val="CHITIET"/>
      <sheetName val="Bu_vat_lieu"/>
      <sheetName val="Du_lieu"/>
      <sheetName val="Da_tan_dung"/>
      <sheetName val="tong_hop"/>
      <sheetName val="phan_tich_DG"/>
      <sheetName val="gia_vat_lieu"/>
      <sheetName val="gia_xe_may"/>
      <sheetName val="gia_nhan_cong"/>
      <sheetName val="da_1x2"/>
      <sheetName val="cat_vang"/>
      <sheetName val="Tai_khoan"/>
      <sheetName val="duc_da"/>
      <sheetName val="A_Tam"/>
      <sheetName val="A_To"/>
      <sheetName val="a_thanh_da"/>
      <sheetName val="co_nguyen"/>
      <sheetName val="lap_thinh"/>
      <sheetName val="xe_ui_ly"/>
      <sheetName val="xe_cuoc_Dat"/>
      <sheetName val="vc_xe_ben"/>
      <sheetName val="van_chuyen"/>
      <sheetName val="vtu_"/>
      <sheetName val="chi_phi_khac"/>
      <sheetName val="vtu_le_"/>
      <sheetName val="vtu_l0n"/>
      <sheetName val="TONG_HOPVAT_TU_MOI"/>
      <sheetName val="QUYET_TOAN_"/>
      <sheetName val="TM_Gach"/>
      <sheetName val="HM_bao_gia"/>
      <sheetName val="BiaTong_Khoan"/>
      <sheetName val="BiaT_K1"/>
      <sheetName val="TH_khoan_GC+H+L+S"/>
      <sheetName val="TM_Khoan_HAN"/>
      <sheetName val="TM_Khoan_GC"/>
      <sheetName val="TM_Khoan_SON"/>
      <sheetName val="tc_phan_tich_don_gia"/>
      <sheetName val="tc_chi_tiet_TC"/>
      <sheetName val="tc_chiet_tinh_TC"/>
      <sheetName val="tc_Don_gia"/>
      <sheetName val="tc_TH_-_TC"/>
      <sheetName val="tc_Bia_TC_(3)"/>
      <sheetName val="chi_tiet_khoan_son"/>
      <sheetName val="chiet_tinh_khoan_son_"/>
      <sheetName val="Don_gia_khoan_son_"/>
      <sheetName val="TH_khoan_son"/>
      <sheetName val="SS_Sgianh"/>
      <sheetName val="chi_tiet_Khoan_GC+HTP"/>
      <sheetName val="chiet_tinh_Khoan_GC+HTP"/>
      <sheetName val="Dongiakhoan_GC+HTP"/>
      <sheetName val="TH_khoan_GC+HTP"/>
      <sheetName val="chi_tiet_Khoan_gia_cong"/>
      <sheetName val="chiet_tinh_Khoan_gia_cong"/>
      <sheetName val="Don_gia_khoan_gia_cong"/>
      <sheetName val="TH_khoan_gia_cong"/>
      <sheetName val="chi_tiet_Khoan_Han"/>
      <sheetName val="chiet_tinh_Khoan_Han"/>
      <sheetName val="TH_khoan_han"/>
      <sheetName val="chi_tiet_K_lap_TB"/>
      <sheetName val="chiet_tinh_K_lap_TB"/>
      <sheetName val="Dongia_K_lap_TB"/>
      <sheetName val="TH_K_lap_TB"/>
      <sheetName val="TH_DZ35"/>
      <sheetName val="TIEN_L"/>
      <sheetName val="ESTI_"/>
      <sheetName val="bang_"/>
      <sheetName val="373_e6"/>
      <sheetName val="372_e6"/>
      <sheetName val="373_e4"/>
      <sheetName val="[TKKT_15Ala"/>
      <sheetName val="Mau_NT_cho_doi"/>
      <sheetName val="THDG-_Nha_VS"/>
      <sheetName val="THDG-_Mong_thiet_bi"/>
      <sheetName val="¢çeet9"/>
      <sheetName val="cat va__"/>
      <sheetName val="??B"/>
      <sheetName val="CT35"/>
      <sheetName val="_x000a_BTA"/>
      <sheetName val="_TKKT_15Alan1-dg.xls࡝DTCTNÀNG"/>
      <sheetName val="TK"/>
      <sheetName val="Giaitrinh"/>
      <sheetName val="M02"/>
      <sheetName val="M03"/>
      <sheetName val="M5"/>
      <sheetName val="hd01"/>
      <sheetName val="TNBH_x0000_ͧ_x001f_[TKKT_15Alan1-dg.xls]tls"/>
      <sheetName val="chiet tifh khoan son "/>
      <sheetName val="__B"/>
      <sheetName val="Gia"/>
      <sheetName val="[TKKT_15Alan1-dg.xls?DTCTNÀNG"/>
      <sheetName val="_TKKT_15Alan1-dg.xls?DTCTNÀNG"/>
      <sheetName val="_x0000__x0000__x0000__x0000_??_x0000__x0000__x0000__x0000__x0000__x0000__x0000__x0000_??_x0000__x0000_±_x0000__x0000__x0000__x0000__x0000__x0000__x0000__x0000__x0000__x0000__x0000__x0000_"/>
      <sheetName val="TH khoan ha_x0000_"/>
      <sheetName val="Don gia kꦤoan son "/>
      <sheetName val="FD"/>
      <sheetName val="GI"/>
      <sheetName val="EE (3)"/>
      <sheetName val="PAVEMENT"/>
      <sheetName val="TRAFFIC"/>
      <sheetName val="_TKKT_15Ala"/>
      <sheetName val="CTTra"/>
      <sheetName val="¸TCT30+8"/>
      <sheetName val="_BTA"/>
      <sheetName val="_TKKT_15Alan1-dg.xls_DTCTNÀNG"/>
      <sheetName val="TNBH?ͧ_x001f_[TKKT_15Alan1-dg.xls]tls"/>
      <sheetName val="TKKT_15Alan1-dg"/>
      <sheetName val="VL,NC"/>
      <sheetName val="VAB"/>
      <sheetName val="chiet tinh Khoan gib cong"/>
      <sheetName val="Lç khoan LK1"/>
      <sheetName val="TH khoan ha?"/>
      <sheetName val="DATA"/>
      <sheetName val="[TKKT_15Alan1-䡤g.xlsYPTDG"/>
      <sheetName val="dbgt(tuyan)"/>
      <sheetName val="RA"/>
      <sheetName val="VAO"/>
      <sheetName val="chi ðhi khac"/>
      <sheetName val="ctdg"/>
      <sheetName val="Tongh/p"/>
      <sheetName val="Tongh_p"/>
      <sheetName val="TH VL, NC, DDHT Thanhphuoc"/>
      <sheetName val="Da_tan_dung1"/>
      <sheetName val="tong_hop1"/>
      <sheetName val="phan_tich_DG1"/>
      <sheetName val="gia_vat_lieu1"/>
      <sheetName val="gia_xe_may1"/>
      <sheetName val="gia_nhan_cong1"/>
      <sheetName val="TIEN_L1"/>
      <sheetName val="da_1x21"/>
      <sheetName val="cat_vang1"/>
      <sheetName val="Tai_khoan1"/>
      <sheetName val="bang_1"/>
      <sheetName val="373_e61"/>
      <sheetName val="372_e61"/>
      <sheetName val="373_e41"/>
      <sheetName val="TM_Gach1"/>
      <sheetName val="HM_bao_gia1"/>
      <sheetName val="BiaTong_Khoan1"/>
      <sheetName val="BiaT_K11"/>
      <sheetName val="TH_khoan_GC+H+L+S1"/>
      <sheetName val="TM_Khoan_HAN1"/>
      <sheetName val="TM_Khoan_GC1"/>
      <sheetName val="TM_Khoan_SON1"/>
      <sheetName val="tc_phan_tich_don_gia1"/>
      <sheetName val="tc_chi_tiet_TC1"/>
      <sheetName val="tc_chiet_tinh_TC1"/>
      <sheetName val="tc_Don_gia1"/>
      <sheetName val="tc_TH_-_TC1"/>
      <sheetName val="tc_Bia_TC_(3)1"/>
      <sheetName val="chi_tiet_khoan_son1"/>
      <sheetName val="chiet_tinh_khoan_son_1"/>
      <sheetName val="Don_gia_khoan_son_1"/>
      <sheetName val="TH_khoan_son1"/>
      <sheetName val="SS_Sgianh1"/>
      <sheetName val="chi_tiet_Khoan_GC+HTP1"/>
      <sheetName val="chiet_tinh_Khoan_GC+HTP1"/>
      <sheetName val="Dongiakhoan_GC+HTP1"/>
      <sheetName val="TH_khoan_GC+HTP1"/>
      <sheetName val="chi_tiet_Khoan_gia_cong1"/>
      <sheetName val="chiet_tinh_Khoan_gia_cong1"/>
      <sheetName val="Don_gia_khoan_gia_cong1"/>
      <sheetName val="TH_khoan_gia_cong1"/>
      <sheetName val="chi_tiet_Khoan_Han1"/>
      <sheetName val="chiet_tinh_Khoan_Han1"/>
      <sheetName val="TH_khoan_han1"/>
      <sheetName val="chi_tiet_K_lap_TB1"/>
      <sheetName val="chiet_tinh_K_lap_TB1"/>
      <sheetName val="Dongia_K_lap_TB1"/>
      <sheetName val="TH_K_lap_TB1"/>
      <sheetName val="Mau_NT_cho_doi1"/>
      <sheetName val="THDG-_Nha_VS1"/>
      <sheetName val="THDG-_Mong_thiet_bi1"/>
      <sheetName val="ESTI_1"/>
      <sheetName val="Tong_hop_phan_bo_nhien_lieu"/>
      <sheetName val="XD_Ninh_Quang"/>
      <sheetName val="PB_chi_tiet"/>
      <sheetName val="tong_hop_phan_bo_nhien_lieu_"/>
      <sheetName val="duc_da1"/>
      <sheetName val="A_Tam1"/>
      <sheetName val="A_To1"/>
      <sheetName val="a_thanh_da1"/>
      <sheetName val="co_nguyen1"/>
      <sheetName val="lap_thinh1"/>
      <sheetName val="xe_ui_ly1"/>
      <sheetName val="xe_cuoc_Dat1"/>
      <sheetName val="vc_xe_ben1"/>
      <sheetName val="van_chuyen1"/>
      <sheetName val="vtu_1"/>
      <sheetName val="chi_phi_khac1"/>
      <sheetName val="vtu_le_1"/>
      <sheetName val="vtu_l0n1"/>
      <sheetName val="TONG_HOPVAT_TU_MOI1"/>
      <sheetName val="QUYET_TOAN_1"/>
      <sheetName val="Gia_KS"/>
      <sheetName val="[TKKT_15Alan1-dg_xlsYPTDG"/>
      <sheetName val="tong_hgp"/>
      <sheetName val="cat_vaɮѧ"/>
      <sheetName val="[TKKT_15Alan1-dg_xls࡝DTCTNÀNG"/>
      <sheetName val="GT_KQ"/>
      <sheetName val="GT_NS"/>
      <sheetName val="cat_va??"/>
      <sheetName val="_TKKT_15Alan1-dg_xlsYPTDG"/>
      <sheetName val="cat_va__"/>
      <sheetName val="DCTQD"/>
      <sheetName val="TCT22-46"/>
      <sheetName val="XL"/>
      <sheetName val="heet2"/>
      <sheetName val="to_ghoptt"/>
      <sheetName val="_TKKT_15Alan1-dg_xls࡝DTCTNÀNG"/>
      <sheetName val="ND"/>
      <sheetName val="_TKKT_15Alan1-䡤g.xlsYPTDG"/>
      <sheetName val="TH khoan ha_"/>
      <sheetName val="TNBH_ͧ_x001f__TKKT_15Alan1-dg.xls_tls"/>
      <sheetName val="#REF"/>
      <sheetName val="dtct cong"/>
      <sheetName val="DTKPSADUONO"/>
      <sheetName val="chiet tinh Khoan gia cono"/>
      <sheetName val="BANGTRA"/>
      <sheetName val="TH-XL"/>
      <sheetName val="²_x0000__x0000_hoan GC+HTP"/>
      <sheetName val="²"/>
      <sheetName val="Sheeô4"/>
      <sheetName val="ESUI."/>
      <sheetName val="??????????????????±????????????"/>
      <sheetName val="KKKKKKKK"/>
      <sheetName val="373 ²_x0000_"/>
      <sheetName val="\ra_bang"/>
      <sheetName val="TH khoan`han"/>
      <sheetName val="DTCTFÀNG"/>
      <sheetName val="tra,vat-lieu"/>
      <sheetName val="400000p0"/>
      <sheetName val="chi tiet Khoan GB+HTP"/>
      <sheetName val="Da tmn_x0000_dung"/>
      <sheetName val="Tra_x001f_bang"/>
      <sheetName val="lt-4l"/>
      <sheetName val="px#_x000d_tl"/>
      <sheetName val="_TKKT_1_x0015_Alan1-dg.xlsYPTDG"/>
      <sheetName val="\HKP22-4&amp;"/>
      <sheetName val="[TKKT_15Alan1-dg.xlsࠝDTC_x0014_NÀNG"/>
      <sheetName val="_HKP22%46"/>
      <sheetName val="_TKKT_15Alan1-dg.xls࡝DTC_x0014_NÀNG"/>
      <sheetName val="TM_KhoanWHAN"/>
      <sheetName val="tc_than_tich_don_gia"/>
      <sheetName val="chiet_tinh_khoan_sgn_"/>
      <sheetName val="TH_x001f_khoan_son"/>
      <sheetName val="C䁑D"/>
      <sheetName val="Tai khgan"/>
      <sheetName val="Don gia k?oan son "/>
      <sheetName val="VL"/>
      <sheetName val="tc_Bia_TC_(3-"/>
      <sheetName val="TH_khoan_GC+@TP"/>
      <sheetName val="Dongia_khoan_gia_cong"/>
      <sheetName val="DongiaK_lap_TB"/>
      <sheetName val="ES\I_"/>
      <sheetName val="Mau_NT_cho_doy"/>
      <sheetName val="chiet tGh khoan son "/>
      <sheetName val="TVL"/>
      <sheetName val="TONG_HOPVAT_TU_MO_x0009_"/>
      <sheetName val="TNBH_x0000_?_x001f_[TKKT_15Alan1-dg.xls]tls"/>
      <sheetName val="Level Checking Form(cat)"/>
      <sheetName val="Bang chiet tinh TBA"/>
      <sheetName val="TNBH??_x001f_[TKKT_15Alan1-dg.xls]tls"/>
      <sheetName val="cad vang"/>
      <sheetName val="px#_x000a_tl"/>
      <sheetName val="[TKKT_15Alan1-?g.xlsYPTDG"/>
      <sheetName val="TNBH_?_x001f__TKKT_15Alan1-dg.xls_tls"/>
      <sheetName val="t#m"/>
      <sheetName val="Sheet02"/>
      <sheetName val="chiet tinh Khoan gia cofg"/>
      <sheetName val="ၛTKKT_15Alan1-dg.xls_THKPTNANG"/>
      <sheetName val="[TKKT_15Alan1-dg.xls䁝GXL"/>
      <sheetName val="_TKKT_15Alan1-dg.xls䁝GXL"/>
      <sheetName val="373 ²?"/>
      <sheetName val="DMTK"/>
      <sheetName val="Da tmn"/>
      <sheetName val="_HKP22-4&amp;"/>
      <sheetName val="_ra_bang"/>
      <sheetName val="__________________±____________"/>
      <sheetName val="Da_tan_dung2"/>
      <sheetName val="tong_hop2"/>
      <sheetName val="phan_tich_DG2"/>
      <sheetName val="gia_vat_lieu2"/>
      <sheetName val="gia_xe_may2"/>
      <sheetName val="gia_nhan_cong2"/>
      <sheetName val="da_1x22"/>
      <sheetName val="cat_vang2"/>
      <sheetName val="TJGTXL05"/>
      <sheetName val="TN"/>
      <sheetName val="dtct cau"/>
      <sheetName val="TONG_HOPVAT_TU_MO "/>
      <sheetName val="TM_Gach2"/>
      <sheetName val="HM_bao_gia2"/>
      <sheetName val="BiaTong_Khoan2"/>
      <sheetName val="BiaT_K12"/>
      <sheetName val="TH_khoan_GC+H+L+S2"/>
      <sheetName val="TM_Khoan_HAN2"/>
      <sheetName val="TM_Khoan_GC2"/>
      <sheetName val="TM_Khoan_SON2"/>
      <sheetName val="tc_phan_tich_don_gia2"/>
      <sheetName val="tc_chi_tiet_TC2"/>
      <sheetName val="tc_chiet_tinh_TC2"/>
      <sheetName val="tc_Don_gia2"/>
      <sheetName val="tc_TH_-_TC2"/>
      <sheetName val="tc_Bia_TC_(3)2"/>
      <sheetName val="chi_tiet_khoan_son2"/>
      <sheetName val="chiet_tinh_khoan_son_2"/>
      <sheetName val="²??hoan GC+HTP"/>
      <sheetName val="Da tmn?dung"/>
      <sheetName val="ESTI琮"/>
      <sheetName val="Tong hop phan 瑢o n瑨ien lieu"/>
      <sheetName val="THDZ0_4"/>
      <sheetName val=" BTA"/>
      <sheetName val="Tai_khoan2"/>
      <sheetName val="Page 3"/>
      <sheetName val="BangkeNX"/>
      <sheetName val="SoTHVT"/>
      <sheetName val="DTCTN?NG"/>
      <sheetName val="[TKKT_15Alan1-dg_xls?DTCTNÀNG"/>
      <sheetName val="_TKKT_15Alan1-dg_xls?DTCTNÀNG"/>
      <sheetName val="_TKKT_15Alan1-?g.xlsYPTDG"/>
      <sheetName val="chi tiet Kho`n GC+HTP"/>
      <sheetName val="BO"/>
      <sheetName val="Thuc thanh"/>
      <sheetName val="caࡴ vaɮѧ"/>
      <sheetName val="BKTH"/>
      <sheetName val="nhap_xuat_ton"/>
      <sheetName val="_x0004__x0014_CTQD"/>
      <sheetName val="[TKKT_15Alan1-dg.xl۬_x0000_gia vat li"/>
      <sheetName val="NC"/>
      <sheetName val="[TKKT_15Alan1-dg.xls]\HKP22-46"/>
      <sheetName val="[TKKT_15Alan1-dg.xls]Tongh/p"/>
      <sheetName val="[TKKT_15Alan1-dg.xls]\ra_bang"/>
      <sheetName val="[TKKT_15Alan1-dg.xls]\HKP22-4&amp;"/>
      <sheetName val="[TKKT_15Alan1-dg.xls]ES\I_"/>
      <sheetName val="[TKKT_15Alan1-dg.xls][TKKT_15Al"/>
      <sheetName val="D_x005f_x0014_CTQD"/>
      <sheetName val="_x005f_x0004_TCT22-46"/>
      <sheetName val="_x005f_x0007_XL"/>
      <sheetName val="_x005f_x0013_heet2"/>
      <sheetName val="Don_gia_khoan_son_2"/>
      <sheetName val="TH_khoan_son2"/>
      <sheetName val="SS_Sgianh2"/>
      <sheetName val="chi_tiet_Khoan_GC+HTP2"/>
      <sheetName val="chiet_tinh_Khoan_GC+HTP2"/>
      <sheetName val="Dongiakhoan_GC+HTP2"/>
      <sheetName val="TH_khoan_GC+HTP2"/>
      <sheetName val="chi_tiet_Khoan_gia_cong2"/>
      <sheetName val="chiet_tinh_Khoan_gia_cong2"/>
      <sheetName val="Don_gia_khoan_gia_cong2"/>
      <sheetName val="TH_khoan_gia_cong2"/>
    </sheetNames>
    <sheetDataSet>
      <sheetData sheetId="0" refreshError="1"/>
      <sheetData sheetId="1" refreshError="1">
        <row r="201">
          <cell r="A201" t="str">
            <v>t</v>
          </cell>
          <cell r="B201" t="str">
            <v>S¾t thÐp c¸c lo¹i</v>
          </cell>
          <cell r="C201" t="str">
            <v>TÊn</v>
          </cell>
          <cell r="D201">
            <v>1</v>
          </cell>
          <cell r="E201">
            <v>2</v>
          </cell>
          <cell r="F201">
            <v>1.1000000000000001</v>
          </cell>
          <cell r="G201">
            <v>1</v>
          </cell>
          <cell r="H201">
            <v>7000</v>
          </cell>
        </row>
        <row r="202">
          <cell r="A202">
            <v>1</v>
          </cell>
          <cell r="B202" t="str">
            <v>§¸ d¨m 1x2</v>
          </cell>
          <cell r="C202" t="str">
            <v>m3</v>
          </cell>
          <cell r="D202">
            <v>1.6</v>
          </cell>
          <cell r="E202">
            <v>1</v>
          </cell>
          <cell r="F202">
            <v>1</v>
          </cell>
          <cell r="G202">
            <v>1.1499999999999999</v>
          </cell>
          <cell r="H202">
            <v>4000</v>
          </cell>
        </row>
        <row r="203">
          <cell r="A203">
            <v>4</v>
          </cell>
          <cell r="B203" t="str">
            <v>§¸ d¨m 4x6</v>
          </cell>
          <cell r="C203" t="str">
            <v>m3</v>
          </cell>
          <cell r="D203">
            <v>1.55</v>
          </cell>
          <cell r="E203">
            <v>1</v>
          </cell>
          <cell r="F203">
            <v>1</v>
          </cell>
          <cell r="G203">
            <v>1.1499999999999999</v>
          </cell>
          <cell r="H203">
            <v>3875</v>
          </cell>
        </row>
        <row r="204">
          <cell r="A204" t="str">
            <v>c</v>
          </cell>
          <cell r="B204" t="str">
            <v>C¸t vµng</v>
          </cell>
          <cell r="C204" t="str">
            <v>m3</v>
          </cell>
          <cell r="D204">
            <v>1.4</v>
          </cell>
          <cell r="E204">
            <v>1</v>
          </cell>
          <cell r="F204">
            <v>1</v>
          </cell>
          <cell r="G204">
            <v>1.1499999999999999</v>
          </cell>
          <cell r="H204">
            <v>3500</v>
          </cell>
        </row>
        <row r="205">
          <cell r="A205" t="str">
            <v>dh</v>
          </cell>
          <cell r="B205" t="str">
            <v xml:space="preserve">§¸ héc </v>
          </cell>
          <cell r="C205" t="str">
            <v>m3</v>
          </cell>
          <cell r="D205">
            <v>1.5</v>
          </cell>
          <cell r="E205">
            <v>2</v>
          </cell>
          <cell r="F205">
            <v>1.1000000000000001</v>
          </cell>
          <cell r="G205">
            <v>1.1499999999999999</v>
          </cell>
          <cell r="H205">
            <v>3750</v>
          </cell>
        </row>
        <row r="206">
          <cell r="A206" t="str">
            <v>dm</v>
          </cell>
          <cell r="B206" t="str">
            <v>§¸ m¹t</v>
          </cell>
          <cell r="C206" t="str">
            <v>m3</v>
          </cell>
          <cell r="D206">
            <v>1.6</v>
          </cell>
          <cell r="E206">
            <v>1</v>
          </cell>
          <cell r="F206">
            <v>1</v>
          </cell>
          <cell r="G206">
            <v>1.1499999999999999</v>
          </cell>
          <cell r="H206">
            <v>4000</v>
          </cell>
        </row>
        <row r="207">
          <cell r="A207" t="str">
            <v>gv</v>
          </cell>
          <cell r="B207" t="str">
            <v>Gç v¸n</v>
          </cell>
          <cell r="C207" t="str">
            <v>m3</v>
          </cell>
          <cell r="D207">
            <v>0.77</v>
          </cell>
          <cell r="E207">
            <v>2</v>
          </cell>
          <cell r="F207">
            <v>1.1000000000000001</v>
          </cell>
          <cell r="G207">
            <v>1</v>
          </cell>
          <cell r="H207">
            <v>7000</v>
          </cell>
        </row>
        <row r="208">
          <cell r="A208" t="str">
            <v>x</v>
          </cell>
          <cell r="B208" t="str">
            <v>Xim¨ng P30</v>
          </cell>
          <cell r="C208" t="str">
            <v>TÊn</v>
          </cell>
          <cell r="D208">
            <v>1</v>
          </cell>
          <cell r="E208">
            <v>3</v>
          </cell>
          <cell r="F208">
            <v>1.3</v>
          </cell>
          <cell r="G208">
            <v>1</v>
          </cell>
          <cell r="H208">
            <v>7000</v>
          </cell>
        </row>
        <row r="209">
          <cell r="A209" t="str">
            <v>x</v>
          </cell>
          <cell r="B209" t="str">
            <v>Xim¨ng PC-400</v>
          </cell>
          <cell r="C209" t="str">
            <v>TÊn</v>
          </cell>
          <cell r="D209">
            <v>1</v>
          </cell>
          <cell r="E209">
            <v>3</v>
          </cell>
          <cell r="F209">
            <v>1.3</v>
          </cell>
          <cell r="G209">
            <v>1</v>
          </cell>
          <cell r="H209">
            <v>7000</v>
          </cell>
        </row>
        <row r="210">
          <cell r="A210" t="str">
            <v>n</v>
          </cell>
          <cell r="B210" t="str">
            <v>Nhùa ®­êng</v>
          </cell>
          <cell r="C210" t="str">
            <v>TÊn</v>
          </cell>
          <cell r="D210">
            <v>1</v>
          </cell>
          <cell r="E210">
            <v>3</v>
          </cell>
          <cell r="F210">
            <v>1.3</v>
          </cell>
          <cell r="G210">
            <v>1</v>
          </cell>
          <cell r="H210">
            <v>7000</v>
          </cell>
        </row>
        <row r="211">
          <cell r="A211" t="str">
            <v>n</v>
          </cell>
          <cell r="B211" t="str">
            <v>Nhùa ®­êng</v>
          </cell>
          <cell r="C211" t="str">
            <v>TÊn</v>
          </cell>
          <cell r="D211">
            <v>1</v>
          </cell>
          <cell r="E211">
            <v>3</v>
          </cell>
          <cell r="F211">
            <v>1.3</v>
          </cell>
          <cell r="G211">
            <v>1</v>
          </cell>
          <cell r="H211">
            <v>7000</v>
          </cell>
        </row>
        <row r="212">
          <cell r="A212" t="str">
            <v>cpdd</v>
          </cell>
          <cell r="B212" t="str">
            <v>CÊp phèi ®¸ d¨m</v>
          </cell>
          <cell r="C212" t="str">
            <v>m3</v>
          </cell>
          <cell r="D212">
            <v>1.6</v>
          </cell>
          <cell r="E212">
            <v>1</v>
          </cell>
          <cell r="F212">
            <v>1</v>
          </cell>
          <cell r="G212">
            <v>1.1499999999999999</v>
          </cell>
          <cell r="H212">
            <v>4000</v>
          </cell>
        </row>
        <row r="213">
          <cell r="A213" t="str">
            <v>bd</v>
          </cell>
          <cell r="B213" t="str">
            <v xml:space="preserve">Bét ®¸ </v>
          </cell>
          <cell r="C213" t="str">
            <v>TÊn</v>
          </cell>
          <cell r="D213">
            <v>1</v>
          </cell>
          <cell r="E213">
            <v>1</v>
          </cell>
          <cell r="F213">
            <v>1</v>
          </cell>
          <cell r="G213">
            <v>1</v>
          </cell>
          <cell r="H213">
            <v>7000</v>
          </cell>
        </row>
        <row r="214">
          <cell r="A214">
            <v>0.5</v>
          </cell>
          <cell r="B214" t="str">
            <v>§¸ d¨m 0,5x1</v>
          </cell>
          <cell r="C214" t="str">
            <v>m3</v>
          </cell>
          <cell r="D214">
            <v>1.6</v>
          </cell>
          <cell r="E214">
            <v>1</v>
          </cell>
          <cell r="F214">
            <v>1</v>
          </cell>
          <cell r="G214">
            <v>1.1499999999999999</v>
          </cell>
          <cell r="H214">
            <v>4000</v>
          </cell>
        </row>
        <row r="215">
          <cell r="A215">
            <v>2</v>
          </cell>
          <cell r="B215" t="str">
            <v>§¸ d¨m 2x4</v>
          </cell>
          <cell r="C215" t="str">
            <v>m3</v>
          </cell>
          <cell r="D215">
            <v>1.6</v>
          </cell>
          <cell r="E215">
            <v>1</v>
          </cell>
          <cell r="F215">
            <v>1</v>
          </cell>
          <cell r="G215">
            <v>1.1499999999999999</v>
          </cell>
          <cell r="H215">
            <v>4000</v>
          </cell>
        </row>
        <row r="219">
          <cell r="A219">
            <v>1</v>
          </cell>
          <cell r="B219">
            <v>5600</v>
          </cell>
          <cell r="C219">
            <v>6664</v>
          </cell>
          <cell r="D219">
            <v>9796</v>
          </cell>
          <cell r="E219">
            <v>14204</v>
          </cell>
          <cell r="F219">
            <v>20596</v>
          </cell>
          <cell r="G219">
            <v>24715.200000000001</v>
          </cell>
        </row>
        <row r="220">
          <cell r="A220">
            <v>2</v>
          </cell>
          <cell r="B220">
            <v>3100</v>
          </cell>
          <cell r="C220">
            <v>3689</v>
          </cell>
          <cell r="D220">
            <v>5423</v>
          </cell>
          <cell r="E220">
            <v>7863</v>
          </cell>
          <cell r="F220">
            <v>11402</v>
          </cell>
          <cell r="G220">
            <v>13682.4</v>
          </cell>
        </row>
        <row r="221">
          <cell r="A221">
            <v>3</v>
          </cell>
          <cell r="B221">
            <v>2230</v>
          </cell>
          <cell r="C221">
            <v>2654</v>
          </cell>
          <cell r="D221">
            <v>3901</v>
          </cell>
          <cell r="E221">
            <v>5656</v>
          </cell>
          <cell r="F221">
            <v>8202</v>
          </cell>
          <cell r="G221">
            <v>9842.4</v>
          </cell>
        </row>
        <row r="222">
          <cell r="A222">
            <v>4</v>
          </cell>
          <cell r="B222">
            <v>1825</v>
          </cell>
          <cell r="C222">
            <v>2172</v>
          </cell>
          <cell r="D222">
            <v>3192</v>
          </cell>
          <cell r="E222">
            <v>4629</v>
          </cell>
          <cell r="F222">
            <v>6712</v>
          </cell>
          <cell r="G222">
            <v>8054.4</v>
          </cell>
        </row>
        <row r="223">
          <cell r="A223">
            <v>5</v>
          </cell>
          <cell r="B223">
            <v>1600</v>
          </cell>
          <cell r="C223">
            <v>1904</v>
          </cell>
          <cell r="D223">
            <v>2799</v>
          </cell>
          <cell r="E223">
            <v>4058</v>
          </cell>
          <cell r="F223">
            <v>5885</v>
          </cell>
          <cell r="G223">
            <v>7062</v>
          </cell>
        </row>
        <row r="224">
          <cell r="A224">
            <v>6</v>
          </cell>
          <cell r="B224">
            <v>1446</v>
          </cell>
          <cell r="C224">
            <v>1721</v>
          </cell>
          <cell r="D224">
            <v>2529</v>
          </cell>
          <cell r="E224">
            <v>3668</v>
          </cell>
          <cell r="F224">
            <v>5318</v>
          </cell>
          <cell r="G224">
            <v>6381.5999999999995</v>
          </cell>
        </row>
        <row r="225">
          <cell r="A225">
            <v>7</v>
          </cell>
          <cell r="B225">
            <v>1333</v>
          </cell>
          <cell r="C225">
            <v>1586</v>
          </cell>
          <cell r="D225">
            <v>2332</v>
          </cell>
          <cell r="E225">
            <v>3381</v>
          </cell>
          <cell r="F225">
            <v>4903</v>
          </cell>
          <cell r="G225">
            <v>5883.5999999999995</v>
          </cell>
        </row>
        <row r="226">
          <cell r="A226">
            <v>8</v>
          </cell>
          <cell r="B226">
            <v>1245</v>
          </cell>
          <cell r="C226">
            <v>1482</v>
          </cell>
          <cell r="D226">
            <v>2178</v>
          </cell>
          <cell r="E226">
            <v>3158</v>
          </cell>
          <cell r="F226">
            <v>4579</v>
          </cell>
          <cell r="G226">
            <v>5494.8</v>
          </cell>
        </row>
        <row r="227">
          <cell r="A227">
            <v>9</v>
          </cell>
          <cell r="B227">
            <v>1173</v>
          </cell>
          <cell r="C227">
            <v>1396</v>
          </cell>
          <cell r="D227">
            <v>2052</v>
          </cell>
          <cell r="E227">
            <v>2975</v>
          </cell>
          <cell r="F227">
            <v>4314</v>
          </cell>
          <cell r="G227">
            <v>5176.8</v>
          </cell>
        </row>
        <row r="228">
          <cell r="A228">
            <v>10</v>
          </cell>
          <cell r="B228">
            <v>1114</v>
          </cell>
          <cell r="C228">
            <v>1326</v>
          </cell>
          <cell r="D228">
            <v>1949</v>
          </cell>
          <cell r="E228">
            <v>2826</v>
          </cell>
          <cell r="F228">
            <v>4097</v>
          </cell>
          <cell r="G228">
            <v>4916.3999999999996</v>
          </cell>
        </row>
        <row r="229">
          <cell r="A229">
            <v>11</v>
          </cell>
          <cell r="B229">
            <v>1063</v>
          </cell>
          <cell r="C229">
            <v>1265</v>
          </cell>
          <cell r="D229">
            <v>1860</v>
          </cell>
          <cell r="E229">
            <v>2696</v>
          </cell>
          <cell r="F229">
            <v>3910</v>
          </cell>
          <cell r="G229">
            <v>4692</v>
          </cell>
        </row>
        <row r="230">
          <cell r="A230">
            <v>12</v>
          </cell>
          <cell r="B230">
            <v>1016</v>
          </cell>
          <cell r="C230">
            <v>1209</v>
          </cell>
          <cell r="D230">
            <v>1777</v>
          </cell>
          <cell r="E230">
            <v>2577</v>
          </cell>
          <cell r="F230">
            <v>3737</v>
          </cell>
          <cell r="G230">
            <v>4484.3999999999996</v>
          </cell>
        </row>
        <row r="231">
          <cell r="A231">
            <v>13</v>
          </cell>
          <cell r="B231">
            <v>968</v>
          </cell>
          <cell r="C231">
            <v>1152</v>
          </cell>
          <cell r="D231">
            <v>1693</v>
          </cell>
          <cell r="E231">
            <v>2455</v>
          </cell>
          <cell r="F231">
            <v>3560</v>
          </cell>
          <cell r="G231">
            <v>4272</v>
          </cell>
        </row>
        <row r="232">
          <cell r="A232">
            <v>14</v>
          </cell>
          <cell r="B232">
            <v>924</v>
          </cell>
          <cell r="C232">
            <v>1100</v>
          </cell>
          <cell r="D232">
            <v>1616</v>
          </cell>
          <cell r="E232">
            <v>2344</v>
          </cell>
          <cell r="F232">
            <v>3398</v>
          </cell>
          <cell r="G232">
            <v>4077.6</v>
          </cell>
        </row>
        <row r="233">
          <cell r="A233">
            <v>15</v>
          </cell>
          <cell r="B233">
            <v>883</v>
          </cell>
          <cell r="C233">
            <v>1051</v>
          </cell>
          <cell r="D233">
            <v>1545</v>
          </cell>
          <cell r="E233">
            <v>2240</v>
          </cell>
          <cell r="F233">
            <v>3248</v>
          </cell>
          <cell r="G233">
            <v>3897.6</v>
          </cell>
        </row>
        <row r="234">
          <cell r="A234">
            <v>16</v>
          </cell>
          <cell r="B234">
            <v>846</v>
          </cell>
          <cell r="C234">
            <v>1007</v>
          </cell>
          <cell r="D234">
            <v>1480</v>
          </cell>
          <cell r="E234">
            <v>2146</v>
          </cell>
          <cell r="F234">
            <v>3112</v>
          </cell>
          <cell r="G234">
            <v>3734.3999999999996</v>
          </cell>
        </row>
        <row r="235">
          <cell r="A235">
            <v>17</v>
          </cell>
          <cell r="B235">
            <v>820</v>
          </cell>
          <cell r="C235">
            <v>976</v>
          </cell>
          <cell r="D235">
            <v>1434</v>
          </cell>
          <cell r="E235">
            <v>2080</v>
          </cell>
          <cell r="F235">
            <v>3016</v>
          </cell>
          <cell r="G235">
            <v>3619.2</v>
          </cell>
        </row>
        <row r="236">
          <cell r="A236">
            <v>18</v>
          </cell>
          <cell r="B236">
            <v>799</v>
          </cell>
          <cell r="C236">
            <v>951</v>
          </cell>
          <cell r="D236">
            <v>1398</v>
          </cell>
          <cell r="E236">
            <v>2027</v>
          </cell>
          <cell r="F236">
            <v>2939</v>
          </cell>
          <cell r="G236">
            <v>3526.7999999999997</v>
          </cell>
        </row>
        <row r="237">
          <cell r="A237">
            <v>19</v>
          </cell>
          <cell r="B237">
            <v>776</v>
          </cell>
          <cell r="C237">
            <v>923</v>
          </cell>
          <cell r="D237">
            <v>1357</v>
          </cell>
          <cell r="E237">
            <v>1968</v>
          </cell>
          <cell r="F237">
            <v>2854</v>
          </cell>
          <cell r="G237">
            <v>3424.7999999999997</v>
          </cell>
        </row>
        <row r="238">
          <cell r="A238">
            <v>20</v>
          </cell>
          <cell r="B238">
            <v>750</v>
          </cell>
          <cell r="C238">
            <v>893</v>
          </cell>
          <cell r="D238">
            <v>1312</v>
          </cell>
          <cell r="E238">
            <v>1902</v>
          </cell>
          <cell r="F238">
            <v>2758</v>
          </cell>
          <cell r="G238">
            <v>3309.6</v>
          </cell>
        </row>
        <row r="239">
          <cell r="A239">
            <v>21</v>
          </cell>
          <cell r="B239">
            <v>720</v>
          </cell>
          <cell r="C239">
            <v>857</v>
          </cell>
          <cell r="D239">
            <v>1259</v>
          </cell>
          <cell r="E239">
            <v>1826</v>
          </cell>
          <cell r="F239">
            <v>2648</v>
          </cell>
          <cell r="G239">
            <v>3177.6</v>
          </cell>
        </row>
        <row r="240">
          <cell r="A240">
            <v>22</v>
          </cell>
          <cell r="B240">
            <v>692</v>
          </cell>
          <cell r="C240">
            <v>823</v>
          </cell>
          <cell r="D240">
            <v>1211</v>
          </cell>
          <cell r="E240">
            <v>1755</v>
          </cell>
          <cell r="F240">
            <v>2545</v>
          </cell>
          <cell r="G240">
            <v>3054</v>
          </cell>
        </row>
        <row r="241">
          <cell r="A241">
            <v>23</v>
          </cell>
          <cell r="B241">
            <v>667</v>
          </cell>
          <cell r="C241">
            <v>794</v>
          </cell>
          <cell r="D241">
            <v>1167</v>
          </cell>
          <cell r="E241">
            <v>1692</v>
          </cell>
          <cell r="F241">
            <v>2453</v>
          </cell>
          <cell r="G241">
            <v>2943.6</v>
          </cell>
        </row>
        <row r="242">
          <cell r="A242">
            <v>24</v>
          </cell>
          <cell r="B242">
            <v>645</v>
          </cell>
          <cell r="C242">
            <v>768</v>
          </cell>
          <cell r="D242">
            <v>1128</v>
          </cell>
          <cell r="E242">
            <v>1636</v>
          </cell>
          <cell r="F242">
            <v>2372</v>
          </cell>
          <cell r="G242">
            <v>2846.4</v>
          </cell>
        </row>
        <row r="243">
          <cell r="A243">
            <v>25</v>
          </cell>
          <cell r="B243">
            <v>624</v>
          </cell>
          <cell r="C243">
            <v>743</v>
          </cell>
          <cell r="D243">
            <v>1092</v>
          </cell>
          <cell r="E243">
            <v>1583</v>
          </cell>
          <cell r="F243">
            <v>2295</v>
          </cell>
          <cell r="G243">
            <v>2754</v>
          </cell>
        </row>
        <row r="244">
          <cell r="A244">
            <v>26</v>
          </cell>
          <cell r="B244">
            <v>604</v>
          </cell>
          <cell r="C244">
            <v>719</v>
          </cell>
          <cell r="D244">
            <v>1057</v>
          </cell>
          <cell r="E244">
            <v>1532</v>
          </cell>
          <cell r="F244">
            <v>2221</v>
          </cell>
          <cell r="G244">
            <v>2665.2</v>
          </cell>
        </row>
        <row r="245">
          <cell r="A245">
            <v>27</v>
          </cell>
          <cell r="B245">
            <v>584</v>
          </cell>
          <cell r="C245">
            <v>695</v>
          </cell>
          <cell r="D245">
            <v>1022</v>
          </cell>
          <cell r="E245">
            <v>1481</v>
          </cell>
          <cell r="F245">
            <v>2148</v>
          </cell>
          <cell r="G245">
            <v>2577.6</v>
          </cell>
        </row>
        <row r="246">
          <cell r="A246">
            <v>28</v>
          </cell>
          <cell r="B246">
            <v>564</v>
          </cell>
          <cell r="C246">
            <v>671</v>
          </cell>
          <cell r="D246">
            <v>987</v>
          </cell>
          <cell r="E246">
            <v>1431</v>
          </cell>
          <cell r="F246">
            <v>2074</v>
          </cell>
          <cell r="G246">
            <v>2488.7999999999997</v>
          </cell>
        </row>
        <row r="247">
          <cell r="A247">
            <v>29</v>
          </cell>
          <cell r="B247">
            <v>545</v>
          </cell>
          <cell r="C247">
            <v>649</v>
          </cell>
          <cell r="D247">
            <v>953</v>
          </cell>
          <cell r="E247">
            <v>1382</v>
          </cell>
          <cell r="F247">
            <v>2004</v>
          </cell>
          <cell r="G247">
            <v>2404.7999999999997</v>
          </cell>
        </row>
        <row r="248">
          <cell r="A248">
            <v>30</v>
          </cell>
          <cell r="B248">
            <v>528</v>
          </cell>
          <cell r="C248">
            <v>628</v>
          </cell>
          <cell r="D248">
            <v>924</v>
          </cell>
          <cell r="E248">
            <v>1339</v>
          </cell>
          <cell r="F248">
            <v>1942</v>
          </cell>
          <cell r="G248">
            <v>2330.4</v>
          </cell>
        </row>
        <row r="249">
          <cell r="A249">
            <v>31</v>
          </cell>
          <cell r="B249">
            <v>512</v>
          </cell>
          <cell r="C249">
            <v>609</v>
          </cell>
          <cell r="D249">
            <v>896</v>
          </cell>
          <cell r="E249">
            <v>1299</v>
          </cell>
          <cell r="F249">
            <v>1883</v>
          </cell>
          <cell r="G249">
            <v>2259.6</v>
          </cell>
        </row>
        <row r="250">
          <cell r="A250">
            <v>32</v>
          </cell>
          <cell r="B250">
            <v>512</v>
          </cell>
          <cell r="C250">
            <v>609</v>
          </cell>
          <cell r="D250">
            <v>896</v>
          </cell>
          <cell r="E250">
            <v>1299</v>
          </cell>
          <cell r="F250">
            <v>1883</v>
          </cell>
          <cell r="G250">
            <v>2259.6</v>
          </cell>
        </row>
        <row r="251">
          <cell r="A251">
            <v>33</v>
          </cell>
          <cell r="B251">
            <v>512</v>
          </cell>
          <cell r="C251">
            <v>609</v>
          </cell>
          <cell r="D251">
            <v>896</v>
          </cell>
          <cell r="E251">
            <v>1299</v>
          </cell>
          <cell r="F251">
            <v>1883</v>
          </cell>
          <cell r="G251">
            <v>2259.6</v>
          </cell>
        </row>
        <row r="252">
          <cell r="A252">
            <v>34</v>
          </cell>
          <cell r="B252">
            <v>512</v>
          </cell>
          <cell r="C252">
            <v>609</v>
          </cell>
          <cell r="D252">
            <v>896</v>
          </cell>
          <cell r="E252">
            <v>1299</v>
          </cell>
          <cell r="F252">
            <v>1883</v>
          </cell>
          <cell r="G252">
            <v>2259.6</v>
          </cell>
        </row>
        <row r="253">
          <cell r="A253">
            <v>35</v>
          </cell>
          <cell r="B253">
            <v>512</v>
          </cell>
          <cell r="C253">
            <v>609</v>
          </cell>
          <cell r="D253">
            <v>896</v>
          </cell>
          <cell r="E253">
            <v>1299</v>
          </cell>
          <cell r="F253">
            <v>1883</v>
          </cell>
          <cell r="G253">
            <v>2259.6</v>
          </cell>
        </row>
        <row r="254">
          <cell r="A254">
            <v>36</v>
          </cell>
          <cell r="B254">
            <v>498</v>
          </cell>
          <cell r="C254">
            <v>593</v>
          </cell>
          <cell r="D254">
            <v>871</v>
          </cell>
          <cell r="E254">
            <v>1263</v>
          </cell>
          <cell r="F254">
            <v>1832</v>
          </cell>
          <cell r="G254">
            <v>2198.4</v>
          </cell>
        </row>
        <row r="255">
          <cell r="A255">
            <v>37</v>
          </cell>
          <cell r="B255">
            <v>498</v>
          </cell>
          <cell r="C255">
            <v>593</v>
          </cell>
          <cell r="D255">
            <v>871</v>
          </cell>
          <cell r="E255">
            <v>1263</v>
          </cell>
          <cell r="F255">
            <v>1832</v>
          </cell>
          <cell r="G255">
            <v>2198.4</v>
          </cell>
        </row>
        <row r="256">
          <cell r="A256">
            <v>38</v>
          </cell>
          <cell r="B256">
            <v>498</v>
          </cell>
          <cell r="C256">
            <v>593</v>
          </cell>
          <cell r="D256">
            <v>871</v>
          </cell>
          <cell r="E256">
            <v>1263</v>
          </cell>
          <cell r="F256">
            <v>1832</v>
          </cell>
          <cell r="G256">
            <v>2198.4</v>
          </cell>
        </row>
        <row r="257">
          <cell r="A257">
            <v>39</v>
          </cell>
          <cell r="B257">
            <v>498</v>
          </cell>
          <cell r="C257">
            <v>593</v>
          </cell>
          <cell r="D257">
            <v>871</v>
          </cell>
          <cell r="E257">
            <v>1263</v>
          </cell>
          <cell r="F257">
            <v>1832</v>
          </cell>
          <cell r="G257">
            <v>2198.4</v>
          </cell>
        </row>
        <row r="258">
          <cell r="A258">
            <v>40</v>
          </cell>
          <cell r="B258">
            <v>498</v>
          </cell>
          <cell r="C258">
            <v>593</v>
          </cell>
          <cell r="D258">
            <v>871</v>
          </cell>
          <cell r="E258">
            <v>1263</v>
          </cell>
          <cell r="F258">
            <v>1832</v>
          </cell>
          <cell r="G258">
            <v>2198.4</v>
          </cell>
        </row>
        <row r="259">
          <cell r="A259">
            <v>41</v>
          </cell>
          <cell r="B259">
            <v>487</v>
          </cell>
          <cell r="C259">
            <v>580</v>
          </cell>
          <cell r="D259">
            <v>852</v>
          </cell>
          <cell r="E259">
            <v>1235</v>
          </cell>
          <cell r="F259">
            <v>1791</v>
          </cell>
          <cell r="G259">
            <v>2149.1999999999998</v>
          </cell>
        </row>
        <row r="260">
          <cell r="A260">
            <v>42</v>
          </cell>
          <cell r="B260">
            <v>487</v>
          </cell>
          <cell r="C260">
            <v>580</v>
          </cell>
          <cell r="D260">
            <v>852</v>
          </cell>
          <cell r="E260">
            <v>1235</v>
          </cell>
          <cell r="F260">
            <v>1791</v>
          </cell>
          <cell r="G260">
            <v>2149.1999999999998</v>
          </cell>
        </row>
        <row r="261">
          <cell r="A261">
            <v>43</v>
          </cell>
          <cell r="B261">
            <v>487</v>
          </cell>
          <cell r="C261">
            <v>580</v>
          </cell>
          <cell r="D261">
            <v>852</v>
          </cell>
          <cell r="E261">
            <v>1235</v>
          </cell>
          <cell r="F261">
            <v>1791</v>
          </cell>
          <cell r="G261">
            <v>2149.1999999999998</v>
          </cell>
        </row>
        <row r="262">
          <cell r="A262">
            <v>44</v>
          </cell>
          <cell r="B262">
            <v>487</v>
          </cell>
          <cell r="C262">
            <v>580</v>
          </cell>
          <cell r="D262">
            <v>852</v>
          </cell>
          <cell r="E262">
            <v>1235</v>
          </cell>
          <cell r="F262">
            <v>1791</v>
          </cell>
          <cell r="G262">
            <v>2149.1999999999998</v>
          </cell>
        </row>
        <row r="263">
          <cell r="A263">
            <v>45</v>
          </cell>
          <cell r="B263">
            <v>487</v>
          </cell>
          <cell r="C263">
            <v>580</v>
          </cell>
          <cell r="D263">
            <v>852</v>
          </cell>
          <cell r="E263">
            <v>1235</v>
          </cell>
          <cell r="F263">
            <v>1791</v>
          </cell>
          <cell r="G263">
            <v>2149.1999999999998</v>
          </cell>
        </row>
        <row r="264">
          <cell r="A264">
            <v>46</v>
          </cell>
          <cell r="B264">
            <v>477</v>
          </cell>
          <cell r="C264">
            <v>568</v>
          </cell>
          <cell r="D264">
            <v>834</v>
          </cell>
          <cell r="E264">
            <v>1210</v>
          </cell>
          <cell r="F264">
            <v>1754</v>
          </cell>
          <cell r="G264">
            <v>2104.7999999999997</v>
          </cell>
        </row>
        <row r="265">
          <cell r="A265">
            <v>47</v>
          </cell>
          <cell r="B265">
            <v>477</v>
          </cell>
          <cell r="C265">
            <v>568</v>
          </cell>
          <cell r="D265">
            <v>834</v>
          </cell>
          <cell r="E265">
            <v>1210</v>
          </cell>
          <cell r="F265">
            <v>1754</v>
          </cell>
          <cell r="G265">
            <v>2104.7999999999997</v>
          </cell>
        </row>
        <row r="266">
          <cell r="A266">
            <v>48</v>
          </cell>
          <cell r="B266">
            <v>477</v>
          </cell>
          <cell r="C266">
            <v>568</v>
          </cell>
          <cell r="D266">
            <v>834</v>
          </cell>
          <cell r="E266">
            <v>1210</v>
          </cell>
          <cell r="F266">
            <v>1754</v>
          </cell>
          <cell r="G266">
            <v>2104.7999999999997</v>
          </cell>
        </row>
        <row r="267">
          <cell r="A267">
            <v>49</v>
          </cell>
          <cell r="B267">
            <v>477</v>
          </cell>
          <cell r="C267">
            <v>568</v>
          </cell>
          <cell r="D267">
            <v>834</v>
          </cell>
          <cell r="E267">
            <v>1210</v>
          </cell>
          <cell r="F267">
            <v>1754</v>
          </cell>
          <cell r="G267">
            <v>2104.7999999999997</v>
          </cell>
        </row>
        <row r="268">
          <cell r="A268">
            <v>50</v>
          </cell>
          <cell r="B268">
            <v>477</v>
          </cell>
          <cell r="C268">
            <v>568</v>
          </cell>
          <cell r="D268">
            <v>834</v>
          </cell>
          <cell r="E268">
            <v>1210</v>
          </cell>
          <cell r="F268">
            <v>1754</v>
          </cell>
          <cell r="G268">
            <v>2104.7999999999997</v>
          </cell>
        </row>
        <row r="269">
          <cell r="A269">
            <v>51</v>
          </cell>
          <cell r="B269">
            <v>468</v>
          </cell>
          <cell r="C269">
            <v>557</v>
          </cell>
          <cell r="D269">
            <v>819</v>
          </cell>
          <cell r="E269">
            <v>1187</v>
          </cell>
          <cell r="F269">
            <v>1721</v>
          </cell>
          <cell r="G269">
            <v>2065.1999999999998</v>
          </cell>
        </row>
        <row r="270">
          <cell r="A270">
            <v>52</v>
          </cell>
          <cell r="B270">
            <v>468</v>
          </cell>
          <cell r="C270">
            <v>557</v>
          </cell>
          <cell r="D270">
            <v>819</v>
          </cell>
          <cell r="E270">
            <v>1187</v>
          </cell>
          <cell r="F270">
            <v>1721</v>
          </cell>
          <cell r="G270">
            <v>2065.1999999999998</v>
          </cell>
        </row>
        <row r="271">
          <cell r="A271">
            <v>53</v>
          </cell>
          <cell r="B271">
            <v>468</v>
          </cell>
          <cell r="C271">
            <v>557</v>
          </cell>
          <cell r="D271">
            <v>819</v>
          </cell>
          <cell r="E271">
            <v>1187</v>
          </cell>
          <cell r="F271">
            <v>1721</v>
          </cell>
          <cell r="G271">
            <v>2065.1999999999998</v>
          </cell>
        </row>
        <row r="272">
          <cell r="A272">
            <v>54</v>
          </cell>
          <cell r="B272">
            <v>468</v>
          </cell>
          <cell r="C272">
            <v>557</v>
          </cell>
          <cell r="D272">
            <v>819</v>
          </cell>
          <cell r="E272">
            <v>1187</v>
          </cell>
          <cell r="F272">
            <v>1721</v>
          </cell>
          <cell r="G272">
            <v>2065.1999999999998</v>
          </cell>
        </row>
        <row r="273">
          <cell r="A273">
            <v>55</v>
          </cell>
          <cell r="B273">
            <v>468</v>
          </cell>
          <cell r="C273">
            <v>557</v>
          </cell>
          <cell r="D273">
            <v>819</v>
          </cell>
          <cell r="E273">
            <v>1187</v>
          </cell>
          <cell r="F273">
            <v>1721</v>
          </cell>
          <cell r="G273">
            <v>2065.1999999999998</v>
          </cell>
        </row>
        <row r="274">
          <cell r="A274">
            <v>56</v>
          </cell>
          <cell r="B274">
            <v>460</v>
          </cell>
          <cell r="C274">
            <v>547</v>
          </cell>
          <cell r="D274">
            <v>805</v>
          </cell>
          <cell r="E274">
            <v>1167</v>
          </cell>
          <cell r="F274">
            <v>1692</v>
          </cell>
          <cell r="G274">
            <v>2030.3999999999999</v>
          </cell>
        </row>
        <row r="275">
          <cell r="A275">
            <v>57</v>
          </cell>
          <cell r="B275">
            <v>460</v>
          </cell>
          <cell r="C275">
            <v>547</v>
          </cell>
          <cell r="D275">
            <v>805</v>
          </cell>
          <cell r="E275">
            <v>1167</v>
          </cell>
          <cell r="F275">
            <v>1692</v>
          </cell>
          <cell r="G275">
            <v>2030.3999999999999</v>
          </cell>
        </row>
        <row r="276">
          <cell r="A276">
            <v>58</v>
          </cell>
          <cell r="B276">
            <v>460</v>
          </cell>
          <cell r="C276">
            <v>547</v>
          </cell>
          <cell r="D276">
            <v>805</v>
          </cell>
          <cell r="E276">
            <v>1167</v>
          </cell>
          <cell r="F276">
            <v>1692</v>
          </cell>
          <cell r="G276">
            <v>2030.3999999999999</v>
          </cell>
        </row>
        <row r="277">
          <cell r="A277">
            <v>59</v>
          </cell>
          <cell r="B277">
            <v>460</v>
          </cell>
          <cell r="C277">
            <v>547</v>
          </cell>
          <cell r="D277">
            <v>805</v>
          </cell>
          <cell r="E277">
            <v>1167</v>
          </cell>
          <cell r="F277">
            <v>1692</v>
          </cell>
          <cell r="G277">
            <v>2030.3999999999999</v>
          </cell>
        </row>
        <row r="278">
          <cell r="A278">
            <v>60</v>
          </cell>
          <cell r="B278">
            <v>460</v>
          </cell>
          <cell r="C278">
            <v>547</v>
          </cell>
          <cell r="D278">
            <v>805</v>
          </cell>
          <cell r="E278">
            <v>1167</v>
          </cell>
          <cell r="F278">
            <v>1692</v>
          </cell>
          <cell r="G278">
            <v>2030.3999999999999</v>
          </cell>
        </row>
        <row r="279">
          <cell r="A279">
            <v>61</v>
          </cell>
          <cell r="B279">
            <v>453</v>
          </cell>
          <cell r="C279">
            <v>539</v>
          </cell>
          <cell r="D279">
            <v>792</v>
          </cell>
          <cell r="E279">
            <v>1149</v>
          </cell>
          <cell r="F279">
            <v>1666</v>
          </cell>
          <cell r="G279">
            <v>1999.1999999999998</v>
          </cell>
        </row>
        <row r="280">
          <cell r="A280">
            <v>62</v>
          </cell>
          <cell r="B280">
            <v>453</v>
          </cell>
          <cell r="C280">
            <v>539</v>
          </cell>
          <cell r="D280">
            <v>792</v>
          </cell>
          <cell r="E280">
            <v>1149</v>
          </cell>
          <cell r="F280">
            <v>1666</v>
          </cell>
          <cell r="G280">
            <v>1999.1999999999998</v>
          </cell>
        </row>
        <row r="281">
          <cell r="A281">
            <v>63</v>
          </cell>
          <cell r="B281">
            <v>453</v>
          </cell>
          <cell r="C281">
            <v>539</v>
          </cell>
          <cell r="D281">
            <v>792</v>
          </cell>
          <cell r="E281">
            <v>1149</v>
          </cell>
          <cell r="F281">
            <v>1666</v>
          </cell>
          <cell r="G281">
            <v>1999.1999999999998</v>
          </cell>
        </row>
        <row r="282">
          <cell r="A282">
            <v>64</v>
          </cell>
          <cell r="B282">
            <v>453</v>
          </cell>
          <cell r="C282">
            <v>539</v>
          </cell>
          <cell r="D282">
            <v>792</v>
          </cell>
          <cell r="E282">
            <v>1149</v>
          </cell>
          <cell r="F282">
            <v>1666</v>
          </cell>
          <cell r="G282">
            <v>1999.1999999999998</v>
          </cell>
        </row>
        <row r="283">
          <cell r="A283">
            <v>65</v>
          </cell>
          <cell r="B283">
            <v>453</v>
          </cell>
          <cell r="C283">
            <v>539</v>
          </cell>
          <cell r="D283">
            <v>792</v>
          </cell>
          <cell r="E283">
            <v>1149</v>
          </cell>
          <cell r="F283">
            <v>1666</v>
          </cell>
          <cell r="G283">
            <v>1999.1999999999998</v>
          </cell>
        </row>
        <row r="284">
          <cell r="A284">
            <v>66</v>
          </cell>
          <cell r="B284">
            <v>453</v>
          </cell>
          <cell r="C284">
            <v>539</v>
          </cell>
          <cell r="D284">
            <v>792</v>
          </cell>
          <cell r="E284">
            <v>1149</v>
          </cell>
          <cell r="F284">
            <v>1666</v>
          </cell>
          <cell r="G284">
            <v>1999.1999999999998</v>
          </cell>
        </row>
        <row r="285">
          <cell r="A285">
            <v>67</v>
          </cell>
          <cell r="B285">
            <v>453</v>
          </cell>
          <cell r="C285">
            <v>539</v>
          </cell>
          <cell r="D285">
            <v>792</v>
          </cell>
          <cell r="E285">
            <v>1149</v>
          </cell>
          <cell r="F285">
            <v>1666</v>
          </cell>
          <cell r="G285">
            <v>1999.1999999999998</v>
          </cell>
        </row>
        <row r="286">
          <cell r="A286">
            <v>68</v>
          </cell>
          <cell r="B286">
            <v>453</v>
          </cell>
          <cell r="C286">
            <v>539</v>
          </cell>
          <cell r="D286">
            <v>792</v>
          </cell>
          <cell r="E286">
            <v>1149</v>
          </cell>
          <cell r="F286">
            <v>1666</v>
          </cell>
          <cell r="G286">
            <v>1999.1999999999998</v>
          </cell>
        </row>
        <row r="287">
          <cell r="A287">
            <v>69</v>
          </cell>
          <cell r="B287">
            <v>453</v>
          </cell>
          <cell r="C287">
            <v>539</v>
          </cell>
          <cell r="D287">
            <v>792</v>
          </cell>
          <cell r="E287">
            <v>1149</v>
          </cell>
          <cell r="F287">
            <v>1666</v>
          </cell>
          <cell r="G287">
            <v>1999.1999999999998</v>
          </cell>
        </row>
        <row r="288">
          <cell r="A288">
            <v>70</v>
          </cell>
          <cell r="B288">
            <v>453</v>
          </cell>
          <cell r="C288">
            <v>539</v>
          </cell>
          <cell r="D288">
            <v>792</v>
          </cell>
          <cell r="E288">
            <v>1149</v>
          </cell>
          <cell r="F288">
            <v>1666</v>
          </cell>
          <cell r="G288">
            <v>1999.1999999999998</v>
          </cell>
        </row>
        <row r="289">
          <cell r="A289">
            <v>71</v>
          </cell>
          <cell r="B289">
            <v>447</v>
          </cell>
          <cell r="C289">
            <v>532</v>
          </cell>
          <cell r="D289">
            <v>782</v>
          </cell>
          <cell r="E289">
            <v>1134</v>
          </cell>
          <cell r="F289">
            <v>1644</v>
          </cell>
          <cell r="G289">
            <v>1972.8</v>
          </cell>
        </row>
        <row r="290">
          <cell r="A290">
            <v>72</v>
          </cell>
          <cell r="B290">
            <v>447</v>
          </cell>
          <cell r="C290">
            <v>532</v>
          </cell>
          <cell r="D290">
            <v>782</v>
          </cell>
          <cell r="E290">
            <v>1134</v>
          </cell>
          <cell r="F290">
            <v>1644</v>
          </cell>
          <cell r="G290">
            <v>1972.8</v>
          </cell>
        </row>
        <row r="291">
          <cell r="A291">
            <v>73</v>
          </cell>
          <cell r="B291">
            <v>447</v>
          </cell>
          <cell r="C291">
            <v>532</v>
          </cell>
          <cell r="D291">
            <v>782</v>
          </cell>
          <cell r="E291">
            <v>1134</v>
          </cell>
          <cell r="F291">
            <v>1644</v>
          </cell>
          <cell r="G291">
            <v>1972.8</v>
          </cell>
        </row>
        <row r="292">
          <cell r="A292">
            <v>74</v>
          </cell>
          <cell r="B292">
            <v>447</v>
          </cell>
          <cell r="C292">
            <v>532</v>
          </cell>
          <cell r="D292">
            <v>782</v>
          </cell>
          <cell r="E292">
            <v>1134</v>
          </cell>
          <cell r="F292">
            <v>1644</v>
          </cell>
          <cell r="G292">
            <v>1972.8</v>
          </cell>
        </row>
        <row r="293">
          <cell r="A293">
            <v>75</v>
          </cell>
          <cell r="B293">
            <v>447</v>
          </cell>
          <cell r="C293">
            <v>532</v>
          </cell>
          <cell r="D293">
            <v>782</v>
          </cell>
          <cell r="E293">
            <v>1134</v>
          </cell>
          <cell r="F293">
            <v>1644</v>
          </cell>
          <cell r="G293">
            <v>1972.8</v>
          </cell>
        </row>
        <row r="294">
          <cell r="A294">
            <v>76</v>
          </cell>
          <cell r="B294">
            <v>447</v>
          </cell>
          <cell r="C294">
            <v>532</v>
          </cell>
          <cell r="D294">
            <v>782</v>
          </cell>
          <cell r="E294">
            <v>1134</v>
          </cell>
          <cell r="F294">
            <v>1644</v>
          </cell>
          <cell r="G294">
            <v>1972.8</v>
          </cell>
        </row>
        <row r="295">
          <cell r="A295">
            <v>77</v>
          </cell>
          <cell r="B295">
            <v>447</v>
          </cell>
          <cell r="C295">
            <v>532</v>
          </cell>
          <cell r="D295">
            <v>782</v>
          </cell>
          <cell r="E295">
            <v>1134</v>
          </cell>
          <cell r="F295">
            <v>1644</v>
          </cell>
          <cell r="G295">
            <v>1972.8</v>
          </cell>
        </row>
        <row r="296">
          <cell r="A296">
            <v>78</v>
          </cell>
          <cell r="B296">
            <v>447</v>
          </cell>
          <cell r="C296">
            <v>532</v>
          </cell>
          <cell r="D296">
            <v>782</v>
          </cell>
          <cell r="E296">
            <v>1134</v>
          </cell>
          <cell r="F296">
            <v>1644</v>
          </cell>
          <cell r="G296">
            <v>1972.8</v>
          </cell>
        </row>
        <row r="297">
          <cell r="A297">
            <v>79</v>
          </cell>
          <cell r="B297">
            <v>447</v>
          </cell>
          <cell r="C297">
            <v>532</v>
          </cell>
          <cell r="D297">
            <v>782</v>
          </cell>
          <cell r="E297">
            <v>1134</v>
          </cell>
          <cell r="F297">
            <v>1644</v>
          </cell>
          <cell r="G297">
            <v>1972.8</v>
          </cell>
        </row>
        <row r="298">
          <cell r="A298">
            <v>80</v>
          </cell>
          <cell r="B298">
            <v>447</v>
          </cell>
          <cell r="C298">
            <v>532</v>
          </cell>
          <cell r="D298">
            <v>782</v>
          </cell>
          <cell r="E298">
            <v>1134</v>
          </cell>
          <cell r="F298">
            <v>1644</v>
          </cell>
          <cell r="G298">
            <v>1972.8</v>
          </cell>
        </row>
        <row r="299">
          <cell r="A299">
            <v>81</v>
          </cell>
          <cell r="B299">
            <v>442</v>
          </cell>
          <cell r="C299">
            <v>526</v>
          </cell>
          <cell r="D299">
            <v>773</v>
          </cell>
          <cell r="E299">
            <v>1121</v>
          </cell>
          <cell r="F299">
            <v>1626</v>
          </cell>
          <cell r="G299">
            <v>1951.1999999999998</v>
          </cell>
        </row>
        <row r="300">
          <cell r="A300">
            <v>82</v>
          </cell>
          <cell r="B300">
            <v>442</v>
          </cell>
          <cell r="C300">
            <v>526</v>
          </cell>
          <cell r="D300">
            <v>773</v>
          </cell>
          <cell r="E300">
            <v>1121</v>
          </cell>
          <cell r="F300">
            <v>1626</v>
          </cell>
          <cell r="G300">
            <v>1951.1999999999998</v>
          </cell>
        </row>
        <row r="301">
          <cell r="A301">
            <v>83</v>
          </cell>
          <cell r="B301">
            <v>442</v>
          </cell>
          <cell r="C301">
            <v>526</v>
          </cell>
          <cell r="D301">
            <v>773</v>
          </cell>
          <cell r="E301">
            <v>1121</v>
          </cell>
          <cell r="F301">
            <v>1626</v>
          </cell>
          <cell r="G301">
            <v>1951.1999999999998</v>
          </cell>
        </row>
        <row r="302">
          <cell r="A302">
            <v>84</v>
          </cell>
          <cell r="B302">
            <v>442</v>
          </cell>
          <cell r="C302">
            <v>526</v>
          </cell>
          <cell r="D302">
            <v>773</v>
          </cell>
          <cell r="E302">
            <v>1121</v>
          </cell>
          <cell r="F302">
            <v>1626</v>
          </cell>
          <cell r="G302">
            <v>1951.1999999999998</v>
          </cell>
        </row>
        <row r="303">
          <cell r="A303">
            <v>85</v>
          </cell>
          <cell r="B303">
            <v>442</v>
          </cell>
          <cell r="C303">
            <v>526</v>
          </cell>
          <cell r="D303">
            <v>773</v>
          </cell>
          <cell r="E303">
            <v>1121</v>
          </cell>
          <cell r="F303">
            <v>1626</v>
          </cell>
          <cell r="G303">
            <v>1951.1999999999998</v>
          </cell>
        </row>
        <row r="304">
          <cell r="A304">
            <v>86</v>
          </cell>
          <cell r="B304">
            <v>442</v>
          </cell>
          <cell r="C304">
            <v>526</v>
          </cell>
          <cell r="D304">
            <v>773</v>
          </cell>
          <cell r="E304">
            <v>1121</v>
          </cell>
          <cell r="F304">
            <v>1626</v>
          </cell>
          <cell r="G304">
            <v>1951.1999999999998</v>
          </cell>
        </row>
        <row r="305">
          <cell r="A305">
            <v>87</v>
          </cell>
          <cell r="B305">
            <v>442</v>
          </cell>
          <cell r="C305">
            <v>526</v>
          </cell>
          <cell r="D305">
            <v>773</v>
          </cell>
          <cell r="E305">
            <v>1121</v>
          </cell>
          <cell r="F305">
            <v>1626</v>
          </cell>
          <cell r="G305">
            <v>1951.1999999999998</v>
          </cell>
        </row>
        <row r="306">
          <cell r="A306">
            <v>88</v>
          </cell>
          <cell r="B306">
            <v>442</v>
          </cell>
          <cell r="C306">
            <v>526</v>
          </cell>
          <cell r="D306">
            <v>773</v>
          </cell>
          <cell r="E306">
            <v>1121</v>
          </cell>
          <cell r="F306">
            <v>1626</v>
          </cell>
          <cell r="G306">
            <v>1951.1999999999998</v>
          </cell>
        </row>
        <row r="307">
          <cell r="A307">
            <v>89</v>
          </cell>
          <cell r="B307">
            <v>442</v>
          </cell>
          <cell r="C307">
            <v>526</v>
          </cell>
          <cell r="D307">
            <v>773</v>
          </cell>
          <cell r="E307">
            <v>1121</v>
          </cell>
          <cell r="F307">
            <v>1626</v>
          </cell>
          <cell r="G307">
            <v>1951.1999999999998</v>
          </cell>
        </row>
        <row r="308">
          <cell r="A308">
            <v>90</v>
          </cell>
          <cell r="B308">
            <v>442</v>
          </cell>
          <cell r="C308">
            <v>526</v>
          </cell>
          <cell r="D308">
            <v>773</v>
          </cell>
          <cell r="E308">
            <v>1121</v>
          </cell>
          <cell r="F308">
            <v>1626</v>
          </cell>
          <cell r="G308">
            <v>1951.1999999999998</v>
          </cell>
        </row>
        <row r="309">
          <cell r="A309">
            <v>91</v>
          </cell>
          <cell r="B309">
            <v>438</v>
          </cell>
          <cell r="C309">
            <v>521</v>
          </cell>
          <cell r="D309">
            <v>766</v>
          </cell>
          <cell r="E309">
            <v>1111</v>
          </cell>
          <cell r="F309">
            <v>1611</v>
          </cell>
          <cell r="G309">
            <v>1933.1999999999998</v>
          </cell>
        </row>
        <row r="310">
          <cell r="A310">
            <v>92</v>
          </cell>
          <cell r="B310">
            <v>438</v>
          </cell>
          <cell r="C310">
            <v>521</v>
          </cell>
          <cell r="D310">
            <v>766</v>
          </cell>
          <cell r="E310">
            <v>1111</v>
          </cell>
          <cell r="F310">
            <v>1611</v>
          </cell>
          <cell r="G310">
            <v>1933.1999999999998</v>
          </cell>
        </row>
        <row r="311">
          <cell r="A311">
            <v>93</v>
          </cell>
          <cell r="B311">
            <v>438</v>
          </cell>
          <cell r="C311">
            <v>521</v>
          </cell>
          <cell r="D311">
            <v>766</v>
          </cell>
          <cell r="E311">
            <v>1111</v>
          </cell>
          <cell r="F311">
            <v>1611</v>
          </cell>
          <cell r="G311">
            <v>1933.1999999999998</v>
          </cell>
        </row>
        <row r="312">
          <cell r="A312">
            <v>94</v>
          </cell>
          <cell r="B312">
            <v>438</v>
          </cell>
          <cell r="C312">
            <v>521</v>
          </cell>
          <cell r="D312">
            <v>766</v>
          </cell>
          <cell r="E312">
            <v>1111</v>
          </cell>
          <cell r="F312">
            <v>1611</v>
          </cell>
          <cell r="G312">
            <v>1933.1999999999998</v>
          </cell>
        </row>
        <row r="313">
          <cell r="A313">
            <v>95</v>
          </cell>
          <cell r="B313">
            <v>438</v>
          </cell>
          <cell r="C313">
            <v>521</v>
          </cell>
          <cell r="D313">
            <v>766</v>
          </cell>
          <cell r="E313">
            <v>1111</v>
          </cell>
          <cell r="F313">
            <v>1611</v>
          </cell>
          <cell r="G313">
            <v>1933.1999999999998</v>
          </cell>
        </row>
        <row r="314">
          <cell r="A314">
            <v>96</v>
          </cell>
          <cell r="B314">
            <v>438</v>
          </cell>
          <cell r="C314">
            <v>521</v>
          </cell>
          <cell r="D314">
            <v>766</v>
          </cell>
          <cell r="E314">
            <v>1111</v>
          </cell>
          <cell r="F314">
            <v>1611</v>
          </cell>
          <cell r="G314">
            <v>1933.1999999999998</v>
          </cell>
        </row>
        <row r="315">
          <cell r="A315">
            <v>97</v>
          </cell>
          <cell r="B315">
            <v>438</v>
          </cell>
          <cell r="C315">
            <v>521</v>
          </cell>
          <cell r="D315">
            <v>766</v>
          </cell>
          <cell r="E315">
            <v>1111</v>
          </cell>
          <cell r="F315">
            <v>1611</v>
          </cell>
          <cell r="G315">
            <v>1933.1999999999998</v>
          </cell>
        </row>
        <row r="316">
          <cell r="A316">
            <v>98</v>
          </cell>
          <cell r="B316">
            <v>438</v>
          </cell>
          <cell r="C316">
            <v>521</v>
          </cell>
          <cell r="D316">
            <v>766</v>
          </cell>
          <cell r="E316">
            <v>1111</v>
          </cell>
          <cell r="F316">
            <v>1611</v>
          </cell>
          <cell r="G316">
            <v>1933.1999999999998</v>
          </cell>
        </row>
        <row r="317">
          <cell r="A317">
            <v>99</v>
          </cell>
          <cell r="B317">
            <v>438</v>
          </cell>
          <cell r="C317">
            <v>521</v>
          </cell>
          <cell r="D317">
            <v>766</v>
          </cell>
          <cell r="E317">
            <v>1111</v>
          </cell>
          <cell r="F317">
            <v>1611</v>
          </cell>
          <cell r="G317">
            <v>1933.1999999999998</v>
          </cell>
        </row>
        <row r="318">
          <cell r="A318">
            <v>100</v>
          </cell>
          <cell r="B318">
            <v>438</v>
          </cell>
          <cell r="C318">
            <v>521</v>
          </cell>
          <cell r="D318">
            <v>766</v>
          </cell>
          <cell r="E318">
            <v>1111</v>
          </cell>
          <cell r="F318">
            <v>1611</v>
          </cell>
          <cell r="G318">
            <v>1933.1999999999998</v>
          </cell>
        </row>
        <row r="319">
          <cell r="A319">
            <v>101</v>
          </cell>
          <cell r="B319">
            <v>435</v>
          </cell>
          <cell r="C319">
            <v>518</v>
          </cell>
          <cell r="D319">
            <v>761</v>
          </cell>
          <cell r="E319">
            <v>1103</v>
          </cell>
          <cell r="F319">
            <v>1600</v>
          </cell>
          <cell r="G319">
            <v>1920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refreshError="1"/>
      <sheetData sheetId="208" refreshError="1"/>
      <sheetData sheetId="209"/>
      <sheetData sheetId="210"/>
      <sheetData sheetId="211"/>
      <sheetData sheetId="212" refreshError="1"/>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sheetData sheetId="224"/>
      <sheetData sheetId="225"/>
      <sheetData sheetId="226" refreshError="1"/>
      <sheetData sheetId="227" refreshError="1"/>
      <sheetData sheetId="228"/>
      <sheetData sheetId="229"/>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refreshError="1"/>
      <sheetData sheetId="244" refreshError="1"/>
      <sheetData sheetId="245"/>
      <sheetData sheetId="246"/>
      <sheetData sheetId="247"/>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refreshError="1"/>
      <sheetData sheetId="322" refreshError="1"/>
      <sheetData sheetId="323" refreshError="1"/>
      <sheetData sheetId="324"/>
      <sheetData sheetId="325" refreshError="1"/>
      <sheetData sheetId="326" refreshError="1"/>
      <sheetData sheetId="327" refreshError="1"/>
      <sheetData sheetId="328"/>
      <sheetData sheetId="329" refreshError="1"/>
      <sheetData sheetId="330"/>
      <sheetData sheetId="331"/>
      <sheetData sheetId="332"/>
      <sheetData sheetId="333"/>
      <sheetData sheetId="334"/>
      <sheetData sheetId="335"/>
      <sheetData sheetId="336" refreshError="1"/>
      <sheetData sheetId="337"/>
      <sheetData sheetId="338"/>
      <sheetData sheetId="339" refreshError="1"/>
      <sheetData sheetId="340" refreshError="1"/>
      <sheetData sheetId="341" refreshError="1"/>
      <sheetData sheetId="342" refreshError="1"/>
      <sheetData sheetId="343" refreshError="1"/>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sheetData sheetId="467"/>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sheetData sheetId="478"/>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sheetData sheetId="515" refreshError="1"/>
      <sheetData sheetId="516" refreshError="1"/>
      <sheetData sheetId="517"/>
      <sheetData sheetId="518"/>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sheetData sheetId="530"/>
      <sheetData sheetId="531"/>
      <sheetData sheetId="532"/>
      <sheetData sheetId="533"/>
      <sheetData sheetId="534"/>
      <sheetData sheetId="535"/>
      <sheetData sheetId="536"/>
      <sheetData sheetId="537" refreshError="1"/>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sheetData sheetId="572" refreshError="1"/>
      <sheetData sheetId="573" refreshError="1"/>
      <sheetData sheetId="574"/>
      <sheetData sheetId="575" refreshError="1"/>
      <sheetData sheetId="576" refreshError="1"/>
      <sheetData sheetId="577"/>
      <sheetData sheetId="578"/>
      <sheetData sheetId="579" refreshError="1"/>
      <sheetData sheetId="580"/>
      <sheetData sheetId="581" refreshError="1"/>
      <sheetData sheetId="582" refreshError="1"/>
      <sheetData sheetId="583"/>
      <sheetData sheetId="584" refreshError="1"/>
      <sheetData sheetId="585" refreshError="1"/>
      <sheetData sheetId="586" refreshError="1"/>
      <sheetData sheetId="587" refreshError="1"/>
      <sheetData sheetId="588" refreshError="1"/>
      <sheetData sheetId="589" refreshError="1"/>
      <sheetData sheetId="590"/>
      <sheetData sheetId="591"/>
      <sheetData sheetId="592"/>
      <sheetData sheetId="593"/>
      <sheetData sheetId="594"/>
      <sheetData sheetId="595"/>
      <sheetData sheetId="596"/>
      <sheetData sheetId="597"/>
      <sheetData sheetId="598"/>
      <sheetData sheetId="599"/>
      <sheetData sheetId="60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TSCD DUNG CHUNG "/>
      <sheetName val="KHKHAUHAOTSCHUNG"/>
      <sheetName val="TSCDTOAN NHA MAY"/>
      <sheetName val="CPSXTOAN BO SP"/>
      <sheetName val="PBCPCHUNG CHO CAC DTUONG"/>
      <sheetName val="XL4Poppy"/>
      <sheetName val="VLieu"/>
      <sheetName val="CT"/>
      <sheetName val="DToan"/>
      <sheetName val="TH"/>
      <sheetName val="Tong hop"/>
      <sheetName val="Cuoc V.chuyen"/>
      <sheetName val="Sheet7"/>
      <sheetName val="Sheet8"/>
      <sheetName val="Sheet9"/>
      <sheetName val="Dinh muc du toan"/>
      <sheetName val="Config"/>
      <sheetName val="AutoClose"/>
      <sheetName val="TH An ca"/>
      <sheetName val="XN SL An ca"/>
      <sheetName val="Dang ky an ca"/>
      <sheetName val="Dang ky an ca T2"/>
      <sheetName val="Sheet2"/>
      <sheetName val="Sheet3"/>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bg+th45"/>
      <sheetName val="4-5"/>
      <sheetName val="bg+th34"/>
      <sheetName val="3-4"/>
      <sheetName val="bg+th23"/>
      <sheetName val="2-3"/>
      <sheetName val="bg+th12"/>
      <sheetName val="1-2"/>
      <sheetName val="bg+th"/>
      <sheetName val="ptvl"/>
      <sheetName val="0-1"/>
      <sheetName val="DTduong"/>
      <sheetName val="Nhahat"/>
      <sheetName val="Sheet4"/>
      <sheetName val="Sheet5"/>
      <sheetName val="Sheet6"/>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Sheet1"/>
      <sheetName val="1"/>
      <sheetName val="00000000"/>
      <sheetName val="NC"/>
      <sheetName val="M"/>
      <sheetName val="TSo"/>
      <sheetName val="PC"/>
      <sheetName val="Vua"/>
      <sheetName val="KL"/>
      <sheetName val="VC"/>
      <sheetName val="DGduong"/>
      <sheetName val="DT"/>
      <sheetName val="Thu"/>
      <sheetName val="XXXXXXXX"/>
      <sheetName val="DT-THL7"/>
      <sheetName val="C47-456"/>
      <sheetName val="C46"/>
      <sheetName val="C47-PII"/>
      <sheetName val="T2"/>
      <sheetName val="T3"/>
      <sheetName val="T4"/>
      <sheetName val="T5"/>
      <sheetName val="THop"/>
      <sheetName val="THKD"/>
      <sheetName val="10000000"/>
      <sheetName val="20000000"/>
      <sheetName val="30000000"/>
      <sheetName val="40000000"/>
      <sheetName val="50000000"/>
      <sheetName val="60000000"/>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THCT"/>
      <sheetName val="THDZ0,4"/>
      <sheetName val="TH DZ35"/>
      <sheetName val="dam"/>
      <sheetName val="Mocantho"/>
      <sheetName val="MoQL91"/>
      <sheetName val="tru"/>
      <sheetName val="dg"/>
      <sheetName val="10mduongsaumo"/>
      <sheetName val="ctt"/>
      <sheetName val="thanmkhao"/>
      <sheetName val="monho"/>
      <sheetName val="ktduong"/>
      <sheetName val="vl"/>
      <sheetName val="cu"/>
      <sheetName val="KTcau2004"/>
      <sheetName val="KT2004XL#moi"/>
      <sheetName val="denbu"/>
      <sheetName val="gvt"/>
      <sheetName val="phan tich DG"/>
      <sheetName val="gia vat lieu"/>
      <sheetName val="gia xe may"/>
      <sheetName val="gia nhan cong"/>
      <sheetName val="XL4Uest5"/>
      <sheetName val="tra-vat-lieu"/>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Thdien"/>
      <sheetName val="DTdien"/>
      <sheetName val="Lç khoan LK1"/>
      <sheetName val="glv"/>
      <sheetName val="Gia"/>
      <sheetName val="Tinh Qmax (Xoko)"/>
      <sheetName val="Hinh thai"/>
      <sheetName val="Khau do Kasin"/>
      <sheetName val="Khau do cau nho"/>
      <sheetName val="Tinh Qmax"/>
      <sheetName val="H2%"/>
      <sheetName val="H~Q~V"/>
      <sheetName val="Tra K"/>
      <sheetName val="b_ tra"/>
      <sheetName val="klmchitiet"/>
      <sheetName val="DGXDCB_DD"/>
      <sheetName val="Bcaonhanh"/>
      <sheetName val="Tonghop"/>
      <sheetName val="chitieth.chinh"/>
      <sheetName val="trinhEVN29.8"/>
      <sheetName val="hieuchinh30.11"/>
      <sheetName val="TH-XL"/>
      <sheetName val="S`eet12"/>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HTram"/>
      <sheetName val="IBASE"/>
      <sheetName val="KQPT"/>
      <sheetName val="PTDB"/>
      <sheetName val="PT T4.03"/>
      <sheetName val="Sheet17"/>
      <sheetName val="Sheet18"/>
      <sheetName val="Sheet19"/>
      <sheetName val="Sheet20"/>
      <sheetName val="Sheet21"/>
      <sheetName val="Sheet22"/>
      <sheetName val="Sheet23"/>
      <sheetName val="MTO REV.2(ARMOR)"/>
      <sheetName val="Du_lieu"/>
      <sheetName val="Congty"/>
      <sheetName val="VPPN"/>
      <sheetName val="XN74"/>
      <sheetName val="XN54"/>
      <sheetName val="XN33"/>
      <sheetName val="NK96"/>
      <sheetName val="Khoi luong TBA"/>
      <sheetName val="Khoi luong"/>
      <sheetName val="Chung"/>
      <sheetName val="TH tong du toan"/>
      <sheetName val="TH Chi phi XD"/>
      <sheetName val="TH chi phi T. Bi"/>
      <sheetName val="TH Thi nghiem"/>
      <sheetName val="TH Lap TB TBA"/>
      <sheetName val="Dz0,4kV"/>
      <sheetName val="VL,NC,MTC-DZ"/>
      <sheetName val="CHIET TINH 35KV (chuan)"/>
      <sheetName val="C Tinh 1m3 BT"/>
      <sheetName val="GiaVL Q4-2008"/>
      <sheetName val="Dao dat1"/>
      <sheetName val="Thep t9-2008"/>
      <sheetName val="TONG KE 35kV"/>
      <sheetName val="VL,NC-TBA"/>
      <sheetName val="Chiet tinh TBA"/>
      <sheetName val="Thi nghiem"/>
      <sheetName val="Thu hoi"/>
      <sheetName val="KS"/>
      <sheetName val="Tu TK"/>
      <sheetName val="Tu QT"/>
      <sheetName val="Thep ma kem-DT"/>
      <sheetName val="Thep ma kem"/>
      <sheetName val="PBCPCHUNG CHO CAC ETUONG"/>
      <sheetName val="_x0001__x0008_䂀_x0004_"/>
      <sheetName val="QTQLXNCBG07"/>
      <sheetName val="ÑMCPB"/>
      <sheetName val="DADTBD"/>
      <sheetName val="DUANDTUNMCSU"/>
      <sheetName val="THKK31032007"/>
      <sheetName val="PAQTXNCBG2007"/>
      <sheetName val="KHNLIEÄU 0906"/>
      <sheetName val="BAOCAOTHANG2006"/>
      <sheetName val="baobi06"/>
      <sheetName val="THÑHPETITUC06"/>
      <sheetName val="TTCHIPHI"/>
      <sheetName val="CÑSXEHMIKE06"/>
      <sheetName val="KH06"/>
      <sheetName val="triniti2"/>
      <sheetName val="KHTHTRINÍTPOON"/>
      <sheetName val="THDHMIKE06"/>
      <sheetName val="THDHY06"/>
      <sheetName val="cdcontainer"/>
      <sheetName val="ÑCHHCMHOA"/>
      <sheetName val="QCCDGOÕ06"/>
      <sheetName val="KHSX1006"/>
      <sheetName val="CDXEGO06"/>
      <sheetName val="CDGOÕ06"/>
      <sheetName val="DMSOÛNTANGGAZE"/>
      <sheetName val="CDPHOILAPRAPS"/>
      <sheetName val="QCXDGOSX07"/>
      <sheetName val="GTXK06"/>
      <sheetName val="BANG GIA GO MUØA0607"/>
      <sheetName val="GTVILADUCLONG"/>
      <sheetName val="GTDuanCAOSU"/>
      <sheetName val="GT2006M"/>
      <sheetName val="KHHCDUBAI"/>
      <sheetName val="TTND2006"/>
      <sheetName val="BANGGIANOITHAT1006"/>
      <sheetName val="HDKT06"/>
      <sheetName val="VATTUSX06"/>
      <sheetName val="BBNTHU"/>
      <sheetName val="BGND06"/>
      <sheetName val="Chart1"/>
      <sheetName val="bgxk06"/>
      <sheetName val="TH VL, NC, DDHT Thanhphuoc"/>
      <sheetName val="chiet tinh"/>
      <sheetName val="TSCD DUNE CHUNG "/>
      <sheetName val="KHKHAUHAOTSCHUNE"/>
      <sheetName val="Dinh_x0000_mub du poan"/>
      <sheetName val="AutgClose"/>
      <sheetName val="tatlieu"/>
      <sheetName val="CHIT_x0009_ET"/>
      <sheetName val="_x0014_Hgoi2"/>
      <sheetName val="THgoi_x0013_"/>
      <sheetName val="RBI(eng)SW"/>
      <sheetName val="VLiau"/>
      <sheetName val="KLCT"/>
      <sheetName val="TT35"/>
      <sheetName val="DG "/>
      <sheetName val="TNHCHINH"/>
      <sheetName val="Dinh"/>
      <sheetName val="SILICATE"/>
      <sheetName val="Thang 2"/>
      <sheetName val="Tháng 3"/>
      <sheetName val="Tháng 4"/>
      <sheetName val="Tháng 5"/>
      <sheetName val="Tháng 6"/>
      <sheetName val="BC 6 nhanh"/>
      <sheetName val="uoc 2002"/>
      <sheetName val="thang 7"/>
      <sheetName val="thang 8"/>
      <sheetName val="thang 9"/>
      <sheetName val="Thang 10"/>
      <sheetName val="Thang 11"/>
      <sheetName val="t6"/>
      <sheetName val="t7"/>
      <sheetName val="t8"/>
      <sheetName val="t9"/>
      <sheetName val="t10"/>
      <sheetName val="t11"/>
      <sheetName val="t12"/>
      <sheetName val="S02-TTN"/>
      <sheetName val="T.pho"/>
      <sheetName val="P.Hoa"/>
      <sheetName val="T.An"/>
      <sheetName val="D.Hoa"/>
      <sheetName val="T.Hoa"/>
      <sheetName val="S.hoa"/>
      <sheetName val="S.Hinh"/>
      <sheetName val="D.Xuan"/>
      <sheetName val="S.Cau"/>
      <sheetName val="PNT-QUOT-#3"/>
      <sheetName val="COAT&amp;WRAP-QIOT-#3"/>
      <sheetName val="CHIT ET"/>
      <sheetName val="기둥"/>
      <sheetName val="저판(버림100)"/>
      <sheetName val="PA_coso"/>
      <sheetName val="PA_von"/>
      <sheetName val="PA_nhucau"/>
      <sheetName val="PA_TH"/>
      <sheetName val="THDT"/>
      <sheetName val="XL35"/>
      <sheetName val="DZ-35"/>
      <sheetName val="TN_35"/>
      <sheetName val="CT-DZ"/>
      <sheetName val="TC"/>
      <sheetName val="TH_BA"/>
      <sheetName val="TBA"/>
      <sheetName val="TNT"/>
      <sheetName val="CT_TBA"/>
      <sheetName val="KB"/>
      <sheetName val="CT_BT"/>
      <sheetName val="BT"/>
      <sheetName val="CP_BT"/>
      <sheetName val="DB"/>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Phu bieu 01(CC 18-20)"/>
      <sheetName val="Phu bieu 02(DM 18-20)"/>
      <sheetName val="canh"/>
      <sheetName val="Bang Don gia II"/>
      <sheetName val="TDT"/>
      <sheetName val="THXL"/>
      <sheetName val="KSDH"/>
      <sheetName val="Q-Htran"/>
      <sheetName val="Q-Hha"/>
      <sheetName val="h,,~Hh"/>
      <sheetName val="Hbe"/>
      <sheetName val="Don gia"/>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Cach tinh TG CL"/>
      <sheetName val="TG BC PA1"/>
      <sheetName val="HC+QL P2"/>
      <sheetName val="Day them gio"/>
      <sheetName val="Phu dao-Bd"/>
      <sheetName val="TH thua gio CL"/>
      <sheetName val="Thuc nhan thua gio CL"/>
      <sheetName val="Tru tiet Lao Dong"/>
      <sheetName val="Day Ban cong"/>
      <sheetName val="Tong hop BC"/>
      <sheetName val="Tong hop chung"/>
      <sheetName val="Phu dao-LThi"/>
      <sheetName val="Quan ly-PVu"/>
      <sheetName val="QLquy PD-LT "/>
      <sheetName val="Tong hop PD-LT"/>
      <sheetName val="BC2"/>
      <sheetName val="BC1"/>
      <sheetName val="B1"/>
      <sheetName val="B2"/>
      <sheetName val="B3"/>
      <sheetName val="B4"/>
      <sheetName val="B5a (2)"/>
      <sheetName val="B5a"/>
      <sheetName val="B5b (2)"/>
      <sheetName val="B5b"/>
      <sheetName val="B8"/>
      <sheetName val="B9a"/>
      <sheetName val="B9c"/>
      <sheetName val="B10"/>
      <sheetName val="B11"/>
      <sheetName val="B12"/>
      <sheetName val="B13"/>
      <sheetName val="A1"/>
      <sheetName val="A2m"/>
      <sheetName val="A3"/>
      <sheetName val="A2"/>
      <sheetName val="A4m"/>
      <sheetName val="Giaodat"/>
      <sheetName val="BTG"/>
      <sheetName val="BTG (1)"/>
      <sheetName val="BA1"/>
      <sheetName val="BA3"/>
      <sheetName val="Dung"/>
      <sheetName val="BA3 (2)"/>
      <sheetName val="Thuc thanh"/>
      <sheetName val="MTL$-INTER"/>
      <sheetName val="ct luong "/>
      <sheetName val="Nhap 6T"/>
      <sheetName val="baocaochinh(qui1.05) (DC)"/>
      <sheetName val="Ctuluongq.1.05"/>
      <sheetName val="BANG PHAN BO qui1.05(DC)"/>
      <sheetName val="BANG PHAN BO quiII.05"/>
      <sheetName val="bao cac cinh Qui II-2005"/>
      <sheetName val="tuong"/>
      <sheetName val="PLoaiNS"/>
      <sheetName val="LuongNS"/>
      <sheetName val="BLuong"/>
      <sheetName val="Kiem-Toan"/>
      <sheetName val="LuongT1"/>
      <sheetName val="LuongT2"/>
      <sheetName val="luongthang12"/>
      <sheetName val="LuongT11"/>
      <sheetName val="thang5"/>
      <sheetName val="thang6"/>
      <sheetName val="thang4"/>
      <sheetName val="LuongT3"/>
    </sheetNames>
    <sheetDataSet>
      <sheetData sheetId="0"/>
      <sheetData sheetId="1" refreshError="1"/>
      <sheetData sheetId="2" refreshError="1">
        <row r="9">
          <cell r="N9">
            <v>118182</v>
          </cell>
        </row>
        <row r="16">
          <cell r="N16">
            <v>759</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refreshError="1"/>
      <sheetData sheetId="184"/>
      <sheetData sheetId="185"/>
      <sheetData sheetId="186"/>
      <sheetData sheetId="187"/>
      <sheetData sheetId="188"/>
      <sheetData sheetId="189" refreshError="1"/>
      <sheetData sheetId="190" refreshError="1"/>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sheetData sheetId="221"/>
      <sheetData sheetId="222"/>
      <sheetData sheetId="223"/>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refreshError="1"/>
      <sheetData sheetId="324" refreshError="1"/>
      <sheetData sheetId="325" refreshError="1"/>
      <sheetData sheetId="326"/>
      <sheetData sheetId="327"/>
      <sheetData sheetId="328"/>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refreshError="1"/>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sheetData sheetId="466"/>
      <sheetData sheetId="467"/>
      <sheetData sheetId="468"/>
      <sheetData sheetId="469"/>
      <sheetData sheetId="470"/>
      <sheetData sheetId="471"/>
      <sheetData sheetId="472" refreshError="1"/>
      <sheetData sheetId="473"/>
      <sheetData sheetId="474"/>
      <sheetData sheetId="475"/>
      <sheetData sheetId="476" refreshError="1"/>
      <sheetData sheetId="477"/>
      <sheetData sheetId="478"/>
      <sheetData sheetId="479"/>
      <sheetData sheetId="480"/>
      <sheetData sheetId="481"/>
      <sheetData sheetId="482"/>
      <sheetData sheetId="483"/>
      <sheetData sheetId="48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Dong Dau"/>
      <sheetName val="Dong Dau (2)"/>
      <sheetName val="Sau dong"/>
      <sheetName val="Ma xa"/>
      <sheetName val="My dinh"/>
      <sheetName val="Tong cong"/>
      <sheetName val="Sheet5"/>
      <sheetName val="Chi tiet - Dv lap"/>
      <sheetName val="TH KHTC"/>
      <sheetName val="000"/>
      <sheetName val="00000000"/>
      <sheetName val="MD"/>
      <sheetName val="ND"/>
      <sheetName val="CONG"/>
      <sheetName val="DGCT"/>
      <sheetName val="PIPE-03E"/>
      <sheetName val="Phu luc"/>
      <sheetName val="Gia trÞ"/>
      <sheetName val="TH"/>
      <sheetName val="Sheet6"/>
      <sheetName val="Sheet7"/>
      <sheetName val="Sheet8"/>
      <sheetName val="Sheet9"/>
      <sheetName val="Sheet10"/>
      <sheetName val="Sheet11"/>
      <sheetName val="XXXXXXXX"/>
      <sheetName val="Chart2"/>
      <sheetName val="Chart1"/>
      <sheetName val="BC_KKTSCD"/>
      <sheetName val="Chitiet"/>
      <sheetName val="Sheet2 (2)"/>
      <sheetName val="Mau_BC_KKTSCD"/>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VL"/>
      <sheetName val="CTXD"/>
      <sheetName val=".."/>
      <sheetName val="CTDN"/>
      <sheetName val="san vuon"/>
      <sheetName val="khu phu tro"/>
      <sheetName val="KH 2003 (moi max)"/>
      <sheetName val="KH12"/>
      <sheetName val="CN12"/>
      <sheetName val="HD12"/>
      <sheetName val="KH1"/>
      <sheetName val="HTSD6LD"/>
      <sheetName val="HTSDDNN"/>
      <sheetName val="HTSDKT"/>
      <sheetName val="BD"/>
      <sheetName val="HTNT"/>
      <sheetName val="CHART"/>
      <sheetName val="HTDT"/>
      <sheetName val="HTSDD"/>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
      <sheetName val="XL4Test5"/>
      <sheetName val="Gia VL"/>
      <sheetName val="Bang gia ca may"/>
      <sheetName val="Bang luong CB"/>
      <sheetName val="Bang P.tich CT"/>
      <sheetName val="D.toan chi tiet"/>
      <sheetName val="Bang TH Dtoan"/>
      <sheetName val="116(300)"/>
      <sheetName val="116(200)"/>
      <sheetName val="116(150)"/>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Congty"/>
      <sheetName val="VPPN"/>
      <sheetName val="XN74"/>
      <sheetName val="XN54"/>
      <sheetName val="XN33"/>
      <sheetName val="NK96"/>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be tong"/>
      <sheetName val="Thep"/>
      <sheetName val="Tong hop thep"/>
      <sheetName val="Quang Tri"/>
      <sheetName val="TTHue"/>
      <sheetName val="Da Nang"/>
      <sheetName val="Quang Nam"/>
      <sheetName val="Quang Ngai"/>
      <sheetName val="TH DH-QN"/>
      <sheetName val="KP HD"/>
      <sheetName val="DB HD"/>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uyet minh"/>
      <sheetName val="CQ-HQ"/>
      <sheetName val="tscd"/>
      <sheetName val="Thep "/>
      <sheetName val="Chi tiet Khoi luong"/>
      <sheetName val="TH khoi luong"/>
      <sheetName val="Chiet tinh vat lieu "/>
      <sheetName val="TH KL VL"/>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9"/>
      <sheetName val="1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00000001"/>
      <sheetName val="00000002"/>
      <sheetName val="00000003"/>
      <sheetName val="00000004"/>
      <sheetName val="phan tich DG"/>
      <sheetName val="gia vat lieu"/>
      <sheetName val="gia xe may"/>
      <sheetName val="gia nhan cong"/>
      <sheetName val="dutoan1"/>
      <sheetName val="Anhtoan"/>
      <sheetName val="dutoan2"/>
      <sheetName val="vat tu"/>
      <sheetName val="KM"/>
      <sheetName val="KHOANMUC"/>
      <sheetName val="CPQL"/>
      <sheetName val="SANLUONG"/>
      <sheetName val="SSCP-SL"/>
      <sheetName val="CPSX"/>
      <sheetName val="KQKD"/>
      <sheetName val="CDSL (2)"/>
      <sheetName val="CT xa"/>
      <sheetName val="TLGC"/>
      <sheetName val="BL"/>
      <sheetName val="Q1-02"/>
      <sheetName val="Q2-02"/>
      <sheetName val="Q3-02"/>
      <sheetName val="KL VL"/>
      <sheetName val="KHCTiet"/>
      <sheetName val="QT 9-6"/>
      <sheetName val="Thuong luu HB"/>
      <sheetName val="QT03"/>
      <sheetName val="QT"/>
      <sheetName val="PTmay"/>
      <sheetName val="KK"/>
      <sheetName val="QT Ky T"/>
      <sheetName val="BCKT"/>
      <sheetName val="bc vt TON BAI"/>
      <sheetName val="XXXXXXX0"/>
      <sheetName val="DT"/>
      <sheetName val="THND"/>
      <sheetName val="THMD"/>
      <sheetName val="Phtro1"/>
      <sheetName val="DTKS1"/>
      <sheetName val="CT1m"/>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Caodo"/>
      <sheetName val="Dat"/>
      <sheetName val="KL-CTTK"/>
      <sheetName val="BTH"/>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ong Q2"/>
      <sheetName val="T.U luong Q1"/>
      <sheetName val="T.U luong Q2"/>
      <sheetName val="T.U luong Q3"/>
      <sheetName val="TM"/>
      <sheetName val="BU-gian"/>
      <sheetName val="Bu-Ha"/>
      <sheetName val="PTVT"/>
      <sheetName val="Gia DAN"/>
      <sheetName val="Dan"/>
      <sheetName val="Cuoc"/>
      <sheetName val="Bugia"/>
      <sheetName val="KL57"/>
      <sheetName val="clvl"/>
      <sheetName val="Chenh lech"/>
      <sheetName val="Kinh phí"/>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TH du toan "/>
      <sheetName val="Du toan "/>
      <sheetName val="C.Tinh"/>
      <sheetName val="TK_cap"/>
      <sheetName val="tc"/>
      <sheetName val="TDT"/>
      <sheetName val="xl"/>
      <sheetName val="NN"/>
      <sheetName val="Tralaivay"/>
      <sheetName val="TBTN"/>
      <sheetName val="CPTV"/>
      <sheetName val="PCCHAY"/>
      <sheetName val="dtks"/>
      <sheetName val="Phu luc HD"/>
      <sheetName val="Gia du thau"/>
      <sheetName val="PTDG"/>
      <sheetName val="Ca xe"/>
      <sheetName val="KH 200³ (moi max)"/>
      <sheetName val="PTS䁌"/>
      <sheetName val="Tong Thu"/>
      <sheetName val="Tong Chi"/>
      <sheetName val="Truong hoc"/>
      <sheetName val="Cty CP"/>
      <sheetName val="G.thau 3B"/>
      <sheetName val="T.Hop Thu-chi"/>
      <sheetName val="Quyet toan"/>
      <sheetName val="Thu hoi"/>
      <sheetName val="Lai vay"/>
      <sheetName val="Tien vay"/>
      <sheetName val="Cong no"/>
      <sheetName val="Cop pha"/>
      <sheetName val="2000000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sent to"/>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T1(T1)04"/>
      <sheetName val="THDGK"/>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binh do"/>
      <sheetName val="cot lieu"/>
      <sheetName val="van khuon"/>
      <sheetName val="CT BT"/>
      <sheetName val="lay mau"/>
      <sheetName val="mat ngoai goi"/>
      <sheetName val="coc tram-bt"/>
      <sheetName val="THDGTT"/>
      <sheetName val="Cong hop"/>
      <sheetName val="nt+dd+cl"/>
      <sheetName val="kc+conlaiql"/>
      <sheetName val="kc+clai(107)"/>
      <sheetName val="duong(107)"/>
      <sheetName val="qui1"/>
      <sheetName val="1,3-30,4"/>
      <sheetName val="kldukien"/>
      <sheetName val="kldukien (107)"/>
      <sheetName val="thang4"/>
      <sheetName val="qui1 (2)"/>
      <sheetName val="XE DAU"/>
      <sheetName val="XE XANG"/>
      <sheetName val="KH-2001"/>
      <sheetName val="KH-2002"/>
      <sheetName val="KH-2003"/>
      <sheetName val="DGTL"/>
      <sheetName val="®¬ngi¸"/>
      <sheetName val="dongle"/>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
      <sheetName val="Tien ung"/>
      <sheetName val="phi luong3"/>
      <sheetName val="C45A-BH"/>
      <sheetName val="C46A-BH"/>
      <sheetName val="C47A-BH"/>
      <sheetName val="C48A-BH"/>
      <sheetName val="S-53-1"/>
      <sheetName val="VAT TU NHAN TXQN"/>
      <sheetName val="bang tong ke khoi luong vat tu"/>
      <sheetName val="hcong tkhe"/>
      <sheetName val="VAT TU NHAN TKHE"/>
      <sheetName val="hcong qn"/>
      <sheetName val="VAT TU NHAN (2)"/>
      <sheetName val="C47T11"/>
      <sheetName val="C45T11"/>
      <sheetName val="C45 T10"/>
      <sheetName val="C47-t10"/>
      <sheetName val="THDT"/>
      <sheetName val="DM-Goc"/>
      <sheetName val="Gia-CT"/>
      <sheetName val="PTCP"/>
      <sheetName val="cphoi"/>
      <sheetName val="XN79"/>
      <sheetName val="CTMT"/>
      <sheetName val="Thang 12"/>
      <sheetName val="Thang 1"/>
      <sheetName val="moi"/>
      <sheetName val="Thang 12 (2)"/>
      <sheetName val="Thang 01"/>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Analysis"/>
      <sheetName val="C-C"/>
      <sheetName val="D-D"/>
      <sheetName val="QG"/>
      <sheetName val="Bang luong _x0011_"/>
      <sheetName val="Check C"/>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D.HopKL"/>
      <sheetName val="ၔonghop"/>
      <sheetName val="Du_lieu"/>
      <sheetName val="Sheet2 (&quot;)"/>
      <sheetName val="THV CHI 6"/>
      <sheetName val="27+500-700.4(k85)"/>
      <sheetName val="n`nh"/>
      <sheetName val=" o "/>
      <sheetName val="T_x0003_"/>
      <sheetName val="BU13-_x0003_"/>
      <sheetName val="0_x0000_Ԁ_x0000_가"/>
    </sheetNames>
    <definedNames>
      <definedName name="DataFilter"/>
      <definedName name="DataSort"/>
      <definedName name="GoBack" sheetId="13"/>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refreshError="1"/>
      <sheetData sheetId="432" refreshError="1"/>
      <sheetData sheetId="433" refreshError="1"/>
      <sheetData sheetId="434" refreshError="1"/>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refreshError="1"/>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refreshError="1"/>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refreshError="1"/>
      <sheetData sheetId="858" refreshError="1"/>
      <sheetData sheetId="859" refreshError="1"/>
      <sheetData sheetId="860" refreshError="1"/>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refreshError="1"/>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refreshError="1"/>
      <sheetData sheetId="949" refreshError="1"/>
      <sheetData sheetId="950" refreshError="1"/>
      <sheetData sheetId="951" refreshError="1"/>
      <sheetData sheetId="952" refreshError="1"/>
      <sheetData sheetId="953" refreshError="1"/>
      <sheetData sheetId="954" refreshError="1"/>
      <sheetData sheetId="955"/>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sheetData sheetId="1008"/>
      <sheetData sheetId="1009"/>
      <sheetData sheetId="1010"/>
      <sheetData sheetId="1011"/>
      <sheetData sheetId="1012" refreshError="1"/>
      <sheetData sheetId="1013" refreshError="1"/>
      <sheetData sheetId="1014" refreshError="1"/>
      <sheetData sheetId="1015"/>
      <sheetData sheetId="1016"/>
      <sheetData sheetId="1017"/>
      <sheetData sheetId="1018"/>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sheetData sheetId="1044" refreshError="1"/>
      <sheetData sheetId="1045"/>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sheetData sheetId="1058"/>
      <sheetData sheetId="1059"/>
      <sheetData sheetId="1060"/>
      <sheetData sheetId="1061" refreshError="1"/>
      <sheetData sheetId="1062" refreshError="1"/>
      <sheetData sheetId="1063" refreshError="1"/>
      <sheetData sheetId="1064"/>
      <sheetData sheetId="1065"/>
      <sheetData sheetId="1066"/>
      <sheetData sheetId="1067"/>
      <sheetData sheetId="1068"/>
      <sheetData sheetId="1069"/>
      <sheetData sheetId="1070"/>
      <sheetData sheetId="1071"/>
      <sheetData sheetId="1072"/>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sheetData sheetId="1084"/>
      <sheetData sheetId="1085"/>
      <sheetData sheetId="1086"/>
      <sheetData sheetId="1087"/>
      <sheetData sheetId="1088"/>
      <sheetData sheetId="1089"/>
      <sheetData sheetId="1090"/>
      <sheetData sheetId="1091" refreshError="1"/>
      <sheetData sheetId="1092" refreshError="1"/>
      <sheetData sheetId="1093"/>
      <sheetData sheetId="1094"/>
      <sheetData sheetId="1095" refreshError="1"/>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refreshError="1"/>
      <sheetData sheetId="1128" refreshError="1"/>
      <sheetData sheetId="1129" refreshError="1"/>
      <sheetData sheetId="1130" refreshError="1"/>
      <sheetData sheetId="1131" refreshError="1"/>
      <sheetData sheetId="1132" refreshError="1"/>
      <sheetData sheetId="1133" refreshError="1"/>
      <sheetData sheetId="1134"/>
      <sheetData sheetId="1135" refreshError="1"/>
      <sheetData sheetId="1136" refreshError="1"/>
      <sheetData sheetId="1137"/>
      <sheetData sheetId="1138" refreshError="1"/>
      <sheetData sheetId="1139"/>
      <sheetData sheetId="1140" refreshError="1"/>
      <sheetData sheetId="1141" refreshError="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sheetData sheetId="1225"/>
      <sheetData sheetId="1226"/>
      <sheetData sheetId="1227" refreshError="1"/>
      <sheetData sheetId="1228" refreshError="1"/>
      <sheetData sheetId="1229" refreshError="1"/>
      <sheetData sheetId="1230" refreshError="1"/>
      <sheetData sheetId="1231" refreshError="1"/>
      <sheetData sheetId="1232" refreshError="1"/>
      <sheetData sheetId="1233" refreshError="1"/>
      <sheetData sheetId="1234"/>
      <sheetData sheetId="1235"/>
      <sheetData sheetId="1236"/>
      <sheetData sheetId="1237"/>
      <sheetData sheetId="1238"/>
      <sheetData sheetId="1239" refreshError="1"/>
      <sheetData sheetId="1240" refreshError="1"/>
      <sheetData sheetId="1241" refreshError="1"/>
      <sheetData sheetId="1242"/>
      <sheetData sheetId="1243" refreshError="1"/>
      <sheetData sheetId="1244"/>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sheetData sheetId="1325"/>
      <sheetData sheetId="1326"/>
      <sheetData sheetId="1327"/>
      <sheetData sheetId="1328"/>
      <sheetData sheetId="1329"/>
      <sheetData sheetId="1330"/>
      <sheetData sheetId="1331"/>
      <sheetData sheetId="1332"/>
      <sheetData sheetId="1333"/>
      <sheetData sheetId="1334" refreshError="1"/>
      <sheetData sheetId="1335" refreshError="1"/>
      <sheetData sheetId="1336" refreshError="1"/>
      <sheetData sheetId="1337" refreshError="1"/>
      <sheetData sheetId="1338" refreshError="1"/>
      <sheetData sheetId="1339"/>
      <sheetData sheetId="1340"/>
      <sheetData sheetId="1341" refreshError="1"/>
      <sheetData sheetId="1342" refreshError="1"/>
      <sheetData sheetId="1343" refreshError="1"/>
      <sheetData sheetId="1344"/>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sheetData sheetId="1362" refreshError="1"/>
      <sheetData sheetId="1363" refreshError="1"/>
      <sheetData sheetId="1364"/>
      <sheetData sheetId="1365" refreshError="1"/>
      <sheetData sheetId="1366" refreshError="1"/>
      <sheetData sheetId="1367" refreshError="1"/>
      <sheetData sheetId="1368" refreshError="1"/>
      <sheetData sheetId="1369" refreshError="1"/>
      <sheetData sheetId="1370" refreshError="1"/>
      <sheetData sheetId="1371"/>
      <sheetData sheetId="1372"/>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sheetData sheetId="1385"/>
      <sheetData sheetId="1386"/>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sheetData sheetId="1536" refreshError="1"/>
      <sheetData sheetId="15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0B"/>
      <sheetName val="BM0A"/>
      <sheetName val="REQ PAGE CABLE"/>
      <sheetName val="STAHL (2)"/>
      <sheetName val="CONDUIT"/>
      <sheetName val="CABLE TRAY"/>
      <sheetName val="Sheet1"/>
      <sheetName val="Sheet2"/>
      <sheetName val="Sheet3"/>
      <sheetName val="Functional Evaluation REV.1"/>
      <sheetName val="4.1 (2)"/>
      <sheetName val="4.2"/>
      <sheetName val="4.3"/>
      <sheetName val="4.4"/>
      <sheetName val="4.5"/>
      <sheetName val="4.6"/>
      <sheetName val="4.7"/>
      <sheetName val="4.8"/>
      <sheetName val="4.9"/>
      <sheetName val="ELECTRICAL MTO REV.1"/>
      <sheetName val="ELECTRICAL MTO REV.0"/>
      <sheetName val="4.1"/>
      <sheetName val="BULK"/>
      <sheetName val="PANEL"/>
      <sheetName val="PANEL 南區焚化爐"/>
      <sheetName val="NEW-PANEL"/>
      <sheetName val="MV-PANEL"/>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TERMINAL KIT"/>
      <sheetName val="EXP-PROOF EQUIPMENT"/>
      <sheetName val="COVE-PAGE"/>
      <sheetName val="MTO REV.1(ARMOR)"/>
      <sheetName val="SUM-BQ-REV.1"/>
      <sheetName val="HV SWGR &amp; MCC"/>
      <sheetName val="PBD"/>
      <sheetName val="MTO REV.0(NON-ARMOR)"/>
      <sheetName val="MTO REV.0(ARMOR ON SHORE)"/>
      <sheetName val="MTO REV.2(ARMOR)"/>
      <sheetName val="SUM-BQ-REV.2"/>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1">
          <cell r="A1" t="str">
            <v>PRICE BREAKDOWN FOR ELECTRICAL INSTALLATION WORK</v>
          </cell>
          <cell r="G1" t="str">
            <v xml:space="preserve"> </v>
          </cell>
          <cell r="K1" t="str">
            <v xml:space="preserve"> </v>
          </cell>
        </row>
        <row r="2">
          <cell r="B2" t="str">
            <v>東鼎  LNG TERMINAL</v>
          </cell>
          <cell r="G2" t="str">
            <v xml:space="preserve"> </v>
          </cell>
          <cell r="I2" t="str">
            <v>CTCI Q. NO. : 99Q3299</v>
          </cell>
          <cell r="P2" t="str">
            <v>CTCI Q. NO. : 99Q3299</v>
          </cell>
        </row>
        <row r="3">
          <cell r="B3" t="str">
            <v>LOCATION: 桃園 觀塘工業區</v>
          </cell>
        </row>
        <row r="5">
          <cell r="E5" t="str">
            <v xml:space="preserve">                  TO SITE</v>
          </cell>
          <cell r="G5" t="str">
            <v xml:space="preserve">                  TO SITE</v>
          </cell>
          <cell r="K5" t="str">
            <v xml:space="preserve">                  TO SITE</v>
          </cell>
          <cell r="M5" t="str">
            <v xml:space="preserve">                  TO SITE</v>
          </cell>
        </row>
        <row r="6">
          <cell r="E6" t="str">
            <v xml:space="preserve"> ON SHORE MAT'L (NET) NT$</v>
          </cell>
          <cell r="G6" t="str">
            <v xml:space="preserve"> OFF SHORE MAT'L (NET) US$</v>
          </cell>
          <cell r="I6" t="str">
            <v xml:space="preserve">          LABOR MH (NET) </v>
          </cell>
          <cell r="K6" t="str">
            <v xml:space="preserve">     ON SHORE MAT'L NT$</v>
          </cell>
          <cell r="M6" t="str">
            <v xml:space="preserve">   OFF SHORE MAT'L US$</v>
          </cell>
          <cell r="O6" t="str">
            <v xml:space="preserve">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xml:space="preserve">  B.</v>
          </cell>
          <cell r="B13" t="str">
            <v xml:space="preserve"> POWER DISTRIBUTION SYSTEM</v>
          </cell>
          <cell r="C13">
            <v>130730</v>
          </cell>
          <cell r="D13" t="str">
            <v>M</v>
          </cell>
          <cell r="E13">
            <v>178.00177465004208</v>
          </cell>
          <cell r="F13">
            <v>23270172</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H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8470.6830708661419</v>
          </cell>
          <cell r="P15">
            <v>4303107</v>
          </cell>
        </row>
        <row r="16">
          <cell r="F16">
            <v>0</v>
          </cell>
          <cell r="H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H19">
            <v>0</v>
          </cell>
          <cell r="I19">
            <v>0.20088888888888889</v>
          </cell>
          <cell r="J19">
            <v>452</v>
          </cell>
          <cell r="K19">
            <v>219.19555555555556</v>
          </cell>
          <cell r="L19">
            <v>493190</v>
          </cell>
          <cell r="M19">
            <v>0</v>
          </cell>
          <cell r="N19">
            <v>0</v>
          </cell>
          <cell r="O19">
            <v>56.222222222222221</v>
          </cell>
          <cell r="P19">
            <v>126500</v>
          </cell>
        </row>
        <row r="20">
          <cell r="F20">
            <v>0</v>
          </cell>
          <cell r="H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H21">
            <v>0</v>
          </cell>
          <cell r="I21">
            <v>87.266666666666666</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H23">
            <v>0</v>
          </cell>
          <cell r="I23">
            <v>221</v>
          </cell>
          <cell r="J23">
            <v>1326</v>
          </cell>
          <cell r="K23">
            <v>291143.16666666669</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xml:space="preserve"> CATHODIC PROTECTION SYSTEM  FOR TRUNK LINE</v>
          </cell>
          <cell r="C34">
            <v>1</v>
          </cell>
          <cell r="D34" t="str">
            <v>LOT</v>
          </cell>
          <cell r="F34">
            <v>4357694</v>
          </cell>
          <cell r="J34">
            <v>6089</v>
          </cell>
          <cell r="L34">
            <v>4357694</v>
          </cell>
          <cell r="P34">
            <v>2372268</v>
          </cell>
          <cell r="Q34">
            <v>6089</v>
          </cell>
        </row>
        <row r="36">
          <cell r="B36" t="str">
            <v xml:space="preserve">MATERIAL PRICE 造價分析 </v>
          </cell>
        </row>
        <row r="37">
          <cell r="B37" t="str">
            <v xml:space="preserve">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I43">
            <v>0.73359596114128356</v>
          </cell>
          <cell r="J43">
            <v>95903</v>
          </cell>
        </row>
        <row r="44">
          <cell r="B44" t="str">
            <v>LIGHTING FIXTURE</v>
          </cell>
          <cell r="C44">
            <v>508</v>
          </cell>
          <cell r="D44" t="str">
            <v>SET</v>
          </cell>
        </row>
        <row r="46">
          <cell r="A46" t="str">
            <v>ALT-2</v>
          </cell>
          <cell r="C46" t="str">
            <v xml:space="preserve"> </v>
          </cell>
          <cell r="D46" t="str">
            <v xml:space="preserve"> </v>
          </cell>
          <cell r="F46">
            <v>0</v>
          </cell>
          <cell r="H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F58">
            <v>0</v>
          </cell>
          <cell r="H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xml:space="preserve">   A.2</v>
          </cell>
          <cell r="B95" t="str">
            <v>MAIN SUBSTATION (公共設施)</v>
          </cell>
          <cell r="H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PANEL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xml:space="preserve">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xml:space="preserve">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xml:space="preserve">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xml:space="preserve"> 600V POWER CABLE, XLPE INSU. PVC JACKET</v>
          </cell>
          <cell r="F170">
            <v>0</v>
          </cell>
          <cell r="H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H183">
            <v>0</v>
          </cell>
          <cell r="I183">
            <v>0.32500000000000001</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H199">
            <v>0</v>
          </cell>
          <cell r="I199">
            <v>0.27400000000000002</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xml:space="preserve"> RSG CONDUIT WITH COUPLING, THICK WALL</v>
          </cell>
          <cell r="F208">
            <v>0</v>
          </cell>
          <cell r="H208">
            <v>0</v>
          </cell>
          <cell r="J208">
            <v>0</v>
          </cell>
          <cell r="K208">
            <v>0</v>
          </cell>
          <cell r="L208">
            <v>0</v>
          </cell>
          <cell r="M208">
            <v>0</v>
          </cell>
          <cell r="N208">
            <v>0</v>
          </cell>
          <cell r="O208">
            <v>0</v>
          </cell>
          <cell r="P208">
            <v>0</v>
          </cell>
        </row>
        <row r="209">
          <cell r="B209" t="str">
            <v xml:space="preserve"> (ANSI C80.1 NPT THREADED)</v>
          </cell>
          <cell r="F209">
            <v>0</v>
          </cell>
          <cell r="H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H214">
            <v>0</v>
          </cell>
          <cell r="J214">
            <v>0</v>
          </cell>
          <cell r="K214">
            <v>0</v>
          </cell>
          <cell r="L214">
            <v>0</v>
          </cell>
          <cell r="M214">
            <v>0</v>
          </cell>
          <cell r="N214">
            <v>0</v>
          </cell>
          <cell r="O214">
            <v>0</v>
          </cell>
          <cell r="P214">
            <v>0</v>
          </cell>
        </row>
        <row r="215">
          <cell r="B215" t="str">
            <v xml:space="preserve"> FLEXIBLE CONDUIT, LIQUID-TIGHT, UA TYPE</v>
          </cell>
          <cell r="F215">
            <v>0</v>
          </cell>
          <cell r="H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xml:space="preserve"> CABLE TRAY, LADDER TYPE H.D. GALV. STEEL</v>
          </cell>
          <cell r="F239">
            <v>0</v>
          </cell>
          <cell r="H239">
            <v>0</v>
          </cell>
          <cell r="J239">
            <v>0</v>
          </cell>
          <cell r="K239">
            <v>0</v>
          </cell>
          <cell r="L239">
            <v>0</v>
          </cell>
          <cell r="M239">
            <v>0</v>
          </cell>
          <cell r="N239">
            <v>0</v>
          </cell>
          <cell r="O239">
            <v>0</v>
          </cell>
          <cell r="P239">
            <v>0</v>
          </cell>
        </row>
        <row r="240">
          <cell r="B240" t="str">
            <v xml:space="preserve"> W/ ANODIC TREATMENT &amp; EXPOSY COATING(50u)</v>
          </cell>
          <cell r="F240">
            <v>0</v>
          </cell>
          <cell r="H240">
            <v>0</v>
          </cell>
          <cell r="J240">
            <v>0</v>
          </cell>
          <cell r="K240">
            <v>0</v>
          </cell>
          <cell r="L240">
            <v>0</v>
          </cell>
          <cell r="M240">
            <v>0</v>
          </cell>
          <cell r="N240">
            <v>0</v>
          </cell>
          <cell r="O240">
            <v>0</v>
          </cell>
          <cell r="P240">
            <v>0</v>
          </cell>
        </row>
        <row r="241">
          <cell r="B241" t="str">
            <v xml:space="preserve"> STRAIGHT SECTION, </v>
          </cell>
          <cell r="F241">
            <v>0</v>
          </cell>
          <cell r="H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F247">
            <v>0</v>
          </cell>
          <cell r="H247">
            <v>0</v>
          </cell>
          <cell r="J247">
            <v>0</v>
          </cell>
          <cell r="K247">
            <v>0</v>
          </cell>
          <cell r="L247">
            <v>0</v>
          </cell>
          <cell r="M247">
            <v>0</v>
          </cell>
          <cell r="N247">
            <v>0</v>
          </cell>
          <cell r="O247">
            <v>0</v>
          </cell>
          <cell r="P247">
            <v>0</v>
          </cell>
        </row>
        <row r="248">
          <cell r="B248" t="str">
            <v xml:space="preserve">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xml:space="preserve">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H261">
            <v>0</v>
          </cell>
          <cell r="I261">
            <v>963.71999999999991</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F289">
            <v>0</v>
          </cell>
          <cell r="H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F291">
            <v>0</v>
          </cell>
          <cell r="H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F293">
            <v>0</v>
          </cell>
          <cell r="H293">
            <v>0</v>
          </cell>
          <cell r="J293">
            <v>0</v>
          </cell>
          <cell r="K293">
            <v>0</v>
          </cell>
          <cell r="L293">
            <v>0</v>
          </cell>
          <cell r="M293">
            <v>0</v>
          </cell>
          <cell r="N293">
            <v>0</v>
          </cell>
          <cell r="O293">
            <v>0</v>
          </cell>
          <cell r="P293">
            <v>0</v>
          </cell>
        </row>
        <row r="294">
          <cell r="B294" t="str">
            <v xml:space="preserve">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 xml:space="preserve">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F311">
            <v>0</v>
          </cell>
          <cell r="H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F321">
            <v>0</v>
          </cell>
          <cell r="H321">
            <v>0</v>
          </cell>
          <cell r="J321">
            <v>0</v>
          </cell>
          <cell r="K321">
            <v>0</v>
          </cell>
          <cell r="L321">
            <v>0</v>
          </cell>
          <cell r="M321">
            <v>0</v>
          </cell>
          <cell r="N321">
            <v>0</v>
          </cell>
          <cell r="O321">
            <v>0</v>
          </cell>
          <cell r="P321">
            <v>0</v>
          </cell>
        </row>
        <row r="322">
          <cell r="B322" t="str">
            <v xml:space="preserve">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679.40000000000009</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xml:space="preserve">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xml:space="preserve"> CADWELD GTC-182G</v>
          </cell>
          <cell r="F353">
            <v>0</v>
          </cell>
          <cell r="H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xml:space="preserve"> CADWELD TAC-2G2G</v>
          </cell>
          <cell r="F355">
            <v>0</v>
          </cell>
          <cell r="H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xml:space="preserve"> BURNDY GK-6429</v>
          </cell>
          <cell r="F358">
            <v>0</v>
          </cell>
          <cell r="H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H369">
            <v>0</v>
          </cell>
          <cell r="I369">
            <v>316.10000000000002</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xml:space="preserve">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xml:space="preserve"> </v>
          </cell>
          <cell r="F384">
            <v>0</v>
          </cell>
          <cell r="H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xml:space="preserve"> 13314-001</v>
          </cell>
          <cell r="F392">
            <v>0</v>
          </cell>
          <cell r="H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F394">
            <v>0</v>
          </cell>
          <cell r="H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xml:space="preserve"> </v>
          </cell>
          <cell r="F410">
            <v>0</v>
          </cell>
          <cell r="H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xml:space="preserve">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F444">
            <v>0</v>
          </cell>
          <cell r="H444">
            <v>0</v>
          </cell>
          <cell r="J444">
            <v>0</v>
          </cell>
          <cell r="K444">
            <v>0</v>
          </cell>
          <cell r="L444">
            <v>0</v>
          </cell>
          <cell r="M444">
            <v>0</v>
          </cell>
          <cell r="N444">
            <v>0</v>
          </cell>
          <cell r="O444">
            <v>0</v>
          </cell>
          <cell r="P444">
            <v>0</v>
          </cell>
        </row>
        <row r="445">
          <cell r="B445" t="str">
            <v xml:space="preserve">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 xml:space="preserve">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xml:space="preserve">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xml:space="preserve">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xml:space="preserve">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xml:space="preserve">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 xml:space="preserve">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H532">
            <v>0</v>
          </cell>
          <cell r="I532">
            <v>646.55000000000007</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P565">
            <v>0</v>
          </cell>
        </row>
        <row r="566">
          <cell r="A566" t="str">
            <v>J.2.11</v>
          </cell>
          <cell r="B566" t="str">
            <v xml:space="preserve">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dau tien"/>
      <sheetName val="HSDC GOC"/>
      <sheetName val="Th Thao do 0,4"/>
      <sheetName val="TH thao do 22"/>
      <sheetName val="TH-TBA THAO DO"/>
      <sheetName val="Bia Thao do 0,4"/>
      <sheetName val="Bia Thao do 22"/>
      <sheetName val="LK-CS"/>
      <sheetName val="DM 85"/>
      <sheetName val="Bia CS"/>
      <sheetName val="TN-CS"/>
      <sheetName val="VCDD CS"/>
      <sheetName val="DGVCTC 67"/>
      <sheetName val="Bia thao do TBA"/>
      <sheetName val="bang dien"/>
      <sheetName val="TD-CS"/>
      <sheetName val="Cl lech-cs"/>
      <sheetName val="vt CS"/>
      <sheetName val="SLVC CS"/>
      <sheetName val="Chi tiet - CS"/>
      <sheetName val="th CS"/>
      <sheetName val="TH VTCS"/>
      <sheetName val="th CT"/>
      <sheetName val="TH-XL"/>
      <sheetName val="th-cpk"/>
      <sheetName val="TKP"/>
      <sheetName val="KS-KT"/>
      <sheetName val="chiet tinh"/>
      <sheetName val="DLNS"/>
      <sheetName val="CPTV"/>
      <sheetName val="LP-BTC"/>
      <sheetName val="DM 67"/>
      <sheetName val="Gvlcht"/>
      <sheetName val="VCDD 22"/>
      <sheetName val="Chlech -22"/>
      <sheetName val="TNGHIEM 22"/>
      <sheetName val="chi tiet dz 22 kv"/>
      <sheetName val="vt A cap"/>
      <sheetName val="vc vat tu CHUNG "/>
      <sheetName val="PQ tuyen"/>
      <sheetName val="Trung chuyen"/>
      <sheetName val="T T CL VC DZ 22"/>
      <sheetName val="TH dz 22"/>
      <sheetName val="bia22KV"/>
      <sheetName val="CPDB"/>
      <sheetName val="TNGHIEM 0,4"/>
      <sheetName val="DG 89"/>
      <sheetName val="SLVC 0.4"/>
      <sheetName val="VCDD 0.4"/>
      <sheetName val="Ch lech -0,4"/>
      <sheetName val="TDIEN-PHAn PHOI"/>
      <sheetName val="CHITIET 0.4 KV"/>
      <sheetName val="VT ds 0,4"/>
      <sheetName val="Th 0,4"/>
      <sheetName val="Bia 0.4"/>
      <sheetName val="TU BU"/>
      <sheetName val="TU DIEN"/>
      <sheetName val="chi tiet TBA"/>
      <sheetName val="VT_TB TBA"/>
      <sheetName val="TH 400"/>
      <sheetName val="Bia 400"/>
      <sheetName val="DM 66"/>
      <sheetName val="SLVC TBA"/>
      <sheetName val="VC TBA"/>
      <sheetName val="DTCD"/>
      <sheetName val="kl tt"/>
      <sheetName val="TONG KE DZ 22 KV"/>
      <sheetName val="chitietdatdao"/>
      <sheetName val="SLVC 22"/>
      <sheetName val="TH VT0,4"/>
      <sheetName val="TH VT22"/>
      <sheetName val="TONG DZ 0.4 KV"/>
      <sheetName val="DG vat tu"/>
      <sheetName val="HSKVUC"/>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DG_VTTB"/>
      <sheetName val="HS Dia ban"/>
      <sheetName val="TH"/>
      <sheetName val="VCDD_22"/>
      <sheetName val="SLVC-22"/>
      <sheetName val="VC VT_TB"/>
      <sheetName val="SLVC_0.4"/>
      <sheetName val="vt 22"/>
      <sheetName val="VCDD_0.4"/>
      <sheetName val="Kho Tam"/>
      <sheetName val="EA"/>
      <sheetName val="Bia 0,4"/>
      <sheetName val="Bia TBA"/>
      <sheetName val="TH 50"/>
      <sheetName val="Bia 50"/>
      <sheetName val="TH 75"/>
      <sheetName val="TH 31,5"/>
      <sheetName val="Bia 31,5"/>
      <sheetName val="Bia 75"/>
      <sheetName val="TH 100"/>
      <sheetName val="Bia  100"/>
      <sheetName val="VCDD_TBA"/>
      <sheetName val="Bia 31ۨ_x0000_"/>
      <sheetName val="PHAN DS 22 KV"/>
      <sheetName val="VC CS"/>
      <sheetName val="DMQT"/>
      <sheetName val="Bia 31?_x0000_"/>
      <sheetName val="Bia 31_"/>
      <sheetName val="DGXDCB_DD"/>
      <sheetName val="SL_dau_tien"/>
      <sheetName val="HSDC_GOC"/>
      <sheetName val="Th_Thao_do_0,4"/>
      <sheetName val="TH_thao_do_22"/>
      <sheetName val="TH-TBA_THAO_DO"/>
      <sheetName val="Bia_Thao_do_0,4"/>
      <sheetName val="Bia_Thao_do_22"/>
      <sheetName val="DM_85"/>
      <sheetName val="Bia_CS"/>
      <sheetName val="VCDD_CS"/>
      <sheetName val="DGVCTC_67"/>
      <sheetName val="Bia_thao_do_TBA"/>
      <sheetName val="bang_dien"/>
      <sheetName val="Cl_lech-cs"/>
      <sheetName val="vt_CS"/>
      <sheetName val="SLVC_CS"/>
      <sheetName val="Chi_tiet_-_CS"/>
      <sheetName val="th_CS"/>
      <sheetName val="TH_VTCS"/>
      <sheetName val="th_CT"/>
      <sheetName val="chiet_tinh"/>
      <sheetName val="DM_67"/>
      <sheetName val="VCDD_221"/>
      <sheetName val="Chlech_-22"/>
      <sheetName val="TNGHIEM_22"/>
      <sheetName val="chi_tiet_dz_22_kv"/>
      <sheetName val="vt_A_cap"/>
      <sheetName val="vc_vat_tu_CHUNG_"/>
      <sheetName val="PQ_tuyen"/>
      <sheetName val="Trung_chuyen"/>
      <sheetName val="T_T_CL_VC_DZ_22"/>
      <sheetName val="TH_dz_22"/>
      <sheetName val="TNGHIEM_0,4"/>
      <sheetName val="DG_89"/>
      <sheetName val="SLVC_0_4"/>
      <sheetName val="VCDD_0_4"/>
      <sheetName val="Ch_lech_-0,4"/>
      <sheetName val="TDIEN-PHAn_PHOI"/>
      <sheetName val="CHITIET_0_4_KV"/>
      <sheetName val="VT_ds_0,4"/>
      <sheetName val="Th_0,4"/>
      <sheetName val="Bia_0_4"/>
      <sheetName val="TU_BU"/>
      <sheetName val="TU_DIEN"/>
      <sheetName val="chi_tiet_TBA"/>
      <sheetName val="VT_TB_TBA"/>
      <sheetName val="TH_400"/>
      <sheetName val="Bia_400"/>
      <sheetName val="DM_66"/>
      <sheetName val="SLVC_TBA"/>
      <sheetName val="VC_TBA"/>
      <sheetName val="kl_tt"/>
      <sheetName val="TONG_KE_DZ_22_KV"/>
      <sheetName val="SLVC_22"/>
      <sheetName val="TH_VT0,4"/>
      <sheetName val="TH_VT22"/>
      <sheetName val="TONG_DZ_0_4_KV"/>
      <sheetName val="DG_vat_tu"/>
      <sheetName val="TH_thao_do_35"/>
      <sheetName val="bia_35_thao_do"/>
      <sheetName val="Bia_15"/>
      <sheetName val="Bia_25"/>
      <sheetName val="Bia__160"/>
      <sheetName val="TH_160"/>
      <sheetName val="TH_15"/>
      <sheetName val="TH_25"/>
      <sheetName val="DLC_DIEN_AP"/>
      <sheetName val="HS_Dia_ban"/>
      <sheetName val="VC_VT_TB"/>
      <sheetName val="SLVC_0_41"/>
      <sheetName val="vt_22"/>
      <sheetName val="VCDD_0_41"/>
      <sheetName val="Kho_Tam"/>
      <sheetName val="Bia_0,4"/>
      <sheetName val="Bia_TBA"/>
      <sheetName val="TH_50"/>
      <sheetName val="Bia_50"/>
      <sheetName val="TH_75"/>
      <sheetName val="TH_31,5"/>
      <sheetName val="Bia_31,5"/>
      <sheetName val="Bia_75"/>
      <sheetName val="TH_100"/>
      <sheetName val="Bia__100"/>
      <sheetName val="Bia_31ۨ"/>
      <sheetName val="PHAN_DS_22_KV"/>
      <sheetName val="VC_CS"/>
      <sheetName val="Bia_31?"/>
      <sheetName val="Bia_31_"/>
      <sheetName val="SL_dau_tien1"/>
      <sheetName val="HSDC_GOC1"/>
      <sheetName val="Th_Thao_do_0,41"/>
      <sheetName val="TH_thao_do_221"/>
      <sheetName val="TH-TBA_THAO_DO1"/>
      <sheetName val="Bia_Thao_do_0,41"/>
      <sheetName val="Bia_Thao_do_221"/>
      <sheetName val="DM_851"/>
      <sheetName val="Bia_CS1"/>
      <sheetName val="VCDD_CS1"/>
      <sheetName val="DGVCTC_671"/>
      <sheetName val="Bia_thao_do_TBA1"/>
      <sheetName val="bang_dien1"/>
      <sheetName val="Cl_lech-cs1"/>
      <sheetName val="vt_CS1"/>
      <sheetName val="SLVC_CS1"/>
      <sheetName val="Chi_tiet_-_CS1"/>
      <sheetName val="th_CS1"/>
      <sheetName val="TH_VTCS1"/>
      <sheetName val="th_CT1"/>
      <sheetName val="chiet_tinh1"/>
      <sheetName val="DM_671"/>
      <sheetName val="VCDD_222"/>
      <sheetName val="Chlech_-221"/>
      <sheetName val="TNGHIEM_221"/>
      <sheetName val="chi_tiet_dz_22_kv1"/>
      <sheetName val="vt_A_cap1"/>
      <sheetName val="vc_vat_tu_CHUNG_1"/>
      <sheetName val="PQ_tuyen1"/>
      <sheetName val="Trung_chuyen1"/>
      <sheetName val="T_T_CL_VC_DZ_221"/>
      <sheetName val="TH_dz_221"/>
      <sheetName val="TNGHIEM_0,41"/>
      <sheetName val="DG_891"/>
      <sheetName val="SLVC_0_42"/>
      <sheetName val="VCDD_0_42"/>
      <sheetName val="Ch_lech_-0,41"/>
      <sheetName val="TDIEN-PHAn_PHOI1"/>
      <sheetName val="CHITIET_0_4_KV1"/>
      <sheetName val="VT_ds_0,41"/>
      <sheetName val="Th_0,41"/>
      <sheetName val="Bia_0_41"/>
      <sheetName val="TU_BU1"/>
      <sheetName val="TU_DIEN1"/>
      <sheetName val="chi_tiet_TBA1"/>
      <sheetName val="VT_TB_TBA1"/>
      <sheetName val="TH_4001"/>
      <sheetName val="Bia_4001"/>
      <sheetName val="DM_661"/>
      <sheetName val="SLVC_TBA1"/>
      <sheetName val="VC_TBA1"/>
      <sheetName val="kl_tt1"/>
      <sheetName val="TONG_KE_DZ_22_KV1"/>
      <sheetName val="SLVC_221"/>
      <sheetName val="TH_VT0,41"/>
      <sheetName val="TH_VT221"/>
      <sheetName val="TONG_DZ_0_4_KV1"/>
      <sheetName val="DG_vat_tu1"/>
      <sheetName val="TH_thao_do_351"/>
      <sheetName val="bia_35_thao_do1"/>
      <sheetName val="Bia_151"/>
      <sheetName val="Bia_251"/>
      <sheetName val="Bia__1601"/>
      <sheetName val="TH_1601"/>
      <sheetName val="TH_151"/>
      <sheetName val="TH_251"/>
      <sheetName val="DLC_DIEN_AP1"/>
      <sheetName val="HS_Dia_ban1"/>
      <sheetName val="VC_VT_TB1"/>
      <sheetName val="SLVC_0_43"/>
      <sheetName val="vt_221"/>
      <sheetName val="VCDD_0_43"/>
      <sheetName val="Kho_Tam1"/>
      <sheetName val="Bia_0,41"/>
      <sheetName val="Bia_TBA1"/>
      <sheetName val="TH_501"/>
      <sheetName val="Bia_501"/>
      <sheetName val="TH_751"/>
      <sheetName val="TH_31,51"/>
      <sheetName val="Bia_31,51"/>
      <sheetName val="Bia_751"/>
      <sheetName val="TH_1001"/>
      <sheetName val="Bia__1001"/>
      <sheetName val="PHAN_DS_22_KV1"/>
      <sheetName val="VC_CS1"/>
      <sheetName val="SL_dau_tien2"/>
      <sheetName val="HSDC_GOC2"/>
      <sheetName val="Th_Thao_do_0,42"/>
      <sheetName val="TH_thao_do_222"/>
      <sheetName val="TH-TBA_THAO_DO2"/>
      <sheetName val="Bia_Thao_do_0,42"/>
      <sheetName val="Bia_Thao_do_222"/>
      <sheetName val="DM_852"/>
      <sheetName val="Bia_CS2"/>
      <sheetName val="VCDD_CS2"/>
      <sheetName val="DGVCTC_672"/>
      <sheetName val="Bia_thao_do_TBA2"/>
      <sheetName val="bang_dien2"/>
      <sheetName val="Cl_lech-cs2"/>
      <sheetName val="vt_CS2"/>
      <sheetName val="SLVC_CS2"/>
      <sheetName val="Chi_tiet_-_CS2"/>
      <sheetName val="th_CS2"/>
      <sheetName val="TH_VTCS2"/>
      <sheetName val="th_CT2"/>
      <sheetName val="chiet_tinh2"/>
      <sheetName val="DM_672"/>
      <sheetName val="VCDD_223"/>
      <sheetName val="Chlech_-222"/>
      <sheetName val="TNGHIEM_222"/>
      <sheetName val="chi_tiet_dz_22_kv2"/>
      <sheetName val="vt_A_cap2"/>
      <sheetName val="vc_vat_tu_CHUNG_2"/>
      <sheetName val="PQ_tuyen2"/>
      <sheetName val="Trung_chuyen2"/>
      <sheetName val="T_T_CL_VC_DZ_222"/>
      <sheetName val="TH_dz_222"/>
      <sheetName val="TNGHIEM_0,42"/>
      <sheetName val="DG_892"/>
      <sheetName val="SLVC_0_44"/>
      <sheetName val="VCDD_0_44"/>
      <sheetName val="Ch_lech_-0,42"/>
      <sheetName val="TDIEN-PHAn_PHOI2"/>
      <sheetName val="CHITIET_0_4_KV2"/>
      <sheetName val="VT_ds_0,42"/>
      <sheetName val="Th_0,42"/>
      <sheetName val="Bia_0_42"/>
      <sheetName val="TU_BU2"/>
      <sheetName val="TU_DIEN2"/>
      <sheetName val="chi_tiet_TBA2"/>
      <sheetName val="VT_TB_TBA2"/>
      <sheetName val="TH_4002"/>
      <sheetName val="Bia_4002"/>
      <sheetName val="DM_662"/>
      <sheetName val="SLVC_TBA2"/>
      <sheetName val="VC_TBA2"/>
      <sheetName val="kl_tt2"/>
      <sheetName val="TONG_KE_DZ_22_KV2"/>
      <sheetName val="SLVC_222"/>
      <sheetName val="TH_VT0,42"/>
      <sheetName val="TH_VT222"/>
      <sheetName val="TONG_DZ_0_4_KV2"/>
      <sheetName val="DG_vat_tu2"/>
      <sheetName val="TH_thao_do_352"/>
      <sheetName val="bia_35_thao_do2"/>
      <sheetName val="Bia_152"/>
      <sheetName val="Bia_252"/>
      <sheetName val="Bia__1602"/>
      <sheetName val="TH_1602"/>
      <sheetName val="TH_152"/>
      <sheetName val="TH_252"/>
      <sheetName val="DLC_DIEN_AP2"/>
      <sheetName val="HS_Dia_ban2"/>
      <sheetName val="VC_VT_TB2"/>
      <sheetName val="SLVC_0_45"/>
      <sheetName val="vt_222"/>
      <sheetName val="VCDD_0_45"/>
      <sheetName val="Kho_Tam2"/>
      <sheetName val="Bia_0,42"/>
      <sheetName val="Bia_TBA2"/>
      <sheetName val="TH_502"/>
      <sheetName val="Bia_502"/>
      <sheetName val="TH_752"/>
      <sheetName val="TH_31,52"/>
      <sheetName val="Bia_31,52"/>
      <sheetName val="Bia_752"/>
      <sheetName val="TH_1002"/>
      <sheetName val="Bia__1002"/>
      <sheetName val="PHAN_DS_22_KV2"/>
      <sheetName val="VC_CS2"/>
      <sheetName val="SL_dau_tien3"/>
      <sheetName val="HSDC_GOC3"/>
      <sheetName val="Th_Thao_do_0,43"/>
      <sheetName val="TH_thao_do_223"/>
      <sheetName val="TH-TBA_THAO_DO3"/>
      <sheetName val="Bia_Thao_do_0,43"/>
      <sheetName val="Bia_Thao_do_223"/>
      <sheetName val="DM_853"/>
      <sheetName val="Bia_CS3"/>
      <sheetName val="VCDD_CS3"/>
      <sheetName val="DGVCTC_673"/>
      <sheetName val="Bia_thao_do_TBA3"/>
      <sheetName val="bang_dien3"/>
      <sheetName val="Cl_lech-cs3"/>
      <sheetName val="vt_CS3"/>
      <sheetName val="SLVC_CS3"/>
      <sheetName val="Chi_tiet_-_CS3"/>
      <sheetName val="th_CS3"/>
      <sheetName val="TH_VTCS3"/>
      <sheetName val="th_CT3"/>
      <sheetName val="chiet_tinh3"/>
      <sheetName val="DM_673"/>
      <sheetName val="VCDD_224"/>
      <sheetName val="Chlech_-223"/>
      <sheetName val="TNGHIEM_223"/>
      <sheetName val="chi_tiet_dz_22_kv3"/>
      <sheetName val="vt_A_cap3"/>
      <sheetName val="vc_vat_tu_CHUNG_3"/>
      <sheetName val="PQ_tuyen3"/>
      <sheetName val="Trung_chuyen3"/>
      <sheetName val="T_T_CL_VC_DZ_223"/>
      <sheetName val="TH_dz_223"/>
      <sheetName val="TNGHIEM_0,43"/>
      <sheetName val="DG_893"/>
      <sheetName val="SLVC_0_46"/>
      <sheetName val="VCDD_0_46"/>
      <sheetName val="Ch_lech_-0,43"/>
      <sheetName val="TDIEN-PHAn_PHOI3"/>
      <sheetName val="CHITIET_0_4_KV3"/>
      <sheetName val="VT_ds_0,43"/>
      <sheetName val="Th_0,43"/>
      <sheetName val="Bia_0_43"/>
      <sheetName val="TU_BU3"/>
      <sheetName val="TU_DIEN3"/>
      <sheetName val="chi_tiet_TBA3"/>
      <sheetName val="VT_TB_TBA3"/>
      <sheetName val="TH_4003"/>
      <sheetName val="Bia_4003"/>
      <sheetName val="DM_663"/>
      <sheetName val="SLVC_TBA3"/>
      <sheetName val="VC_TBA3"/>
      <sheetName val="kl_tt3"/>
      <sheetName val="TONG_KE_DZ_22_KV3"/>
      <sheetName val="SLVC_223"/>
      <sheetName val="TH_VT0,43"/>
      <sheetName val="TH_VT223"/>
      <sheetName val="TONG_DZ_0_4_KV3"/>
      <sheetName val="DG_vat_tu3"/>
      <sheetName val="TH_thao_do_353"/>
      <sheetName val="bia_35_thao_do3"/>
      <sheetName val="Bia_153"/>
      <sheetName val="Bia_253"/>
      <sheetName val="Bia__1603"/>
      <sheetName val="TH_1603"/>
      <sheetName val="TH_153"/>
      <sheetName val="TH_253"/>
      <sheetName val="DLC_DIEN_AP3"/>
      <sheetName val="HS_Dia_ban3"/>
      <sheetName val="VC_VT_TB3"/>
      <sheetName val="SLVC_0_47"/>
      <sheetName val="vt_223"/>
      <sheetName val="VCDD_0_47"/>
      <sheetName val="Kho_Tam3"/>
      <sheetName val="Bia_0,43"/>
      <sheetName val="Bia_TBA3"/>
      <sheetName val="TH_503"/>
      <sheetName val="Bia_503"/>
      <sheetName val="TH_753"/>
      <sheetName val="TH_31,53"/>
      <sheetName val="Bia_31,53"/>
      <sheetName val="Bia_753"/>
      <sheetName val="TH_1003"/>
      <sheetName val="Bia__1003"/>
      <sheetName val="PHAN_DS_22_KV3"/>
      <sheetName val="VC_CS3"/>
      <sheetName val="chiet tin_x0000_"/>
      <sheetName val="SL_dau_tien4"/>
      <sheetName val="HSDC_GOC4"/>
      <sheetName val="Th_Thao_do_0,44"/>
      <sheetName val="TH_thao_do_224"/>
      <sheetName val="TH-TBA_THAO_DO4"/>
      <sheetName val="Bia_Thao_do_0,44"/>
      <sheetName val="Bia_Thao_do_224"/>
      <sheetName val="DM_854"/>
      <sheetName val="Bia_CS4"/>
      <sheetName val="VCDD_CS4"/>
      <sheetName val="DGVCTC_674"/>
      <sheetName val="Bia_thao_do_TBA4"/>
      <sheetName val="bang_dien4"/>
      <sheetName val="Cl_lech-cs4"/>
      <sheetName val="vt_CS4"/>
      <sheetName val="SLVC_CS4"/>
      <sheetName val="Chi_tiet_-_CS4"/>
      <sheetName val="th_CS4"/>
      <sheetName val="TH_VTCS4"/>
      <sheetName val="th_CT4"/>
      <sheetName val="chiet_tinh4"/>
      <sheetName val="DM_674"/>
      <sheetName val="VCDD_225"/>
      <sheetName val="Chlech_-224"/>
      <sheetName val="TNGHIEM_224"/>
      <sheetName val="chi_tiet_dz_22_kv4"/>
      <sheetName val="vt_A_cap4"/>
      <sheetName val="vc_vat_tu_CHUNG_4"/>
      <sheetName val="PQ_tuyen4"/>
      <sheetName val="Trung_chuyen4"/>
      <sheetName val="T_T_CL_VC_DZ_224"/>
      <sheetName val="TH_dz_224"/>
      <sheetName val="TNGHIEM_0,44"/>
      <sheetName val="DG_894"/>
      <sheetName val="SLVC_0_48"/>
      <sheetName val="VCDD_0_48"/>
      <sheetName val="Ch_lech_-0,44"/>
      <sheetName val="TDIEN-PHAn_PHOI4"/>
      <sheetName val="CHITIET_0_4_KV4"/>
      <sheetName val="VT_ds_0,44"/>
      <sheetName val="Th_0,44"/>
      <sheetName val="Bia_0_44"/>
      <sheetName val="TU_BU4"/>
      <sheetName val="TU_DIEN4"/>
      <sheetName val="chi_tiet_TBA4"/>
      <sheetName val="VT_TB_TBA4"/>
      <sheetName val="TH_4004"/>
      <sheetName val="Bia_4004"/>
      <sheetName val="DM_664"/>
      <sheetName val="SLVC_TBA4"/>
      <sheetName val="VC_TBA4"/>
      <sheetName val="kl_tt4"/>
      <sheetName val="TONG_KE_DZ_22_KV4"/>
      <sheetName val="SLVC_224"/>
      <sheetName val="TH_VT0,44"/>
      <sheetName val="TH_VT224"/>
      <sheetName val="TONG_DZ_0_4_KV4"/>
      <sheetName val="DG_vat_tu4"/>
      <sheetName val="TH_thao_do_354"/>
      <sheetName val="bia_35_thao_do4"/>
      <sheetName val="Bia_154"/>
      <sheetName val="Bia_254"/>
      <sheetName val="Bia__1604"/>
      <sheetName val="TH_1604"/>
      <sheetName val="TH_154"/>
      <sheetName val="TH_254"/>
      <sheetName val="DLC_DIEN_AP4"/>
      <sheetName val="HS_Dia_ban4"/>
      <sheetName val="VC_VT_TB4"/>
      <sheetName val="SLVC_0_49"/>
      <sheetName val="vt_224"/>
      <sheetName val="VCDD_0_49"/>
      <sheetName val="Kho_Tam4"/>
      <sheetName val="Bia_0,44"/>
      <sheetName val="Bia_TBA4"/>
      <sheetName val="TH_504"/>
      <sheetName val="Bia_504"/>
      <sheetName val="TH_754"/>
      <sheetName val="TH_31,54"/>
      <sheetName val="Bia_31,54"/>
      <sheetName val="Bia_754"/>
      <sheetName val="TH_1004"/>
      <sheetName val="Bia__1004"/>
      <sheetName val="SL_dau_tien5"/>
      <sheetName val="HSDC_GOC5"/>
      <sheetName val="Th_Thao_do_0,45"/>
      <sheetName val="TH_thao_do_225"/>
      <sheetName val="TH-TBA_THAO_DO5"/>
      <sheetName val="Bia_Thao_do_0,45"/>
      <sheetName val="Bia_Thao_do_225"/>
      <sheetName val="DM_855"/>
      <sheetName val="Bia_CS5"/>
      <sheetName val="VCDD_CS5"/>
      <sheetName val="DGVCTC_675"/>
      <sheetName val="Bia_thao_do_TBA5"/>
      <sheetName val="bang_dien5"/>
      <sheetName val="Cl_lech-cs5"/>
      <sheetName val="vt_CS5"/>
      <sheetName val="SLVC_CS5"/>
      <sheetName val="Chi_tiet_-_CS5"/>
      <sheetName val="th_CS5"/>
      <sheetName val="TH_VTCS5"/>
      <sheetName val="th_CT5"/>
      <sheetName val="chiet_tinh5"/>
      <sheetName val="DM_675"/>
      <sheetName val="VCDD_226"/>
      <sheetName val="Chlech_-225"/>
      <sheetName val="TNGHIEM_225"/>
      <sheetName val="chi_tiet_dz_22_kv5"/>
      <sheetName val="vt_A_cap5"/>
      <sheetName val="vc_vat_tu_CHUNG_5"/>
      <sheetName val="PQ_tuyen5"/>
      <sheetName val="Trung_chuyen5"/>
      <sheetName val="T_T_CL_VC_DZ_225"/>
      <sheetName val="TH_dz_225"/>
      <sheetName val="TNGHIEM_0,45"/>
      <sheetName val="DG_895"/>
      <sheetName val="SLVC_0_410"/>
      <sheetName val="VCDD_0_410"/>
      <sheetName val="Ch_lech_-0,45"/>
      <sheetName val="TDIEN-PHAn_PHOI5"/>
      <sheetName val="CHITIET_0_4_KV5"/>
      <sheetName val="VT_ds_0,45"/>
      <sheetName val="Th_0,45"/>
      <sheetName val="Bia_0_45"/>
      <sheetName val="TU_BU5"/>
      <sheetName val="TU_DIEN5"/>
      <sheetName val="chi_tiet_TBA5"/>
      <sheetName val="VT_TB_TBA5"/>
      <sheetName val="TH_4005"/>
      <sheetName val="Bia_4005"/>
      <sheetName val="DM_665"/>
      <sheetName val="SLVC_TBA5"/>
      <sheetName val="VC_TBA5"/>
      <sheetName val="kl_tt5"/>
      <sheetName val="TONG_KE_DZ_22_KV5"/>
      <sheetName val="SLVC_225"/>
      <sheetName val="TH_VT0,45"/>
      <sheetName val="TH_VT225"/>
      <sheetName val="TONG_DZ_0_4_KV5"/>
      <sheetName val="DG_vat_tu5"/>
      <sheetName val="TH_thao_do_355"/>
      <sheetName val="bia_35_thao_do5"/>
      <sheetName val="Bia_155"/>
      <sheetName val="Bia_255"/>
      <sheetName val="Bia__1605"/>
      <sheetName val="TH_1605"/>
      <sheetName val="TH_155"/>
      <sheetName val="TH_255"/>
      <sheetName val="DLC_DIEN_AP5"/>
      <sheetName val="HS_Dia_ban5"/>
      <sheetName val="VC_VT_TB5"/>
      <sheetName val="SLVC_0_411"/>
      <sheetName val="vt_225"/>
      <sheetName val="VCDD_0_411"/>
      <sheetName val="Kho_Tam5"/>
      <sheetName val="Bia_0,45"/>
      <sheetName val="Bia_TBA5"/>
      <sheetName val="TH_505"/>
      <sheetName val="Bia_505"/>
      <sheetName val="TH_755"/>
      <sheetName val="TH_31,55"/>
      <sheetName val="Bia_31,55"/>
      <sheetName val="Bia_755"/>
      <sheetName val="TH_1005"/>
      <sheetName val="Bia__1005"/>
      <sheetName val="SL_dau_tien6"/>
      <sheetName val="HSDC_GOC6"/>
      <sheetName val="Th_Thao_do_0,46"/>
      <sheetName val="TH_thao_do_226"/>
      <sheetName val="TH-TBA_THAO_DO6"/>
      <sheetName val="Bia_Thao_do_0,46"/>
      <sheetName val="Bia_Thao_do_226"/>
      <sheetName val="DM_856"/>
      <sheetName val="Bia_CS6"/>
      <sheetName val="VCDD_CS6"/>
      <sheetName val="DGVCTC_676"/>
      <sheetName val="Bia_thao_do_TBA6"/>
      <sheetName val="bang_dien6"/>
      <sheetName val="Cl_lech-cs6"/>
      <sheetName val="vt_CS6"/>
      <sheetName val="SLVC_CS6"/>
      <sheetName val="Chi_tiet_-_CS6"/>
      <sheetName val="th_CS6"/>
      <sheetName val="TH_VTCS6"/>
      <sheetName val="th_CT6"/>
      <sheetName val="chiet_tinh6"/>
      <sheetName val="DM_676"/>
      <sheetName val="VCDD_227"/>
      <sheetName val="Chlech_-226"/>
      <sheetName val="TNGHIEM_226"/>
      <sheetName val="chi_tiet_dz_22_kv6"/>
      <sheetName val="vt_A_cap6"/>
      <sheetName val="vc_vat_tu_CHUNG_6"/>
      <sheetName val="PQ_tuyen6"/>
      <sheetName val="Trung_chuyen6"/>
    </sheetNames>
    <sheetDataSet>
      <sheetData sheetId="0" refreshError="1">
        <row r="2">
          <cell r="F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7">
          <cell r="B7">
            <v>0</v>
          </cell>
        </row>
        <row r="28">
          <cell r="B28">
            <v>0</v>
          </cell>
          <cell r="C28" t="str">
            <v>(1+0.2/2.638)*0.95*1.71*1.75</v>
          </cell>
          <cell r="D28">
            <v>3.0584076004548897</v>
          </cell>
          <cell r="E28" t="str">
            <v>(1+0.0/2.638)*0.95*1.71*1.75</v>
          </cell>
          <cell r="F28">
            <v>2.8428749999999998</v>
          </cell>
          <cell r="G28" t="str">
            <v>(1+0.0/2.638)*0.95*1.71*1.75/1.2</v>
          </cell>
          <cell r="H28">
            <v>2.3690625000000001</v>
          </cell>
        </row>
        <row r="29">
          <cell r="B29">
            <v>0.1</v>
          </cell>
          <cell r="C29" t="str">
            <v>(1+0.3/2.638)*0.95*1.71*1.75</v>
          </cell>
          <cell r="D29">
            <v>3.1661739006823346</v>
          </cell>
          <cell r="E29" t="str">
            <v>(1+0.1/2.638)*0.95*1.71*1.75</v>
          </cell>
          <cell r="F29">
            <v>2.9506413002274448</v>
          </cell>
          <cell r="G29" t="str">
            <v>(1+0.1/2.638)*0.95*1.71*1.75/1.2</v>
          </cell>
          <cell r="H29">
            <v>2.4588677501895373</v>
          </cell>
        </row>
        <row r="30">
          <cell r="B30">
            <v>0.2</v>
          </cell>
          <cell r="C30" t="str">
            <v>(1+0.4/2.638)*0.95*1.71*1.75</v>
          </cell>
          <cell r="D30">
            <v>3.2739402009097804</v>
          </cell>
          <cell r="E30" t="str">
            <v>(1+0.2/2.638)*0.95*1.71*1.75</v>
          </cell>
          <cell r="F30">
            <v>3.0584076004548897</v>
          </cell>
          <cell r="G30" t="str">
            <v>(1+0.2/2.638)*0.95*1.71*1.75/1.2</v>
          </cell>
          <cell r="H30">
            <v>2.548673000379075</v>
          </cell>
        </row>
        <row r="31">
          <cell r="B31">
            <v>0.3</v>
          </cell>
          <cell r="C31" t="str">
            <v>(1+0.5/2.638)*0.95*1.71*1.75</v>
          </cell>
          <cell r="D31">
            <v>3.3817065011372249</v>
          </cell>
          <cell r="E31" t="str">
            <v>(1+0.3/2.638)*0.95*1.71*1.75</v>
          </cell>
          <cell r="F31">
            <v>3.1661739006823346</v>
          </cell>
          <cell r="G31" t="str">
            <v>(1+0.3/2.638)*0.95*1.71*1.75/1.2</v>
          </cell>
          <cell r="H31">
            <v>2.6384782505686122</v>
          </cell>
        </row>
        <row r="32">
          <cell r="B32">
            <v>0.4</v>
          </cell>
          <cell r="C32" t="str">
            <v>(1+0.6/2.638)*0.95*1.71*1.75</v>
          </cell>
          <cell r="D32">
            <v>3.4894728013646699</v>
          </cell>
          <cell r="E32" t="str">
            <v>(1+0.4/2.638)*0.95*1.71*1.75</v>
          </cell>
          <cell r="F32">
            <v>3.2739402009097804</v>
          </cell>
          <cell r="G32" t="str">
            <v>(1+0.4/2.638)*0.95*1.71*1.75/1.2</v>
          </cell>
          <cell r="H32">
            <v>2.7282835007581503</v>
          </cell>
        </row>
        <row r="33">
          <cell r="B33">
            <v>0.5</v>
          </cell>
          <cell r="C33" t="str">
            <v>(1+0.7/2.638)*0.95*1.71*1.75</v>
          </cell>
          <cell r="D33">
            <v>3.5972391015921152</v>
          </cell>
          <cell r="E33" t="str">
            <v>(1+0.5/2.638)*0.95*1.71*1.75</v>
          </cell>
          <cell r="F33">
            <v>3.3817065011372249</v>
          </cell>
          <cell r="G33" t="str">
            <v>(1+0.5/2.638)*0.95*1.71*1.75/1.2</v>
          </cell>
          <cell r="H33">
            <v>2.8180887509476875</v>
          </cell>
        </row>
        <row r="34">
          <cell r="B34">
            <v>0.7</v>
          </cell>
          <cell r="C34" t="str">
            <v>(1+0.9/2.638)*0.95*1.71*1.75</v>
          </cell>
          <cell r="D34">
            <v>3.8127717020470047</v>
          </cell>
          <cell r="E34" t="str">
            <v>(1+0.7/2.638)*0.95*1.71*1.75</v>
          </cell>
          <cell r="F34">
            <v>3.5972391015921152</v>
          </cell>
          <cell r="G34" t="str">
            <v>(1+0.7/2.638)*0.95*1.71*1.75/1.2</v>
          </cell>
          <cell r="H34">
            <v>2.9976992513267628</v>
          </cell>
        </row>
        <row r="35">
          <cell r="B35">
            <v>1</v>
          </cell>
          <cell r="C35" t="str">
            <v>(1+1..2/2.638)*0.95*1.71*1.75</v>
          </cell>
          <cell r="D35">
            <v>4.1360706027293395</v>
          </cell>
          <cell r="E35" t="str">
            <v>(1+1.0/2.638)*0.95*1.71*1.75</v>
          </cell>
          <cell r="F35">
            <v>3.92053800227445</v>
          </cell>
          <cell r="G35" t="str">
            <v>(1+1.0/2.638)*0.95*1.71*1.75/1.2</v>
          </cell>
          <cell r="H35">
            <v>3.267115001895375</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refreshError="1"/>
      <sheetData sheetId="92"/>
      <sheetData sheetId="93"/>
      <sheetData sheetId="94" refreshError="1"/>
      <sheetData sheetId="95" refreshError="1"/>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onghop"/>
      <sheetName val="xa"/>
      <sheetName val="vc"/>
      <sheetName val="trong luong"/>
      <sheetName val="THC"/>
      <sheetName val="THQT"/>
      <sheetName val="Sheet1"/>
      <sheetName val="THC (2)"/>
      <sheetName val="XXXXXXXX"/>
      <sheetName val="XL4Poppy"/>
      <sheetName val="VL,NC,MTC"/>
      <sheetName val="GiaVL"/>
      <sheetName val="trong_luong"/>
      <sheetName val="THC_(2)"/>
      <sheetName val="trong_luong1"/>
      <sheetName val="THC_(2)1"/>
      <sheetName val="trong_luong2"/>
      <sheetName val="THC_(2)2"/>
      <sheetName val="trong_luong3"/>
      <sheetName val="THC_(2)3"/>
      <sheetName val="EIRR&gt;1&lt;1"/>
      <sheetName val="EIRR&gt; 2"/>
      <sheetName val="EIRR&lt;2"/>
      <sheetName val="Cp&gt;10-Ln&lt;10"/>
      <sheetName val="Ln&lt;20"/>
      <sheetName val="chiet tinh"/>
    </sheetNames>
    <sheetDataSet>
      <sheetData sheetId="0" refreshError="1">
        <row r="3">
          <cell r="A3" t="str">
            <v>tªn vïng</v>
          </cell>
          <cell r="B3" t="str">
            <v>m· 
hiÖu</v>
          </cell>
          <cell r="C3" t="str">
            <v>Tªn vËt t­</v>
          </cell>
          <cell r="D3" t="str">
            <v>®¬n
 vÞ</v>
          </cell>
          <cell r="E3" t="str">
            <v xml:space="preserve">khèi 
l­îng  </v>
          </cell>
          <cell r="F3" t="str">
            <v>hao
hôt</v>
          </cell>
          <cell r="G3" t="str">
            <v>§¬n gi¸</v>
          </cell>
          <cell r="I3" t="str">
            <v>hÖ 
sè</v>
          </cell>
          <cell r="J3" t="str">
            <v>Tæng</v>
          </cell>
        </row>
        <row r="4">
          <cell r="B4" t="str">
            <v>03.3101</v>
          </cell>
          <cell r="C4" t="str">
            <v xml:space="preserve">§µo ®Êt ch«n tiÕp ®Þa </v>
          </cell>
          <cell r="D4" t="str">
            <v>m3</v>
          </cell>
          <cell r="E4">
            <v>0.75</v>
          </cell>
          <cell r="G4" t="str">
            <v>VËt liÖu</v>
          </cell>
          <cell r="H4" t="str">
            <v>N.C«ng</v>
          </cell>
          <cell r="J4" t="str">
            <v>VËt liÖu</v>
          </cell>
          <cell r="K4" t="str">
            <v>N.C«ng</v>
          </cell>
          <cell r="L4" t="str">
            <v>MTC</v>
          </cell>
        </row>
        <row r="5">
          <cell r="C5" t="str">
            <v>I/ ®¬n gi¸ cho 1m3 bª t«ng</v>
          </cell>
        </row>
        <row r="6">
          <cell r="A6" t="str">
            <v>M50</v>
          </cell>
          <cell r="C6" t="str">
            <v>Bª t«ng lãt:  M-50:</v>
          </cell>
          <cell r="J6">
            <v>177741</v>
          </cell>
          <cell r="K6">
            <v>79409.602199999994</v>
          </cell>
        </row>
        <row r="7">
          <cell r="C7" t="str">
            <v>a/ VËt liÖu:</v>
          </cell>
        </row>
        <row r="8">
          <cell r="C8" t="str">
            <v>Xi m¨ng PCB30 BØm S¬n</v>
          </cell>
          <cell r="D8" t="str">
            <v>Kg</v>
          </cell>
          <cell r="E8">
            <v>168</v>
          </cell>
          <cell r="F8">
            <v>1</v>
          </cell>
          <cell r="G8">
            <v>657</v>
          </cell>
          <cell r="J8">
            <v>110376</v>
          </cell>
        </row>
        <row r="9">
          <cell r="C9" t="str">
            <v>C¸t vµng</v>
          </cell>
          <cell r="D9" t="str">
            <v>m3</v>
          </cell>
          <cell r="E9">
            <v>0.51200000000000001</v>
          </cell>
          <cell r="F9">
            <v>1</v>
          </cell>
          <cell r="G9">
            <v>35000</v>
          </cell>
          <cell r="J9">
            <v>17920</v>
          </cell>
        </row>
        <row r="10">
          <cell r="C10" t="str">
            <v>§¸ d¨m 4x6</v>
          </cell>
          <cell r="D10" t="str">
            <v>m3</v>
          </cell>
          <cell r="E10">
            <v>0.89900000000000002</v>
          </cell>
          <cell r="F10">
            <v>1</v>
          </cell>
          <cell r="G10">
            <v>55000</v>
          </cell>
          <cell r="J10">
            <v>49445</v>
          </cell>
        </row>
        <row r="11">
          <cell r="C11" t="str">
            <v>b/ Nh©n c«ng: Cù ly 300m</v>
          </cell>
        </row>
        <row r="12">
          <cell r="B12" t="str">
            <v>02.1212</v>
          </cell>
          <cell r="C12" t="str">
            <v xml:space="preserve">VËn chuyÓn xi m¨ng </v>
          </cell>
          <cell r="D12" t="str">
            <v>TÊn</v>
          </cell>
          <cell r="E12">
            <v>0.16800000000000001</v>
          </cell>
          <cell r="F12">
            <v>1</v>
          </cell>
          <cell r="H12">
            <v>23206.5</v>
          </cell>
          <cell r="I12">
            <v>1</v>
          </cell>
          <cell r="K12">
            <v>3898.6920000000005</v>
          </cell>
        </row>
        <row r="13">
          <cell r="B13" t="str">
            <v>02.1232</v>
          </cell>
          <cell r="C13" t="str">
            <v xml:space="preserve">VËn chuyÓn c¸t vµng </v>
          </cell>
          <cell r="D13" t="str">
            <v>m3</v>
          </cell>
          <cell r="E13">
            <v>0.51200000000000001</v>
          </cell>
          <cell r="F13">
            <v>1</v>
          </cell>
          <cell r="H13">
            <v>21499.399999999998</v>
          </cell>
          <cell r="I13">
            <v>1</v>
          </cell>
          <cell r="K13">
            <v>11007.692799999999</v>
          </cell>
        </row>
        <row r="14">
          <cell r="B14" t="str">
            <v>02.1242</v>
          </cell>
          <cell r="C14" t="str">
            <v xml:space="preserve">VËn chuyÓn ®¸ d¨m </v>
          </cell>
          <cell r="D14" t="str">
            <v>m3</v>
          </cell>
          <cell r="E14">
            <v>0.89900000000000002</v>
          </cell>
          <cell r="F14">
            <v>1</v>
          </cell>
          <cell r="H14">
            <v>23397.599999999999</v>
          </cell>
          <cell r="I14">
            <v>1</v>
          </cell>
          <cell r="K14">
            <v>21034.4424</v>
          </cell>
        </row>
        <row r="15">
          <cell r="B15" t="str">
            <v>02.1322</v>
          </cell>
          <cell r="C15" t="str">
            <v xml:space="preserve">VËn chuyÓn n­íc s¹ch </v>
          </cell>
          <cell r="D15" t="str">
            <v>m3</v>
          </cell>
          <cell r="E15">
            <v>0.17499999999999999</v>
          </cell>
          <cell r="F15">
            <v>1</v>
          </cell>
          <cell r="H15">
            <v>21353</v>
          </cell>
          <cell r="I15">
            <v>1</v>
          </cell>
          <cell r="K15">
            <v>3736.7749999999996</v>
          </cell>
        </row>
        <row r="16">
          <cell r="B16" t="str">
            <v>04.3101</v>
          </cell>
          <cell r="C16" t="str">
            <v xml:space="preserve">§æ bª t«ng lãt mãng </v>
          </cell>
          <cell r="D16" t="str">
            <v>m3</v>
          </cell>
          <cell r="E16">
            <v>1</v>
          </cell>
          <cell r="F16">
            <v>1</v>
          </cell>
          <cell r="H16">
            <v>39732</v>
          </cell>
          <cell r="I16">
            <v>1</v>
          </cell>
          <cell r="K16">
            <v>39732</v>
          </cell>
        </row>
        <row r="18">
          <cell r="A18" t="str">
            <v>M100</v>
          </cell>
          <cell r="C18" t="str">
            <v>Bª t«ng mãng:  M-100:</v>
          </cell>
          <cell r="J18">
            <v>200580</v>
          </cell>
          <cell r="K18">
            <v>84808.688300000009</v>
          </cell>
        </row>
        <row r="19">
          <cell r="C19" t="str">
            <v>a/ VËt liÖu:</v>
          </cell>
          <cell r="H19">
            <v>21499.399999999998</v>
          </cell>
          <cell r="I19">
            <v>1</v>
          </cell>
        </row>
        <row r="20">
          <cell r="C20" t="str">
            <v>Xi m¨ng PCB30 Hoµng th¹ch</v>
          </cell>
          <cell r="D20" t="str">
            <v>Kg</v>
          </cell>
          <cell r="E20">
            <v>205</v>
          </cell>
          <cell r="F20">
            <v>1</v>
          </cell>
          <cell r="G20">
            <v>657</v>
          </cell>
          <cell r="J20">
            <v>134685</v>
          </cell>
        </row>
        <row r="21">
          <cell r="C21" t="str">
            <v>C¸t vµng</v>
          </cell>
          <cell r="D21" t="str">
            <v>m3</v>
          </cell>
          <cell r="E21">
            <v>0.49199999999999999</v>
          </cell>
          <cell r="F21">
            <v>1</v>
          </cell>
          <cell r="G21">
            <v>35000</v>
          </cell>
          <cell r="J21">
            <v>17220</v>
          </cell>
        </row>
        <row r="22">
          <cell r="C22" t="str">
            <v>§¸ d¨m 4x6</v>
          </cell>
          <cell r="D22" t="str">
            <v>m3</v>
          </cell>
          <cell r="E22">
            <v>0.88500000000000001</v>
          </cell>
          <cell r="F22">
            <v>1</v>
          </cell>
          <cell r="G22">
            <v>55000</v>
          </cell>
          <cell r="J22">
            <v>48675</v>
          </cell>
        </row>
        <row r="23">
          <cell r="C23" t="str">
            <v>b/ Nh©n c«ng: Cù ly 300m</v>
          </cell>
        </row>
        <row r="24">
          <cell r="B24" t="str">
            <v>02.1212</v>
          </cell>
          <cell r="C24" t="str">
            <v xml:space="preserve">VËn chuyÓn xi m¨ng </v>
          </cell>
          <cell r="D24" t="str">
            <v>TÊn</v>
          </cell>
          <cell r="E24">
            <v>0.20499999999999999</v>
          </cell>
          <cell r="F24">
            <v>1</v>
          </cell>
          <cell r="H24">
            <v>23206.5</v>
          </cell>
          <cell r="I24">
            <v>1</v>
          </cell>
          <cell r="K24">
            <v>4757.3324999999995</v>
          </cell>
        </row>
        <row r="25">
          <cell r="B25" t="str">
            <v>02.1232</v>
          </cell>
          <cell r="C25" t="str">
            <v xml:space="preserve">VËn chuyÓn c¸t vµng </v>
          </cell>
          <cell r="D25" t="str">
            <v>m3</v>
          </cell>
          <cell r="E25">
            <v>0.49199999999999999</v>
          </cell>
          <cell r="F25">
            <v>1</v>
          </cell>
          <cell r="H25">
            <v>21499.399999999998</v>
          </cell>
          <cell r="I25">
            <v>1</v>
          </cell>
          <cell r="K25">
            <v>10577.7048</v>
          </cell>
        </row>
        <row r="26">
          <cell r="B26" t="str">
            <v>02.1242</v>
          </cell>
          <cell r="C26" t="str">
            <v xml:space="preserve">VËn chuyÓn ®¸ d¨m </v>
          </cell>
          <cell r="D26" t="str">
            <v>m3</v>
          </cell>
          <cell r="E26">
            <v>0.88500000000000001</v>
          </cell>
          <cell r="F26">
            <v>1</v>
          </cell>
          <cell r="H26">
            <v>23397.599999999999</v>
          </cell>
          <cell r="I26">
            <v>1</v>
          </cell>
          <cell r="K26">
            <v>20706.876</v>
          </cell>
        </row>
        <row r="27">
          <cell r="B27" t="str">
            <v>02.1322</v>
          </cell>
          <cell r="C27" t="str">
            <v xml:space="preserve">VËn chuyÓn n­íc s¹ch </v>
          </cell>
          <cell r="D27" t="str">
            <v>m3</v>
          </cell>
          <cell r="E27">
            <v>0.17499999999999999</v>
          </cell>
          <cell r="F27">
            <v>1</v>
          </cell>
          <cell r="H27">
            <v>21353</v>
          </cell>
          <cell r="I27">
            <v>1</v>
          </cell>
          <cell r="K27">
            <v>3736.7749999999996</v>
          </cell>
        </row>
        <row r="28">
          <cell r="B28" t="str">
            <v>04.3311</v>
          </cell>
          <cell r="C28" t="str">
            <v xml:space="preserve">§æ bª t«ng mãng trô </v>
          </cell>
          <cell r="D28" t="str">
            <v>m3</v>
          </cell>
          <cell r="E28">
            <v>1</v>
          </cell>
          <cell r="F28">
            <v>1</v>
          </cell>
          <cell r="H28">
            <v>45030</v>
          </cell>
          <cell r="I28">
            <v>1</v>
          </cell>
          <cell r="K28">
            <v>45030</v>
          </cell>
        </row>
        <row r="30">
          <cell r="A30" t="str">
            <v>M150</v>
          </cell>
          <cell r="C30" t="str">
            <v xml:space="preserve"> Bª t«ng ®æ mãng:   M-150:</v>
          </cell>
          <cell r="J30">
            <v>247131</v>
          </cell>
          <cell r="K30">
            <v>85750.902999999991</v>
          </cell>
        </row>
        <row r="31">
          <cell r="C31" t="str">
            <v>a/ VËt liÖu:</v>
          </cell>
        </row>
        <row r="32">
          <cell r="A32" t="str">
            <v>M150</v>
          </cell>
          <cell r="C32" t="str">
            <v>Xi m¨ng P30 Hoµng th¹ch</v>
          </cell>
          <cell r="D32" t="str">
            <v>Kg</v>
          </cell>
          <cell r="E32">
            <v>278</v>
          </cell>
          <cell r="F32" t="str">
            <v>1,00</v>
          </cell>
          <cell r="G32">
            <v>657</v>
          </cell>
          <cell r="J32">
            <v>182646</v>
          </cell>
        </row>
        <row r="33">
          <cell r="C33" t="str">
            <v>C¸t vµng</v>
          </cell>
          <cell r="D33" t="str">
            <v>m3</v>
          </cell>
          <cell r="E33">
            <v>0.46899999999999997</v>
          </cell>
          <cell r="F33" t="str">
            <v>1,00</v>
          </cell>
          <cell r="G33">
            <v>35000</v>
          </cell>
          <cell r="J33">
            <v>16415</v>
          </cell>
        </row>
        <row r="34">
          <cell r="C34" t="str">
            <v>§¸ d¨m 4x6</v>
          </cell>
          <cell r="D34" t="str">
            <v>m3</v>
          </cell>
          <cell r="E34">
            <v>0.874</v>
          </cell>
          <cell r="F34" t="str">
            <v>1,00</v>
          </cell>
          <cell r="G34">
            <v>55000</v>
          </cell>
          <cell r="J34">
            <v>48070</v>
          </cell>
        </row>
        <row r="35">
          <cell r="C35" t="str">
            <v>N­íc</v>
          </cell>
          <cell r="D35" t="str">
            <v>m3</v>
          </cell>
          <cell r="E35">
            <v>0.185</v>
          </cell>
          <cell r="F35">
            <v>1</v>
          </cell>
          <cell r="G35">
            <v>0</v>
          </cell>
          <cell r="J35">
            <v>0</v>
          </cell>
        </row>
        <row r="36">
          <cell r="C36" t="str">
            <v>b/ Nh©n c«ng : cù ly 300m</v>
          </cell>
        </row>
        <row r="37">
          <cell r="B37" t="str">
            <v>02.1212</v>
          </cell>
          <cell r="C37" t="str">
            <v xml:space="preserve">VËn chuyÓn xi m¨ng </v>
          </cell>
          <cell r="D37" t="str">
            <v>TÊn</v>
          </cell>
          <cell r="E37">
            <v>0.27800000000000002</v>
          </cell>
          <cell r="F37" t="str">
            <v>1,00</v>
          </cell>
          <cell r="H37">
            <v>23206.5</v>
          </cell>
          <cell r="I37">
            <v>1</v>
          </cell>
          <cell r="K37">
            <v>6451.4070000000002</v>
          </cell>
        </row>
        <row r="38">
          <cell r="B38" t="str">
            <v>02.1232</v>
          </cell>
          <cell r="C38" t="str">
            <v xml:space="preserve">VËn chuyÓn c¸t vµng </v>
          </cell>
          <cell r="D38" t="str">
            <v>m3</v>
          </cell>
          <cell r="E38">
            <v>0.46899999999999997</v>
          </cell>
          <cell r="F38" t="str">
            <v>1,00</v>
          </cell>
          <cell r="H38">
            <v>21499.399999999998</v>
          </cell>
          <cell r="I38">
            <v>1</v>
          </cell>
          <cell r="K38">
            <v>10083.218599999998</v>
          </cell>
        </row>
        <row r="39">
          <cell r="B39" t="str">
            <v>02.1242</v>
          </cell>
          <cell r="C39" t="str">
            <v xml:space="preserve">VËn chuyÓn ®¸ d¨m </v>
          </cell>
          <cell r="D39" t="str">
            <v>m3</v>
          </cell>
          <cell r="E39">
            <v>0.874</v>
          </cell>
          <cell r="F39" t="str">
            <v>1,00</v>
          </cell>
          <cell r="H39">
            <v>23397.599999999999</v>
          </cell>
          <cell r="I39">
            <v>1</v>
          </cell>
          <cell r="K39">
            <v>20449.502399999998</v>
          </cell>
        </row>
        <row r="40">
          <cell r="B40" t="str">
            <v>02.1322</v>
          </cell>
          <cell r="C40" t="str">
            <v xml:space="preserve">VËn chuyÓn n­íc s¹ch </v>
          </cell>
          <cell r="D40" t="str">
            <v>m3</v>
          </cell>
          <cell r="E40">
            <v>0.17499999999999999</v>
          </cell>
          <cell r="F40" t="str">
            <v>1,00</v>
          </cell>
          <cell r="H40">
            <v>21353</v>
          </cell>
          <cell r="I40">
            <v>1</v>
          </cell>
          <cell r="K40">
            <v>3736.7749999999996</v>
          </cell>
        </row>
        <row r="41">
          <cell r="B41" t="str">
            <v>04.3312</v>
          </cell>
          <cell r="C41" t="str">
            <v xml:space="preserve">§æ bª t«ng mãng trô </v>
          </cell>
          <cell r="D41" t="str">
            <v>m3</v>
          </cell>
          <cell r="E41">
            <v>1</v>
          </cell>
          <cell r="F41">
            <v>1</v>
          </cell>
          <cell r="H41">
            <v>45030</v>
          </cell>
          <cell r="I41">
            <v>1</v>
          </cell>
          <cell r="K41">
            <v>45030</v>
          </cell>
        </row>
        <row r="43">
          <cell r="A43" t="str">
            <v>MC200</v>
          </cell>
          <cell r="C43" t="str">
            <v xml:space="preserve"> Bª t«ng chÌn cét:  M-200:</v>
          </cell>
          <cell r="J43">
            <v>345779</v>
          </cell>
          <cell r="K43">
            <v>86449.991699999999</v>
          </cell>
        </row>
        <row r="44">
          <cell r="C44" t="str">
            <v>a/ VËt liÖu:</v>
          </cell>
        </row>
        <row r="45">
          <cell r="C45" t="str">
            <v>Xi m¨ng P30 Hoµng th¹ch</v>
          </cell>
          <cell r="D45" t="str">
            <v>Kg</v>
          </cell>
          <cell r="E45">
            <v>357</v>
          </cell>
          <cell r="F45" t="str">
            <v>1,00</v>
          </cell>
          <cell r="G45">
            <v>657</v>
          </cell>
          <cell r="J45">
            <v>234549</v>
          </cell>
        </row>
        <row r="46">
          <cell r="C46" t="str">
            <v>C¸t vµng</v>
          </cell>
          <cell r="D46" t="str">
            <v>m3</v>
          </cell>
          <cell r="E46">
            <v>0.441</v>
          </cell>
          <cell r="F46" t="str">
            <v>1,00</v>
          </cell>
          <cell r="G46">
            <v>35000</v>
          </cell>
          <cell r="J46">
            <v>15435</v>
          </cell>
        </row>
        <row r="47">
          <cell r="C47" t="str">
            <v>§¸ d¨m 1 x 2</v>
          </cell>
          <cell r="D47" t="str">
            <v>m3</v>
          </cell>
          <cell r="E47">
            <v>0.83299999999999996</v>
          </cell>
          <cell r="F47" t="str">
            <v>1,00</v>
          </cell>
          <cell r="G47">
            <v>115000</v>
          </cell>
          <cell r="J47">
            <v>95795</v>
          </cell>
        </row>
        <row r="48">
          <cell r="C48" t="str">
            <v>N­íc</v>
          </cell>
          <cell r="D48" t="str">
            <v>m3</v>
          </cell>
          <cell r="E48">
            <v>0.19500000000000001</v>
          </cell>
          <cell r="F48">
            <v>1</v>
          </cell>
          <cell r="G48">
            <v>0</v>
          </cell>
          <cell r="J48">
            <v>0</v>
          </cell>
        </row>
        <row r="49">
          <cell r="C49" t="str">
            <v>b/ Nh©n c«ng : cù ly 300m</v>
          </cell>
        </row>
        <row r="50">
          <cell r="B50" t="str">
            <v>02.1212</v>
          </cell>
          <cell r="C50" t="str">
            <v xml:space="preserve">VËn chuyÓn xi m¨ng </v>
          </cell>
          <cell r="D50" t="str">
            <v>TÊn</v>
          </cell>
          <cell r="E50">
            <v>0.35699999999999998</v>
          </cell>
          <cell r="F50" t="str">
            <v>1,00</v>
          </cell>
          <cell r="H50">
            <v>23206.5</v>
          </cell>
          <cell r="I50">
            <v>1</v>
          </cell>
          <cell r="K50">
            <v>8284.7204999999994</v>
          </cell>
        </row>
        <row r="51">
          <cell r="B51" t="str">
            <v>02.1232</v>
          </cell>
          <cell r="C51" t="str">
            <v xml:space="preserve">VËn chuyÓn c¸t vµng </v>
          </cell>
          <cell r="D51" t="str">
            <v>m3</v>
          </cell>
          <cell r="E51">
            <v>0.441</v>
          </cell>
          <cell r="F51" t="str">
            <v>1,00</v>
          </cell>
          <cell r="H51">
            <v>21499.399999999998</v>
          </cell>
          <cell r="I51">
            <v>1</v>
          </cell>
          <cell r="K51">
            <v>9481.2353999999996</v>
          </cell>
        </row>
        <row r="52">
          <cell r="B52" t="str">
            <v>02.1242</v>
          </cell>
          <cell r="C52" t="str">
            <v xml:space="preserve">VËn chuyÓn ®¸ d¨m </v>
          </cell>
          <cell r="D52" t="str">
            <v>m3</v>
          </cell>
          <cell r="E52">
            <v>0.83299999999999996</v>
          </cell>
          <cell r="F52" t="str">
            <v>1,00</v>
          </cell>
          <cell r="H52">
            <v>23397.599999999999</v>
          </cell>
          <cell r="I52">
            <v>1</v>
          </cell>
          <cell r="K52">
            <v>19490.200799999999</v>
          </cell>
        </row>
        <row r="53">
          <cell r="B53" t="str">
            <v>02.1322</v>
          </cell>
          <cell r="C53" t="str">
            <v xml:space="preserve">VËn chuyÓn n­íc s¹ch </v>
          </cell>
          <cell r="D53" t="str">
            <v>m3</v>
          </cell>
          <cell r="E53">
            <v>0.19500000000000001</v>
          </cell>
          <cell r="F53">
            <v>1</v>
          </cell>
          <cell r="H53">
            <v>21353</v>
          </cell>
          <cell r="I53">
            <v>1</v>
          </cell>
          <cell r="K53">
            <v>4163.835</v>
          </cell>
        </row>
        <row r="54">
          <cell r="B54" t="str">
            <v>04.3313</v>
          </cell>
          <cell r="C54" t="str">
            <v xml:space="preserve">§æ bª t«ng chÌn cét </v>
          </cell>
          <cell r="D54" t="str">
            <v>m3</v>
          </cell>
          <cell r="E54">
            <v>1</v>
          </cell>
          <cell r="F54">
            <v>1</v>
          </cell>
          <cell r="H54">
            <v>45030</v>
          </cell>
          <cell r="I54">
            <v>1</v>
          </cell>
          <cell r="K54">
            <v>45030</v>
          </cell>
        </row>
        <row r="56">
          <cell r="A56" t="str">
            <v>M§200</v>
          </cell>
          <cell r="C56" t="str">
            <v xml:space="preserve"> Bª t«ng ®óc s½n :  M-200:</v>
          </cell>
          <cell r="J56">
            <v>345779</v>
          </cell>
          <cell r="K56">
            <v>50328</v>
          </cell>
        </row>
        <row r="57">
          <cell r="C57" t="str">
            <v>a/ VËt liÖu:</v>
          </cell>
        </row>
        <row r="58">
          <cell r="C58" t="str">
            <v>Xi m¨ng P30 Hoµng th¹ch</v>
          </cell>
          <cell r="D58" t="str">
            <v>Kg</v>
          </cell>
          <cell r="E58">
            <v>357</v>
          </cell>
          <cell r="F58">
            <v>1</v>
          </cell>
          <cell r="G58">
            <v>657</v>
          </cell>
          <cell r="J58">
            <v>234549</v>
          </cell>
        </row>
        <row r="59">
          <cell r="C59" t="str">
            <v>C¸t vµng</v>
          </cell>
          <cell r="D59" t="str">
            <v>m3</v>
          </cell>
          <cell r="E59">
            <v>0.441</v>
          </cell>
          <cell r="F59" t="str">
            <v>1,00</v>
          </cell>
          <cell r="G59">
            <v>35000</v>
          </cell>
          <cell r="J59">
            <v>15435</v>
          </cell>
        </row>
        <row r="60">
          <cell r="C60" t="str">
            <v xml:space="preserve"> §¸ d¨m 1 x 2</v>
          </cell>
          <cell r="D60" t="str">
            <v>m3</v>
          </cell>
          <cell r="E60">
            <v>0.83299999999999996</v>
          </cell>
          <cell r="F60" t="str">
            <v>1,00</v>
          </cell>
          <cell r="G60">
            <v>115000</v>
          </cell>
          <cell r="J60">
            <v>95795</v>
          </cell>
        </row>
        <row r="61">
          <cell r="C61" t="str">
            <v>N­íc</v>
          </cell>
          <cell r="D61" t="str">
            <v>m3</v>
          </cell>
          <cell r="E61">
            <v>0.19500000000000001</v>
          </cell>
          <cell r="F61">
            <v>1</v>
          </cell>
          <cell r="G61">
            <v>0</v>
          </cell>
          <cell r="J61">
            <v>0</v>
          </cell>
        </row>
        <row r="62">
          <cell r="C62" t="str">
            <v>b/ Nh©n c«ng : cù ly 300m</v>
          </cell>
        </row>
        <row r="63">
          <cell r="B63" t="str">
            <v>04.3611</v>
          </cell>
          <cell r="C63" t="str">
            <v xml:space="preserve">§æ bª t«ng chÌn ®óc s½n  </v>
          </cell>
          <cell r="D63" t="str">
            <v>m3</v>
          </cell>
          <cell r="E63">
            <v>1</v>
          </cell>
          <cell r="F63">
            <v>1</v>
          </cell>
          <cell r="H63">
            <v>50328</v>
          </cell>
          <cell r="I63">
            <v>1</v>
          </cell>
          <cell r="K63">
            <v>50328</v>
          </cell>
        </row>
        <row r="64">
          <cell r="C64" t="str">
            <v>II/ ®¬n gi¸ c¸c lo¹i mãng</v>
          </cell>
        </row>
        <row r="65">
          <cell r="A65" t="str">
            <v>MT6</v>
          </cell>
          <cell r="C65" t="str">
            <v xml:space="preserve"> Mãng MT6</v>
          </cell>
          <cell r="J65">
            <v>870363.86199999996</v>
          </cell>
          <cell r="K65">
            <v>724590.09078039986</v>
          </cell>
          <cell r="L65">
            <v>234.78359999999998</v>
          </cell>
        </row>
        <row r="66">
          <cell r="C66" t="str">
            <v>a/ VËt liÖu:</v>
          </cell>
        </row>
        <row r="67">
          <cell r="C67" t="str">
            <v>S¾t F 8</v>
          </cell>
          <cell r="D67" t="str">
            <v>kg</v>
          </cell>
          <cell r="E67">
            <v>5</v>
          </cell>
          <cell r="F67" t="str">
            <v>1,02</v>
          </cell>
          <cell r="G67">
            <v>4625</v>
          </cell>
          <cell r="J67">
            <v>23587.5</v>
          </cell>
        </row>
        <row r="68">
          <cell r="C68" t="str">
            <v>S¾t F 10</v>
          </cell>
          <cell r="D68" t="str">
            <v>kg</v>
          </cell>
          <cell r="E68">
            <v>8.5399999999999991</v>
          </cell>
          <cell r="F68" t="str">
            <v>1,02</v>
          </cell>
          <cell r="G68">
            <v>4465</v>
          </cell>
          <cell r="J68">
            <v>38893.721999999994</v>
          </cell>
        </row>
        <row r="69">
          <cell r="C69" t="str">
            <v>Bª t«ng M200</v>
          </cell>
          <cell r="D69" t="str">
            <v>m3</v>
          </cell>
          <cell r="E69">
            <v>0.08</v>
          </cell>
          <cell r="F69" t="str">
            <v>1</v>
          </cell>
          <cell r="G69">
            <v>345779</v>
          </cell>
          <cell r="J69">
            <v>27662.32</v>
          </cell>
        </row>
        <row r="70">
          <cell r="C70" t="str">
            <v>Bª t«ng M150</v>
          </cell>
          <cell r="D70" t="str">
            <v>m3</v>
          </cell>
          <cell r="E70">
            <v>2.3199999999999998</v>
          </cell>
          <cell r="F70" t="str">
            <v>1</v>
          </cell>
          <cell r="G70">
            <v>247131</v>
          </cell>
          <cell r="J70">
            <v>573343.91999999993</v>
          </cell>
        </row>
        <row r="71">
          <cell r="C71" t="str">
            <v>Bª t«ng M50</v>
          </cell>
          <cell r="D71" t="str">
            <v>m3</v>
          </cell>
          <cell r="E71">
            <v>0.4</v>
          </cell>
          <cell r="F71" t="str">
            <v>1</v>
          </cell>
          <cell r="G71">
            <v>177741</v>
          </cell>
          <cell r="J71">
            <v>71096.400000000009</v>
          </cell>
        </row>
        <row r="72">
          <cell r="C72" t="str">
            <v>b/ VËt liÖu phô:</v>
          </cell>
          <cell r="J72">
            <v>135780</v>
          </cell>
          <cell r="K72">
            <v>6048.1</v>
          </cell>
        </row>
        <row r="73">
          <cell r="B73" t="str">
            <v>04.2001</v>
          </cell>
          <cell r="C73" t="str">
            <v xml:space="preserve">V¸n khu«n gç </v>
          </cell>
          <cell r="D73" t="str">
            <v>m2</v>
          </cell>
          <cell r="E73">
            <v>7.3</v>
          </cell>
          <cell r="F73">
            <v>1</v>
          </cell>
          <cell r="G73">
            <v>18600</v>
          </cell>
          <cell r="J73">
            <v>135780</v>
          </cell>
        </row>
        <row r="74">
          <cell r="C74" t="str">
            <v>b/ Nh©n c«ng:</v>
          </cell>
        </row>
        <row r="75">
          <cell r="B75" t="str">
            <v>04.1101</v>
          </cell>
          <cell r="C75" t="str">
            <v>Gia c«ng l¾p dùng cèt thÐp F &lt;=10</v>
          </cell>
          <cell r="D75" t="str">
            <v>kg</v>
          </cell>
          <cell r="E75">
            <v>13.810799999999999</v>
          </cell>
          <cell r="F75">
            <v>1</v>
          </cell>
          <cell r="H75">
            <v>201.59299999999999</v>
          </cell>
          <cell r="I75">
            <v>1</v>
          </cell>
          <cell r="K75">
            <v>2784.1606043999996</v>
          </cell>
        </row>
        <row r="76">
          <cell r="B76" t="str">
            <v>04.2001</v>
          </cell>
          <cell r="C76" t="str">
            <v xml:space="preserve">L¾p dùng v¸n gç </v>
          </cell>
          <cell r="D76" t="str">
            <v>m2</v>
          </cell>
          <cell r="E76">
            <v>7.3</v>
          </cell>
          <cell r="F76">
            <v>1</v>
          </cell>
          <cell r="H76">
            <v>5309.19</v>
          </cell>
          <cell r="I76">
            <v>1</v>
          </cell>
          <cell r="K76">
            <v>38757.087</v>
          </cell>
        </row>
        <row r="77">
          <cell r="B77" t="str">
            <v>03.1113</v>
          </cell>
          <cell r="C77" t="str">
            <v>§µo ®Êt hè mãng  ®Êt cÊp 3</v>
          </cell>
          <cell r="D77" t="str">
            <v>m3</v>
          </cell>
          <cell r="E77">
            <v>13.155999999999999</v>
          </cell>
          <cell r="F77">
            <v>1</v>
          </cell>
          <cell r="H77">
            <v>24428</v>
          </cell>
          <cell r="I77">
            <v>1</v>
          </cell>
          <cell r="K77">
            <v>321374.76799999998</v>
          </cell>
        </row>
        <row r="78">
          <cell r="B78" t="str">
            <v>03.2203</v>
          </cell>
          <cell r="C78" t="str">
            <v>LÊp ®Êt hè mãng ®Êt cÊp 3</v>
          </cell>
          <cell r="D78" t="str">
            <v>m3</v>
          </cell>
          <cell r="E78">
            <v>10.355999999999998</v>
          </cell>
          <cell r="F78">
            <v>1</v>
          </cell>
          <cell r="H78">
            <v>10890</v>
          </cell>
          <cell r="I78">
            <v>1</v>
          </cell>
          <cell r="K78">
            <v>112776.83999999998</v>
          </cell>
        </row>
        <row r="79">
          <cell r="B79" t="str">
            <v>03.2203</v>
          </cell>
          <cell r="C79" t="str">
            <v>§¾p lèc  ®Êt cÊp 3</v>
          </cell>
          <cell r="D79" t="str">
            <v>m3</v>
          </cell>
          <cell r="E79">
            <v>0.48</v>
          </cell>
          <cell r="F79">
            <v>1</v>
          </cell>
          <cell r="H79">
            <v>10890</v>
          </cell>
          <cell r="I79">
            <v>1</v>
          </cell>
          <cell r="K79">
            <v>5227.2</v>
          </cell>
        </row>
        <row r="80">
          <cell r="B80" t="str">
            <v xml:space="preserve">ChiÕt tÝnh </v>
          </cell>
          <cell r="C80" t="str">
            <v>§æ bª t«ng chÌn mãng M200</v>
          </cell>
          <cell r="D80" t="str">
            <v>m3</v>
          </cell>
          <cell r="E80">
            <v>0.08</v>
          </cell>
          <cell r="F80">
            <v>1</v>
          </cell>
          <cell r="H80">
            <v>86449.991699999999</v>
          </cell>
          <cell r="I80">
            <v>1</v>
          </cell>
          <cell r="K80">
            <v>6915.9993359999999</v>
          </cell>
        </row>
        <row r="81">
          <cell r="B81" t="str">
            <v xml:space="preserve">ChiÕt tÝnh </v>
          </cell>
          <cell r="C81" t="str">
            <v>§æ bª t«ng ®óc mãng M150</v>
          </cell>
          <cell r="D81" t="str">
            <v>m3</v>
          </cell>
          <cell r="E81">
            <v>2.3199999999999998</v>
          </cell>
          <cell r="F81">
            <v>1</v>
          </cell>
          <cell r="H81">
            <v>85750.902999999991</v>
          </cell>
          <cell r="I81">
            <v>1</v>
          </cell>
          <cell r="K81">
            <v>198942.09495999996</v>
          </cell>
        </row>
        <row r="82">
          <cell r="B82" t="str">
            <v xml:space="preserve">ChiÕt tÝnh </v>
          </cell>
          <cell r="C82" t="str">
            <v>§æ bª t«ng lãt mãng M50</v>
          </cell>
          <cell r="D82" t="str">
            <v>m3</v>
          </cell>
          <cell r="E82">
            <v>0.4</v>
          </cell>
          <cell r="F82">
            <v>1</v>
          </cell>
          <cell r="H82">
            <v>79409.602199999994</v>
          </cell>
          <cell r="I82">
            <v>1</v>
          </cell>
          <cell r="K82">
            <v>31763.84088</v>
          </cell>
        </row>
        <row r="83">
          <cell r="B83" t="str">
            <v>02.1482</v>
          </cell>
          <cell r="C83" t="str">
            <v>VËn chuyÓn dông cô thi c«ng  300m</v>
          </cell>
          <cell r="D83" t="str">
            <v xml:space="preserve">TÊn </v>
          </cell>
          <cell r="E83">
            <v>0.2</v>
          </cell>
          <cell r="F83">
            <v>1</v>
          </cell>
          <cell r="H83">
            <v>30240.5</v>
          </cell>
          <cell r="I83">
            <v>1</v>
          </cell>
          <cell r="K83">
            <v>6048.1</v>
          </cell>
        </row>
        <row r="84">
          <cell r="C84" t="str">
            <v xml:space="preserve">c/ M¸y thi c«ng </v>
          </cell>
        </row>
        <row r="85">
          <cell r="B85" t="str">
            <v>04.1101</v>
          </cell>
          <cell r="C85" t="str">
            <v>Gia c«ng l¾p dùng cèt thÐp F &lt;=10</v>
          </cell>
          <cell r="D85" t="str">
            <v>kg</v>
          </cell>
          <cell r="E85">
            <v>13.810799999999999</v>
          </cell>
          <cell r="F85">
            <v>1</v>
          </cell>
          <cell r="G85">
            <v>17</v>
          </cell>
          <cell r="L85">
            <v>234.78359999999998</v>
          </cell>
        </row>
        <row r="87">
          <cell r="A87" t="str">
            <v>MT4</v>
          </cell>
          <cell r="C87" t="str">
            <v xml:space="preserve"> Mãng MT4</v>
          </cell>
          <cell r="J87">
            <v>674246.5120000001</v>
          </cell>
          <cell r="K87">
            <v>547676.76792639995</v>
          </cell>
          <cell r="L87">
            <v>234.78359999999998</v>
          </cell>
        </row>
        <row r="88">
          <cell r="C88" t="str">
            <v>a/ VËt liÖu:</v>
          </cell>
        </row>
        <row r="89">
          <cell r="C89" t="str">
            <v>S¾t F 8</v>
          </cell>
          <cell r="D89" t="str">
            <v>kg</v>
          </cell>
          <cell r="E89">
            <v>5</v>
          </cell>
          <cell r="F89" t="str">
            <v>1,02</v>
          </cell>
          <cell r="G89">
            <v>4625</v>
          </cell>
          <cell r="J89">
            <v>23587.5</v>
          </cell>
        </row>
        <row r="90">
          <cell r="C90" t="str">
            <v>S¾t F 10</v>
          </cell>
          <cell r="D90" t="str">
            <v>kg</v>
          </cell>
          <cell r="E90">
            <v>8.5399999999999991</v>
          </cell>
          <cell r="F90" t="str">
            <v>1,02</v>
          </cell>
          <cell r="G90">
            <v>4465</v>
          </cell>
          <cell r="J90">
            <v>38893.721999999994</v>
          </cell>
        </row>
        <row r="91">
          <cell r="C91" t="str">
            <v>Bª t«ng M200</v>
          </cell>
          <cell r="D91" t="str">
            <v>m3</v>
          </cell>
          <cell r="E91">
            <v>0.08</v>
          </cell>
          <cell r="F91" t="str">
            <v>1</v>
          </cell>
          <cell r="G91">
            <v>345779</v>
          </cell>
          <cell r="J91">
            <v>27662.32</v>
          </cell>
        </row>
        <row r="92">
          <cell r="C92" t="str">
            <v>Bª t«ng M150</v>
          </cell>
          <cell r="D92" t="str">
            <v>m3</v>
          </cell>
          <cell r="E92">
            <v>1.59</v>
          </cell>
          <cell r="F92" t="str">
            <v>1</v>
          </cell>
          <cell r="G92">
            <v>247131</v>
          </cell>
          <cell r="J92">
            <v>392938.29000000004</v>
          </cell>
        </row>
        <row r="93">
          <cell r="C93" t="str">
            <v>Bª t«ng M50</v>
          </cell>
          <cell r="D93" t="str">
            <v>m3</v>
          </cell>
          <cell r="E93">
            <v>0.28000000000000003</v>
          </cell>
          <cell r="F93" t="str">
            <v>1</v>
          </cell>
          <cell r="G93">
            <v>177741</v>
          </cell>
          <cell r="J93">
            <v>49767.48</v>
          </cell>
        </row>
        <row r="94">
          <cell r="B94" t="str">
            <v>04.2001</v>
          </cell>
          <cell r="C94" t="str">
            <v xml:space="preserve">V¸n khu«n gç </v>
          </cell>
          <cell r="D94" t="str">
            <v>m2</v>
          </cell>
          <cell r="E94">
            <v>7.24</v>
          </cell>
          <cell r="F94" t="str">
            <v>1,05</v>
          </cell>
          <cell r="G94">
            <v>18600</v>
          </cell>
          <cell r="J94">
            <v>141397.20000000001</v>
          </cell>
        </row>
        <row r="95">
          <cell r="C95" t="str">
            <v>b/ Nh©n c«ng:</v>
          </cell>
        </row>
        <row r="96">
          <cell r="B96" t="str">
            <v>04.1101</v>
          </cell>
          <cell r="C96" t="str">
            <v>Gia c«ng l¾p dùng cèt thÐp F &lt;=10</v>
          </cell>
          <cell r="D96" t="str">
            <v>kg</v>
          </cell>
          <cell r="E96">
            <v>13.810799999999999</v>
          </cell>
          <cell r="F96">
            <v>1</v>
          </cell>
          <cell r="H96">
            <v>201.59299999999999</v>
          </cell>
          <cell r="I96">
            <v>1</v>
          </cell>
          <cell r="K96">
            <v>2784.1606043999996</v>
          </cell>
        </row>
        <row r="97">
          <cell r="B97" t="str">
            <v>04.2001</v>
          </cell>
          <cell r="C97" t="str">
            <v xml:space="preserve">L¾p dùng v¸n gç </v>
          </cell>
          <cell r="D97" t="str">
            <v>m2</v>
          </cell>
          <cell r="E97">
            <v>7.24</v>
          </cell>
          <cell r="F97">
            <v>1</v>
          </cell>
          <cell r="H97">
            <v>5309.19</v>
          </cell>
          <cell r="I97">
            <v>1</v>
          </cell>
          <cell r="K97">
            <v>38438.535599999996</v>
          </cell>
        </row>
        <row r="98">
          <cell r="B98" t="str">
            <v>03.1113</v>
          </cell>
          <cell r="C98" t="str">
            <v>§µo ®Êt hè mãng cÊp 3</v>
          </cell>
          <cell r="D98" t="str">
            <v>m3</v>
          </cell>
          <cell r="E98">
            <v>9.9359999999999982</v>
          </cell>
          <cell r="F98">
            <v>1</v>
          </cell>
          <cell r="H98">
            <v>24428</v>
          </cell>
          <cell r="I98">
            <v>1</v>
          </cell>
          <cell r="K98">
            <v>242716.60799999995</v>
          </cell>
        </row>
        <row r="99">
          <cell r="B99" t="str">
            <v>03.2203</v>
          </cell>
          <cell r="C99" t="str">
            <v>LÊp ®Êt hè mãng  cÊp 3</v>
          </cell>
          <cell r="D99" t="str">
            <v>m3</v>
          </cell>
          <cell r="E99">
            <v>7.985999999999998</v>
          </cell>
          <cell r="F99">
            <v>1</v>
          </cell>
          <cell r="H99">
            <v>10890</v>
          </cell>
          <cell r="I99">
            <v>1</v>
          </cell>
          <cell r="K99">
            <v>86967.539999999979</v>
          </cell>
        </row>
        <row r="100">
          <cell r="B100" t="str">
            <v>03.2203</v>
          </cell>
          <cell r="C100" t="str">
            <v>§¾p lèc cÊp 3</v>
          </cell>
          <cell r="D100" t="str">
            <v>m3</v>
          </cell>
          <cell r="E100">
            <v>0.48</v>
          </cell>
          <cell r="F100">
            <v>1</v>
          </cell>
          <cell r="H100">
            <v>10890</v>
          </cell>
          <cell r="I100">
            <v>1</v>
          </cell>
          <cell r="K100">
            <v>5227.2</v>
          </cell>
        </row>
        <row r="101">
          <cell r="B101" t="str">
            <v xml:space="preserve">ChiÕt tÝnh </v>
          </cell>
          <cell r="C101" t="str">
            <v>§æ bª t«ng chÌn mãng M200</v>
          </cell>
          <cell r="D101" t="str">
            <v>m3</v>
          </cell>
          <cell r="E101">
            <v>0.08</v>
          </cell>
          <cell r="F101">
            <v>1</v>
          </cell>
          <cell r="H101">
            <v>86449.991699999999</v>
          </cell>
          <cell r="I101">
            <v>1</v>
          </cell>
          <cell r="K101">
            <v>6915.9993359999999</v>
          </cell>
        </row>
        <row r="102">
          <cell r="B102" t="str">
            <v xml:space="preserve">ChiÕt tÝnh </v>
          </cell>
          <cell r="C102" t="str">
            <v>§æ bª t«ng ®óc mãng M150</v>
          </cell>
          <cell r="D102" t="str">
            <v>m3</v>
          </cell>
          <cell r="E102">
            <v>1.59</v>
          </cell>
          <cell r="F102">
            <v>1</v>
          </cell>
          <cell r="H102">
            <v>85750.902999999991</v>
          </cell>
          <cell r="I102">
            <v>1</v>
          </cell>
          <cell r="K102">
            <v>136343.93576999998</v>
          </cell>
        </row>
        <row r="103">
          <cell r="B103" t="str">
            <v xml:space="preserve">ChiÕt tÝnh </v>
          </cell>
          <cell r="C103" t="str">
            <v>§æ bª t«ng lãt mãng M50</v>
          </cell>
          <cell r="D103" t="str">
            <v>m3</v>
          </cell>
          <cell r="E103">
            <v>0.28000000000000003</v>
          </cell>
          <cell r="F103">
            <v>1</v>
          </cell>
          <cell r="H103">
            <v>79409.602199999994</v>
          </cell>
          <cell r="I103">
            <v>1</v>
          </cell>
          <cell r="K103">
            <v>22234.688615999999</v>
          </cell>
        </row>
        <row r="104">
          <cell r="B104" t="str">
            <v>02.1482</v>
          </cell>
          <cell r="C104" t="str">
            <v xml:space="preserve">VËn chuyÓn dông cô thi c«ng </v>
          </cell>
          <cell r="D104" t="str">
            <v xml:space="preserve">TÊn </v>
          </cell>
          <cell r="E104">
            <v>0.2</v>
          </cell>
          <cell r="F104">
            <v>1</v>
          </cell>
          <cell r="H104">
            <v>30240.5</v>
          </cell>
          <cell r="I104">
            <v>1</v>
          </cell>
          <cell r="K104">
            <v>6048.1</v>
          </cell>
        </row>
        <row r="105">
          <cell r="C105" t="str">
            <v xml:space="preserve">c/ M¸y thi c«ng </v>
          </cell>
        </row>
        <row r="106">
          <cell r="B106" t="str">
            <v>04.1101</v>
          </cell>
          <cell r="C106" t="str">
            <v>Gia c«ng l¾p dùng cèt thÐp F &lt;=10</v>
          </cell>
          <cell r="D106" t="str">
            <v>kg</v>
          </cell>
          <cell r="E106">
            <v>13.810799999999999</v>
          </cell>
          <cell r="F106">
            <v>1</v>
          </cell>
          <cell r="G106">
            <v>17</v>
          </cell>
          <cell r="L106">
            <v>234.78359999999998</v>
          </cell>
        </row>
        <row r="108">
          <cell r="A108" t="str">
            <v>MT3</v>
          </cell>
          <cell r="C108" t="str">
            <v xml:space="preserve"> Mãng MT3</v>
          </cell>
          <cell r="J108">
            <v>572955.22</v>
          </cell>
          <cell r="K108">
            <v>403297.84413600003</v>
          </cell>
        </row>
        <row r="109">
          <cell r="C109" t="str">
            <v>a/ VËt liÖu:</v>
          </cell>
        </row>
        <row r="110">
          <cell r="C110" t="str">
            <v>S¾t F 8</v>
          </cell>
          <cell r="D110" t="str">
            <v>kg</v>
          </cell>
          <cell r="E110">
            <v>4.8</v>
          </cell>
          <cell r="F110" t="str">
            <v>1,02</v>
          </cell>
          <cell r="G110">
            <v>4350</v>
          </cell>
          <cell r="J110">
            <v>21297.599999999999</v>
          </cell>
        </row>
        <row r="111">
          <cell r="C111" t="str">
            <v>S¾t F 10</v>
          </cell>
          <cell r="D111" t="str">
            <v>kg</v>
          </cell>
          <cell r="E111">
            <v>5.6</v>
          </cell>
          <cell r="F111" t="str">
            <v>1,02</v>
          </cell>
          <cell r="G111">
            <v>4350</v>
          </cell>
          <cell r="J111">
            <v>24847.199999999997</v>
          </cell>
        </row>
        <row r="112">
          <cell r="C112" t="str">
            <v>Bª t«ng M200</v>
          </cell>
          <cell r="D112" t="str">
            <v>m3</v>
          </cell>
          <cell r="E112">
            <v>0.08</v>
          </cell>
          <cell r="F112" t="str">
            <v>1</v>
          </cell>
          <cell r="G112">
            <v>345779</v>
          </cell>
          <cell r="J112">
            <v>27662.32</v>
          </cell>
        </row>
        <row r="113">
          <cell r="C113" t="str">
            <v>Bª t«ng M150</v>
          </cell>
          <cell r="D113" t="str">
            <v>m3</v>
          </cell>
          <cell r="E113">
            <v>1.35</v>
          </cell>
          <cell r="F113" t="str">
            <v>1</v>
          </cell>
          <cell r="G113">
            <v>247131</v>
          </cell>
          <cell r="J113">
            <v>333626.85000000003</v>
          </cell>
        </row>
        <row r="114">
          <cell r="C114" t="str">
            <v>Bª t«ng M50</v>
          </cell>
          <cell r="D114" t="str">
            <v>m3</v>
          </cell>
          <cell r="E114">
            <v>0.25</v>
          </cell>
          <cell r="F114" t="str">
            <v>1</v>
          </cell>
          <cell r="G114">
            <v>177741</v>
          </cell>
          <cell r="J114">
            <v>44435.25</v>
          </cell>
        </row>
        <row r="115">
          <cell r="B115" t="str">
            <v>04.2001</v>
          </cell>
          <cell r="C115" t="str">
            <v xml:space="preserve">V¸n khu«n gç </v>
          </cell>
          <cell r="D115" t="str">
            <v>m2</v>
          </cell>
          <cell r="E115">
            <v>6.2</v>
          </cell>
          <cell r="F115" t="str">
            <v>1,05</v>
          </cell>
          <cell r="G115">
            <v>18600</v>
          </cell>
          <cell r="J115">
            <v>121086</v>
          </cell>
        </row>
        <row r="116">
          <cell r="C116" t="str">
            <v>b/ Nh©n c«ng:</v>
          </cell>
        </row>
        <row r="117">
          <cell r="B117" t="str">
            <v>04.1101</v>
          </cell>
          <cell r="C117" t="str">
            <v>Gia c«ng l¾p dùng cèt thÐp F &lt;=10</v>
          </cell>
          <cell r="D117" t="str">
            <v>kg</v>
          </cell>
          <cell r="E117">
            <v>10.4</v>
          </cell>
          <cell r="F117">
            <v>1</v>
          </cell>
          <cell r="H117">
            <v>201.59299999999999</v>
          </cell>
          <cell r="I117">
            <v>1</v>
          </cell>
          <cell r="K117">
            <v>2096.5672</v>
          </cell>
        </row>
        <row r="118">
          <cell r="B118" t="str">
            <v>04.2001</v>
          </cell>
          <cell r="C118" t="str">
            <v xml:space="preserve">L¾p dùng v¸n gç </v>
          </cell>
          <cell r="D118" t="str">
            <v>m2</v>
          </cell>
          <cell r="E118">
            <v>6.2</v>
          </cell>
          <cell r="F118">
            <v>1</v>
          </cell>
          <cell r="H118">
            <v>5309.19</v>
          </cell>
          <cell r="I118">
            <v>1</v>
          </cell>
          <cell r="K118">
            <v>32916.977999999996</v>
          </cell>
        </row>
        <row r="119">
          <cell r="B119" t="str">
            <v>03.1113</v>
          </cell>
          <cell r="C119" t="str">
            <v xml:space="preserve">§µo ®Êt hè mãng </v>
          </cell>
          <cell r="D119" t="str">
            <v>m3</v>
          </cell>
          <cell r="E119">
            <v>6.91</v>
          </cell>
          <cell r="F119">
            <v>1</v>
          </cell>
          <cell r="H119">
            <v>24428</v>
          </cell>
          <cell r="I119">
            <v>1</v>
          </cell>
          <cell r="K119">
            <v>168797.48</v>
          </cell>
        </row>
        <row r="120">
          <cell r="B120" t="str">
            <v>03.2203</v>
          </cell>
          <cell r="C120" t="str">
            <v xml:space="preserve">LÊp ®Êt hè mãng </v>
          </cell>
          <cell r="D120" t="str">
            <v>m3</v>
          </cell>
          <cell r="E120">
            <v>5.23</v>
          </cell>
          <cell r="F120">
            <v>1</v>
          </cell>
          <cell r="H120">
            <v>10890</v>
          </cell>
          <cell r="I120">
            <v>1</v>
          </cell>
          <cell r="K120">
            <v>56954.700000000004</v>
          </cell>
        </row>
        <row r="121">
          <cell r="B121" t="str">
            <v xml:space="preserve">ChiÕt tÝnh </v>
          </cell>
          <cell r="C121" t="str">
            <v>§æ bª t«ng chÌn mãng M200</v>
          </cell>
          <cell r="D121" t="str">
            <v>m3</v>
          </cell>
          <cell r="E121">
            <v>0.08</v>
          </cell>
          <cell r="F121">
            <v>1</v>
          </cell>
          <cell r="H121">
            <v>86449.991699999999</v>
          </cell>
          <cell r="I121">
            <v>1</v>
          </cell>
          <cell r="K121">
            <v>6915.9993359999999</v>
          </cell>
        </row>
        <row r="122">
          <cell r="B122" t="str">
            <v xml:space="preserve">ChiÕt tÝnh </v>
          </cell>
          <cell r="C122" t="str">
            <v>§æ bª t«ng ®óc mãng M150</v>
          </cell>
          <cell r="D122" t="str">
            <v>m3</v>
          </cell>
          <cell r="E122">
            <v>1.35</v>
          </cell>
          <cell r="F122">
            <v>1</v>
          </cell>
          <cell r="H122">
            <v>85750.902999999991</v>
          </cell>
          <cell r="I122">
            <v>1</v>
          </cell>
          <cell r="K122">
            <v>115763.71905</v>
          </cell>
        </row>
        <row r="123">
          <cell r="B123" t="str">
            <v xml:space="preserve">ChiÕt tÝnh </v>
          </cell>
          <cell r="C123" t="str">
            <v>§æ bª t«ng lãt mãng M50</v>
          </cell>
          <cell r="D123" t="str">
            <v>m3</v>
          </cell>
          <cell r="E123">
            <v>0.25</v>
          </cell>
          <cell r="F123">
            <v>1</v>
          </cell>
          <cell r="H123">
            <v>79409.602199999994</v>
          </cell>
          <cell r="I123">
            <v>1</v>
          </cell>
          <cell r="K123">
            <v>19852.400549999998</v>
          </cell>
        </row>
        <row r="124">
          <cell r="C124" t="str">
            <v xml:space="preserve">c/ M¸y thi c«ng </v>
          </cell>
        </row>
        <row r="125">
          <cell r="B125" t="str">
            <v>04.1101</v>
          </cell>
          <cell r="C125" t="str">
            <v>Gia c«ng l¾p dùng cèt thÐp F &lt;=10</v>
          </cell>
          <cell r="D125" t="str">
            <v>kg</v>
          </cell>
          <cell r="E125">
            <v>10.4</v>
          </cell>
          <cell r="F125">
            <v>1</v>
          </cell>
          <cell r="G125">
            <v>17</v>
          </cell>
          <cell r="J125">
            <v>176.8</v>
          </cell>
        </row>
        <row r="127">
          <cell r="A127" t="str">
            <v>MN15-5</v>
          </cell>
          <cell r="C127" t="str">
            <v xml:space="preserve"> Mãng nÐo MN15-5</v>
          </cell>
          <cell r="J127">
            <v>285478.34552000003</v>
          </cell>
          <cell r="K127">
            <v>196019.42</v>
          </cell>
        </row>
        <row r="128">
          <cell r="C128" t="str">
            <v>a/ VËt liÖu :</v>
          </cell>
        </row>
        <row r="129">
          <cell r="C129" t="str">
            <v>Cèt thÐp F 6,12</v>
          </cell>
          <cell r="D129" t="str">
            <v>kg</v>
          </cell>
          <cell r="E129">
            <v>13.940000000000001</v>
          </cell>
          <cell r="F129">
            <v>1.02</v>
          </cell>
          <cell r="G129">
            <v>4465</v>
          </cell>
          <cell r="J129">
            <v>63486.94200000001</v>
          </cell>
        </row>
        <row r="130">
          <cell r="C130" t="str">
            <v xml:space="preserve">ThÐp m¹ kÏm </v>
          </cell>
          <cell r="D130" t="str">
            <v>kg</v>
          </cell>
          <cell r="E130">
            <v>18.876000000000001</v>
          </cell>
          <cell r="F130">
            <v>1.02</v>
          </cell>
          <cell r="G130">
            <v>9726</v>
          </cell>
          <cell r="J130">
            <v>187259.73552000002</v>
          </cell>
        </row>
        <row r="131">
          <cell r="C131" t="str">
            <v>D©y thÐp F 1</v>
          </cell>
          <cell r="D131" t="str">
            <v>kg</v>
          </cell>
          <cell r="E131">
            <v>0.28000000000000003</v>
          </cell>
          <cell r="F131">
            <v>1</v>
          </cell>
          <cell r="G131">
            <v>7000</v>
          </cell>
          <cell r="J131">
            <v>1960.0000000000002</v>
          </cell>
        </row>
        <row r="132">
          <cell r="C132" t="str">
            <v xml:space="preserve">Que hµn ®iÖn </v>
          </cell>
          <cell r="D132" t="str">
            <v>kg</v>
          </cell>
          <cell r="E132">
            <v>0.08</v>
          </cell>
          <cell r="F132">
            <v>1</v>
          </cell>
          <cell r="G132">
            <v>12000</v>
          </cell>
          <cell r="J132">
            <v>960</v>
          </cell>
        </row>
        <row r="133">
          <cell r="C133" t="str">
            <v>Bª t«ng ®óc s½n M200</v>
          </cell>
          <cell r="D133" t="str">
            <v>m3</v>
          </cell>
          <cell r="E133">
            <v>9.1999999999999998E-2</v>
          </cell>
          <cell r="F133">
            <v>1</v>
          </cell>
          <cell r="G133">
            <v>345779</v>
          </cell>
          <cell r="J133">
            <v>31811.667999999998</v>
          </cell>
        </row>
        <row r="134">
          <cell r="C134" t="str">
            <v xml:space="preserve">b/Nh©n c«ng </v>
          </cell>
        </row>
        <row r="135">
          <cell r="B135" t="str">
            <v>03.1113</v>
          </cell>
          <cell r="C135" t="str">
            <v>§µo ®Êt hè mãng ®Êt cÊp III</v>
          </cell>
          <cell r="D135" t="str">
            <v>m3</v>
          </cell>
          <cell r="E135">
            <v>5</v>
          </cell>
          <cell r="H135">
            <v>24428</v>
          </cell>
          <cell r="K135">
            <v>122140</v>
          </cell>
        </row>
        <row r="136">
          <cell r="B136" t="str">
            <v>03.2203</v>
          </cell>
          <cell r="C136" t="str">
            <v>LÊp ®Êt hè mãng ®Êt cÊp III</v>
          </cell>
          <cell r="D136" t="str">
            <v>m3</v>
          </cell>
          <cell r="E136">
            <v>4.91</v>
          </cell>
          <cell r="H136">
            <v>10890</v>
          </cell>
          <cell r="K136">
            <v>53469.9</v>
          </cell>
        </row>
        <row r="137">
          <cell r="B137" t="str">
            <v>ChiÕt tÝnh</v>
          </cell>
          <cell r="C137" t="str">
            <v xml:space="preserve">§óc s½n tÊm nÐo </v>
          </cell>
          <cell r="D137" t="str">
            <v>m3</v>
          </cell>
          <cell r="E137">
            <v>0.13</v>
          </cell>
          <cell r="H137">
            <v>50328</v>
          </cell>
          <cell r="K137">
            <v>6542.64</v>
          </cell>
        </row>
        <row r="138">
          <cell r="B138" t="str">
            <v>04.1101</v>
          </cell>
          <cell r="C138" t="str">
            <v>Gia c«ng , l¾p cèt thÐp F 6,12</v>
          </cell>
          <cell r="D138" t="str">
            <v>kg</v>
          </cell>
          <cell r="E138">
            <v>13.94</v>
          </cell>
          <cell r="H138">
            <v>202</v>
          </cell>
          <cell r="K138">
            <v>2815.88</v>
          </cell>
        </row>
        <row r="139">
          <cell r="B139" t="str">
            <v>04.3801</v>
          </cell>
          <cell r="C139" t="str">
            <v>L¾p tÊm nÐo &lt;0,25TÊn</v>
          </cell>
          <cell r="D139" t="str">
            <v>TÊm</v>
          </cell>
          <cell r="E139">
            <v>1</v>
          </cell>
          <cell r="H139">
            <v>11051</v>
          </cell>
          <cell r="K139">
            <v>11051</v>
          </cell>
        </row>
        <row r="140">
          <cell r="C140" t="str">
            <v xml:space="preserve">c/ M¸y thi c«ng </v>
          </cell>
        </row>
        <row r="141">
          <cell r="B141" t="str">
            <v>04.1101</v>
          </cell>
          <cell r="C141" t="str">
            <v>Gia c«ng cèt thÐp F &lt;10</v>
          </cell>
          <cell r="D141" t="str">
            <v>kg</v>
          </cell>
          <cell r="E141">
            <v>13.94</v>
          </cell>
          <cell r="G141">
            <v>17</v>
          </cell>
          <cell r="J141">
            <v>236.98</v>
          </cell>
        </row>
        <row r="143">
          <cell r="A143" t="str">
            <v>MT1</v>
          </cell>
          <cell r="C143" t="str">
            <v xml:space="preserve"> Mãng MT1</v>
          </cell>
          <cell r="J143">
            <v>160464</v>
          </cell>
          <cell r="K143">
            <v>87389.350640000019</v>
          </cell>
        </row>
        <row r="144">
          <cell r="C144" t="str">
            <v>a/ VËt liÖu:</v>
          </cell>
        </row>
        <row r="145">
          <cell r="C145" t="str">
            <v>Bª t«ng M100</v>
          </cell>
          <cell r="D145" t="str">
            <v>m3</v>
          </cell>
          <cell r="E145">
            <v>0.8</v>
          </cell>
          <cell r="F145" t="str">
            <v>1</v>
          </cell>
          <cell r="G145">
            <v>200580</v>
          </cell>
          <cell r="J145">
            <v>160464</v>
          </cell>
        </row>
        <row r="146">
          <cell r="C146" t="str">
            <v>b/ Nh©n c«ng:</v>
          </cell>
        </row>
        <row r="147">
          <cell r="B147" t="str">
            <v>03.1113</v>
          </cell>
          <cell r="C147" t="str">
            <v>§µo ®Êt hè mãng ®Êt cÊp 3</v>
          </cell>
          <cell r="D147" t="str">
            <v>m3</v>
          </cell>
          <cell r="E147">
            <v>0.8</v>
          </cell>
          <cell r="F147">
            <v>1</v>
          </cell>
          <cell r="H147">
            <v>24428</v>
          </cell>
          <cell r="I147">
            <v>1</v>
          </cell>
          <cell r="K147">
            <v>19542.400000000001</v>
          </cell>
        </row>
        <row r="148">
          <cell r="B148" t="str">
            <v xml:space="preserve">ChiÕt tÝnh </v>
          </cell>
          <cell r="C148" t="str">
            <v>§æ bª t«ng ®óc mãng M100</v>
          </cell>
          <cell r="D148" t="str">
            <v>m3</v>
          </cell>
          <cell r="E148">
            <v>0.8</v>
          </cell>
          <cell r="F148">
            <v>1</v>
          </cell>
          <cell r="H148">
            <v>84808.688300000009</v>
          </cell>
          <cell r="I148">
            <v>1</v>
          </cell>
          <cell r="K148">
            <v>67846.95064000001</v>
          </cell>
        </row>
        <row r="150">
          <cell r="A150" t="str">
            <v>MN12-4</v>
          </cell>
          <cell r="C150" t="str">
            <v xml:space="preserve"> Mãng nÐo MN 12-4</v>
          </cell>
          <cell r="J150">
            <v>144631.12960000001</v>
          </cell>
          <cell r="K150">
            <v>197625.32</v>
          </cell>
        </row>
        <row r="151">
          <cell r="C151" t="str">
            <v>a/ VËt liÖu :</v>
          </cell>
        </row>
        <row r="152">
          <cell r="C152" t="str">
            <v>Cèt thÐp F 6,12</v>
          </cell>
          <cell r="D152" t="str">
            <v>kg</v>
          </cell>
          <cell r="E152">
            <v>14.06</v>
          </cell>
          <cell r="F152">
            <v>1.02</v>
          </cell>
          <cell r="G152">
            <v>4465</v>
          </cell>
          <cell r="J152">
            <v>64033.458000000006</v>
          </cell>
        </row>
        <row r="153">
          <cell r="C153" t="str">
            <v xml:space="preserve">ThÐp m¹ kÏm </v>
          </cell>
          <cell r="D153" t="str">
            <v>kg</v>
          </cell>
          <cell r="E153">
            <v>7.83</v>
          </cell>
          <cell r="F153">
            <v>1.02</v>
          </cell>
          <cell r="G153">
            <v>9726</v>
          </cell>
          <cell r="J153">
            <v>77677.671600000001</v>
          </cell>
        </row>
        <row r="154">
          <cell r="C154" t="str">
            <v>D©y thÐp F 1</v>
          </cell>
          <cell r="D154" t="str">
            <v>kg</v>
          </cell>
          <cell r="E154">
            <v>0.28000000000000003</v>
          </cell>
          <cell r="F154">
            <v>1</v>
          </cell>
          <cell r="G154">
            <v>7000</v>
          </cell>
          <cell r="J154">
            <v>1960.0000000000002</v>
          </cell>
        </row>
        <row r="155">
          <cell r="C155" t="str">
            <v xml:space="preserve">Que hµn ®iÖn </v>
          </cell>
          <cell r="D155" t="str">
            <v>kg</v>
          </cell>
          <cell r="E155">
            <v>0.08</v>
          </cell>
          <cell r="F155">
            <v>1</v>
          </cell>
          <cell r="G155">
            <v>12000</v>
          </cell>
          <cell r="J155">
            <v>960</v>
          </cell>
        </row>
        <row r="156">
          <cell r="C156" t="str">
            <v>Bª t«ng ®óc s½n M200</v>
          </cell>
          <cell r="D156" t="str">
            <v>m3</v>
          </cell>
          <cell r="E156">
            <v>5.8000000000000003E-2</v>
          </cell>
          <cell r="F156">
            <v>1</v>
          </cell>
          <cell r="G156">
            <v>0</v>
          </cell>
          <cell r="J156">
            <v>0</v>
          </cell>
        </row>
        <row r="157">
          <cell r="C157" t="str">
            <v xml:space="preserve">b/Nh©n c«ng </v>
          </cell>
        </row>
        <row r="158">
          <cell r="B158" t="str">
            <v>03.1113</v>
          </cell>
          <cell r="C158" t="str">
            <v>§µo ®Êt hè mãng ®Êt cÊp III</v>
          </cell>
          <cell r="D158" t="str">
            <v>m3</v>
          </cell>
          <cell r="E158">
            <v>5</v>
          </cell>
          <cell r="H158">
            <v>24428</v>
          </cell>
          <cell r="K158">
            <v>122140</v>
          </cell>
        </row>
        <row r="159">
          <cell r="B159" t="str">
            <v>03.2203</v>
          </cell>
          <cell r="C159" t="str">
            <v>LÊp ®Êt hè mãng ®Êt cÊp III</v>
          </cell>
          <cell r="D159" t="str">
            <v>m3</v>
          </cell>
          <cell r="E159">
            <v>4.91</v>
          </cell>
          <cell r="H159">
            <v>10890</v>
          </cell>
          <cell r="K159">
            <v>53469.9</v>
          </cell>
        </row>
        <row r="160">
          <cell r="B160" t="str">
            <v>ChiÕt tÝnh</v>
          </cell>
          <cell r="C160" t="str">
            <v xml:space="preserve">§óc s½n tÊm nÐo </v>
          </cell>
          <cell r="D160" t="str">
            <v>m3</v>
          </cell>
          <cell r="E160">
            <v>0.13</v>
          </cell>
          <cell r="H160">
            <v>50328</v>
          </cell>
          <cell r="K160">
            <v>6542.64</v>
          </cell>
        </row>
        <row r="161">
          <cell r="B161" t="str">
            <v>04.1101</v>
          </cell>
          <cell r="C161" t="str">
            <v>Gia c«ng , l¾p cèt thÐp F 6,12</v>
          </cell>
          <cell r="D161" t="str">
            <v>kg</v>
          </cell>
          <cell r="E161">
            <v>21.89</v>
          </cell>
          <cell r="H161">
            <v>202</v>
          </cell>
          <cell r="K161">
            <v>4421.78</v>
          </cell>
        </row>
        <row r="162">
          <cell r="B162" t="str">
            <v>04.3801</v>
          </cell>
          <cell r="C162" t="str">
            <v>L¾p tÊm nÐo &lt;0,25TÊn</v>
          </cell>
          <cell r="D162" t="str">
            <v>TÊm</v>
          </cell>
          <cell r="E162">
            <v>1</v>
          </cell>
          <cell r="H162">
            <v>11051</v>
          </cell>
          <cell r="K162">
            <v>11051</v>
          </cell>
        </row>
        <row r="163">
          <cell r="C163" t="str">
            <v xml:space="preserve">c/ M¸y thi c«ng </v>
          </cell>
        </row>
        <row r="164">
          <cell r="B164" t="str">
            <v>04.1101</v>
          </cell>
          <cell r="C164" t="str">
            <v>Gia c«ng cèt thÐp F &lt;10</v>
          </cell>
          <cell r="D164" t="str">
            <v>kg</v>
          </cell>
          <cell r="E164">
            <v>13.94</v>
          </cell>
          <cell r="G164">
            <v>17</v>
          </cell>
          <cell r="J164">
            <v>236.98</v>
          </cell>
        </row>
        <row r="166">
          <cell r="A166" t="str">
            <v>MT2</v>
          </cell>
          <cell r="C166" t="str">
            <v xml:space="preserve"> Mãng MT2</v>
          </cell>
          <cell r="J166">
            <v>240696</v>
          </cell>
          <cell r="K166">
            <v>83349.600000000006</v>
          </cell>
        </row>
        <row r="167">
          <cell r="C167" t="str">
            <v>a/ VËt liÖu:</v>
          </cell>
        </row>
        <row r="168">
          <cell r="C168" t="str">
            <v>Bª t«ng M100</v>
          </cell>
          <cell r="D168" t="str">
            <v>m3</v>
          </cell>
          <cell r="E168">
            <v>1.2</v>
          </cell>
          <cell r="F168" t="str">
            <v>1</v>
          </cell>
          <cell r="G168">
            <v>200580</v>
          </cell>
          <cell r="J168">
            <v>240696</v>
          </cell>
        </row>
        <row r="169">
          <cell r="C169" t="str">
            <v>b/ Nh©n c«ng:</v>
          </cell>
        </row>
        <row r="170">
          <cell r="B170" t="str">
            <v>03.1113</v>
          </cell>
          <cell r="C170" t="str">
            <v>§µo ®Êt hè mãng ®Êt cÊp 3</v>
          </cell>
          <cell r="D170" t="str">
            <v>m3</v>
          </cell>
          <cell r="E170">
            <v>1.2</v>
          </cell>
          <cell r="F170">
            <v>1</v>
          </cell>
          <cell r="H170">
            <v>24428</v>
          </cell>
          <cell r="I170">
            <v>1</v>
          </cell>
          <cell r="K170">
            <v>29313.599999999999</v>
          </cell>
        </row>
        <row r="171">
          <cell r="B171" t="str">
            <v xml:space="preserve">ChiÕt tÝnh </v>
          </cell>
          <cell r="C171" t="str">
            <v>§æ bª t«ng ®óc mãng M100</v>
          </cell>
          <cell r="D171" t="str">
            <v>m3</v>
          </cell>
          <cell r="E171">
            <v>1.2</v>
          </cell>
          <cell r="F171">
            <v>1</v>
          </cell>
          <cell r="H171">
            <v>45030</v>
          </cell>
          <cell r="I171">
            <v>1</v>
          </cell>
          <cell r="K171">
            <v>54036</v>
          </cell>
        </row>
        <row r="173">
          <cell r="A173" t="str">
            <v>MT3</v>
          </cell>
          <cell r="C173" t="str">
            <v xml:space="preserve"> Mãng MT3</v>
          </cell>
          <cell r="J173">
            <v>336974.39999999997</v>
          </cell>
          <cell r="K173">
            <v>116689.44</v>
          </cell>
        </row>
        <row r="174">
          <cell r="C174" t="str">
            <v>a/ VËt liÖu:</v>
          </cell>
        </row>
        <row r="175">
          <cell r="C175" t="str">
            <v>Bª t«ng M100</v>
          </cell>
          <cell r="D175" t="str">
            <v>m3</v>
          </cell>
          <cell r="E175">
            <v>1.68</v>
          </cell>
          <cell r="F175" t="str">
            <v>1</v>
          </cell>
          <cell r="G175">
            <v>200580</v>
          </cell>
          <cell r="J175">
            <v>336974.39999999997</v>
          </cell>
        </row>
        <row r="176">
          <cell r="C176" t="str">
            <v>b/ Nh©n c«ng:</v>
          </cell>
        </row>
        <row r="177">
          <cell r="B177" t="str">
            <v>03.1113</v>
          </cell>
          <cell r="C177" t="str">
            <v>§µo ®Êt hè mãng ®Êt cÊp 3</v>
          </cell>
          <cell r="D177" t="str">
            <v>m3</v>
          </cell>
          <cell r="E177">
            <v>1.68</v>
          </cell>
          <cell r="F177">
            <v>1</v>
          </cell>
          <cell r="H177">
            <v>24428</v>
          </cell>
          <cell r="I177">
            <v>1</v>
          </cell>
          <cell r="K177">
            <v>41039.040000000001</v>
          </cell>
        </row>
        <row r="178">
          <cell r="B178" t="str">
            <v xml:space="preserve">ChiÕt tÝnh </v>
          </cell>
          <cell r="C178" t="str">
            <v>§æ bª t«ng ®óc mãng M100</v>
          </cell>
          <cell r="D178" t="str">
            <v>m3</v>
          </cell>
          <cell r="E178">
            <v>1.68</v>
          </cell>
          <cell r="F178">
            <v>1</v>
          </cell>
          <cell r="H178">
            <v>45030</v>
          </cell>
          <cell r="I178">
            <v>1</v>
          </cell>
          <cell r="K178">
            <v>75650.399999999994</v>
          </cell>
        </row>
        <row r="179">
          <cell r="K179">
            <v>0</v>
          </cell>
        </row>
        <row r="180">
          <cell r="A180" t="str">
            <v>MV1</v>
          </cell>
          <cell r="C180" t="str">
            <v xml:space="preserve"> Mãng MV1</v>
          </cell>
          <cell r="J180">
            <v>160464</v>
          </cell>
          <cell r="K180">
            <v>56873.200000000004</v>
          </cell>
        </row>
        <row r="181">
          <cell r="C181" t="str">
            <v>a/ VËt liÖu:</v>
          </cell>
        </row>
        <row r="182">
          <cell r="C182" t="str">
            <v>Bª t«ng M100</v>
          </cell>
          <cell r="D182" t="str">
            <v>m3</v>
          </cell>
          <cell r="E182">
            <v>0.8</v>
          </cell>
          <cell r="F182" t="str">
            <v>1</v>
          </cell>
          <cell r="G182">
            <v>200580</v>
          </cell>
          <cell r="J182">
            <v>160464</v>
          </cell>
        </row>
        <row r="183">
          <cell r="C183" t="str">
            <v>b/ Nh©n c«ng:</v>
          </cell>
        </row>
        <row r="184">
          <cell r="B184" t="str">
            <v>03.1113</v>
          </cell>
          <cell r="C184" t="str">
            <v>§µo ®Êt hè mãng ®Êt cÊp 3</v>
          </cell>
          <cell r="D184" t="str">
            <v>m3</v>
          </cell>
          <cell r="E184">
            <v>0.8</v>
          </cell>
          <cell r="F184">
            <v>1</v>
          </cell>
          <cell r="H184">
            <v>24428</v>
          </cell>
          <cell r="I184">
            <v>1</v>
          </cell>
          <cell r="K184">
            <v>19542.400000000001</v>
          </cell>
        </row>
        <row r="185">
          <cell r="B185" t="str">
            <v xml:space="preserve">ChiÕt tÝnh </v>
          </cell>
          <cell r="C185" t="str">
            <v>§æ bª t«ng ®óc mãng M100</v>
          </cell>
          <cell r="D185" t="str">
            <v>m3</v>
          </cell>
          <cell r="E185">
            <v>0.8</v>
          </cell>
          <cell r="F185">
            <v>1</v>
          </cell>
          <cell r="H185">
            <v>45030</v>
          </cell>
          <cell r="I185">
            <v>1</v>
          </cell>
          <cell r="K185">
            <v>36024</v>
          </cell>
        </row>
        <row r="186">
          <cell r="B186" t="str">
            <v>03.2203</v>
          </cell>
          <cell r="C186" t="str">
            <v xml:space="preserve">§¾p ®Êt ch©n cét </v>
          </cell>
          <cell r="D186" t="str">
            <v>m3</v>
          </cell>
          <cell r="E186">
            <v>0.12</v>
          </cell>
          <cell r="F186">
            <v>1</v>
          </cell>
          <cell r="G186">
            <v>200580</v>
          </cell>
          <cell r="H186">
            <v>10890</v>
          </cell>
          <cell r="I186">
            <v>1</v>
          </cell>
          <cell r="K186">
            <v>1306.8</v>
          </cell>
        </row>
        <row r="188">
          <cell r="A188" t="str">
            <v>MV2</v>
          </cell>
          <cell r="C188" t="str">
            <v xml:space="preserve"> Mãng MV2</v>
          </cell>
          <cell r="J188">
            <v>240696</v>
          </cell>
          <cell r="K188">
            <v>83349.600000000006</v>
          </cell>
        </row>
        <row r="189">
          <cell r="C189" t="str">
            <v>a/ VËt liÖu:</v>
          </cell>
        </row>
        <row r="190">
          <cell r="C190" t="str">
            <v>Bª t«ng M100</v>
          </cell>
          <cell r="D190" t="str">
            <v>m3</v>
          </cell>
          <cell r="E190">
            <v>1.2</v>
          </cell>
          <cell r="F190" t="str">
            <v>1</v>
          </cell>
          <cell r="G190">
            <v>200580</v>
          </cell>
          <cell r="J190">
            <v>240696</v>
          </cell>
        </row>
        <row r="191">
          <cell r="C191" t="str">
            <v>b/ Nh©n c«ng:</v>
          </cell>
        </row>
        <row r="192">
          <cell r="B192" t="str">
            <v>03.1113</v>
          </cell>
          <cell r="C192" t="str">
            <v>§µo ®Êt hè mãng ®Êt cÊp 3</v>
          </cell>
          <cell r="D192" t="str">
            <v>m3</v>
          </cell>
          <cell r="E192">
            <v>1.2</v>
          </cell>
          <cell r="F192">
            <v>1</v>
          </cell>
          <cell r="H192">
            <v>24428</v>
          </cell>
          <cell r="I192">
            <v>1</v>
          </cell>
          <cell r="K192">
            <v>29313.599999999999</v>
          </cell>
        </row>
        <row r="193">
          <cell r="B193" t="str">
            <v xml:space="preserve">ChiÕt tÝnh </v>
          </cell>
          <cell r="C193" t="str">
            <v>§æ bª t«ng ®óc mãng M100</v>
          </cell>
          <cell r="D193" t="str">
            <v>m3</v>
          </cell>
          <cell r="E193">
            <v>1.2</v>
          </cell>
          <cell r="F193">
            <v>1</v>
          </cell>
          <cell r="H193">
            <v>45030</v>
          </cell>
          <cell r="I193">
            <v>1</v>
          </cell>
          <cell r="J193">
            <v>336974.39999999997</v>
          </cell>
          <cell r="K193">
            <v>54036</v>
          </cell>
        </row>
        <row r="195">
          <cell r="A195" t="str">
            <v>MV3</v>
          </cell>
          <cell r="C195" t="str">
            <v xml:space="preserve"> Mãng MV3</v>
          </cell>
          <cell r="J195">
            <v>336974.39999999997</v>
          </cell>
          <cell r="K195">
            <v>116689.44</v>
          </cell>
        </row>
        <row r="196">
          <cell r="C196" t="str">
            <v>a/ VËt liÖu:</v>
          </cell>
        </row>
        <row r="197">
          <cell r="C197" t="str">
            <v>Bª t«ng M100</v>
          </cell>
          <cell r="D197" t="str">
            <v>m3</v>
          </cell>
          <cell r="E197">
            <v>1.68</v>
          </cell>
          <cell r="F197" t="str">
            <v>1</v>
          </cell>
          <cell r="G197">
            <v>200580</v>
          </cell>
          <cell r="J197">
            <v>336974.39999999997</v>
          </cell>
        </row>
        <row r="198">
          <cell r="C198" t="str">
            <v>b/ Nh©n c«ng:</v>
          </cell>
        </row>
        <row r="199">
          <cell r="B199" t="str">
            <v>03.1113</v>
          </cell>
          <cell r="C199" t="str">
            <v>§µo ®Êt hè mãng ®Êt cÊp 3</v>
          </cell>
          <cell r="D199" t="str">
            <v>m3</v>
          </cell>
          <cell r="E199">
            <v>1.68</v>
          </cell>
          <cell r="F199">
            <v>1</v>
          </cell>
          <cell r="H199">
            <v>24428</v>
          </cell>
          <cell r="I199">
            <v>1</v>
          </cell>
          <cell r="K199">
            <v>41039.040000000001</v>
          </cell>
        </row>
        <row r="200">
          <cell r="B200" t="str">
            <v xml:space="preserve">ChiÕt tÝnh </v>
          </cell>
          <cell r="C200" t="str">
            <v>§æ bª t«ng ®óc mãng M100</v>
          </cell>
          <cell r="D200" t="str">
            <v>m3</v>
          </cell>
          <cell r="E200">
            <v>1.68</v>
          </cell>
          <cell r="F200">
            <v>1</v>
          </cell>
          <cell r="H200">
            <v>45030</v>
          </cell>
          <cell r="I200">
            <v>1</v>
          </cell>
          <cell r="K200">
            <v>75650.399999999994</v>
          </cell>
        </row>
        <row r="202">
          <cell r="C202" t="str">
            <v>III/ ®¬n gi¸ c¸c lo¹i cét</v>
          </cell>
        </row>
        <row r="203">
          <cell r="A203" t="str">
            <v>LT12C</v>
          </cell>
          <cell r="C203" t="str">
            <v xml:space="preserve"> Cét bª t«ng  LT - 12C</v>
          </cell>
          <cell r="J203">
            <v>2331308.3640000001</v>
          </cell>
          <cell r="K203">
            <v>187897.15</v>
          </cell>
        </row>
        <row r="204">
          <cell r="C204" t="str">
            <v>a.VËt liÖu</v>
          </cell>
        </row>
        <row r="205">
          <cell r="C205" t="str">
            <v>Cét LT - 12C</v>
          </cell>
          <cell r="D205" t="str">
            <v>cét</v>
          </cell>
          <cell r="E205">
            <v>1</v>
          </cell>
          <cell r="F205">
            <v>1.002</v>
          </cell>
          <cell r="G205">
            <v>2318182</v>
          </cell>
          <cell r="J205">
            <v>2322818.3640000001</v>
          </cell>
        </row>
        <row r="206">
          <cell r="B206" t="str">
            <v>05.5213</v>
          </cell>
          <cell r="C206" t="str">
            <v xml:space="preserve">VËt liÖu phô cho c«ng t¸c dùng cét </v>
          </cell>
          <cell r="D206" t="str">
            <v>cét</v>
          </cell>
          <cell r="E206">
            <v>1</v>
          </cell>
          <cell r="F206">
            <v>1</v>
          </cell>
          <cell r="G206">
            <v>8490</v>
          </cell>
          <cell r="J206">
            <v>8490</v>
          </cell>
        </row>
        <row r="207">
          <cell r="C207" t="str">
            <v>b.Nh©n c«ng</v>
          </cell>
        </row>
        <row r="208">
          <cell r="B208" t="str">
            <v>05.5213</v>
          </cell>
          <cell r="C208" t="str">
            <v xml:space="preserve">Dùng cét LT-12m </v>
          </cell>
          <cell r="D208" t="str">
            <v>cét</v>
          </cell>
          <cell r="E208">
            <v>1</v>
          </cell>
          <cell r="F208">
            <v>1</v>
          </cell>
          <cell r="H208">
            <v>86293</v>
          </cell>
          <cell r="I208">
            <v>1</v>
          </cell>
          <cell r="K208">
            <v>86293</v>
          </cell>
        </row>
        <row r="209">
          <cell r="B209" t="str">
            <v>02.1462</v>
          </cell>
          <cell r="C209" t="str">
            <v>VËn chuyÓn thñ c«ng cét bª t«ng xa 300 m</v>
          </cell>
          <cell r="D209" t="str">
            <v>tÊn</v>
          </cell>
          <cell r="E209">
            <v>1.2</v>
          </cell>
          <cell r="F209">
            <v>1</v>
          </cell>
          <cell r="H209">
            <v>46869.5</v>
          </cell>
          <cell r="I209">
            <v>1</v>
          </cell>
          <cell r="K209">
            <v>56243.4</v>
          </cell>
        </row>
        <row r="210">
          <cell r="B210" t="str">
            <v>02.1482</v>
          </cell>
          <cell r="C210" t="str">
            <v xml:space="preserve">V/C dông cô thi c«ng cét </v>
          </cell>
          <cell r="D210" t="str">
            <v>tÊn</v>
          </cell>
          <cell r="E210">
            <v>1.5</v>
          </cell>
          <cell r="F210">
            <v>1</v>
          </cell>
          <cell r="H210">
            <v>30240.5</v>
          </cell>
          <cell r="I210">
            <v>1</v>
          </cell>
          <cell r="K210">
            <v>45360.75</v>
          </cell>
        </row>
        <row r="212">
          <cell r="A212" t="str">
            <v>LT12B</v>
          </cell>
          <cell r="C212" t="str">
            <v xml:space="preserve"> Cét bª t«ng LT-12B</v>
          </cell>
          <cell r="J212">
            <v>1501470</v>
          </cell>
          <cell r="K212">
            <v>187897.15</v>
          </cell>
        </row>
        <row r="213">
          <cell r="C213" t="str">
            <v>a.VËt liÖu</v>
          </cell>
        </row>
        <row r="214">
          <cell r="C214" t="str">
            <v>Cét LT-12B</v>
          </cell>
          <cell r="D214" t="str">
            <v>cét</v>
          </cell>
          <cell r="E214">
            <v>1</v>
          </cell>
          <cell r="F214">
            <v>1.002</v>
          </cell>
          <cell r="G214">
            <v>1490000</v>
          </cell>
          <cell r="J214">
            <v>1492980</v>
          </cell>
        </row>
        <row r="215">
          <cell r="B215" t="str">
            <v>05.5213</v>
          </cell>
          <cell r="C215" t="str">
            <v xml:space="preserve">VËt liÖu phô cho c«ng t¸c dùng cét </v>
          </cell>
          <cell r="D215" t="str">
            <v>cét</v>
          </cell>
          <cell r="E215">
            <v>1</v>
          </cell>
          <cell r="F215">
            <v>1</v>
          </cell>
          <cell r="G215">
            <v>8490</v>
          </cell>
          <cell r="J215">
            <v>8490</v>
          </cell>
        </row>
        <row r="216">
          <cell r="C216" t="str">
            <v>b.Nh©n c«ng</v>
          </cell>
        </row>
        <row r="217">
          <cell r="B217" t="str">
            <v>05.5213</v>
          </cell>
          <cell r="C217" t="str">
            <v xml:space="preserve">Dùng cét LT-12m </v>
          </cell>
          <cell r="D217" t="str">
            <v>cét</v>
          </cell>
          <cell r="E217">
            <v>1</v>
          </cell>
          <cell r="F217">
            <v>1</v>
          </cell>
          <cell r="H217">
            <v>86293</v>
          </cell>
          <cell r="I217">
            <v>1</v>
          </cell>
          <cell r="K217">
            <v>86293</v>
          </cell>
        </row>
        <row r="218">
          <cell r="B218" t="str">
            <v>02.1462</v>
          </cell>
          <cell r="C218" t="str">
            <v>VËn chuyÓn thñ c«ng cét bª t«ng cù ly 300 m</v>
          </cell>
          <cell r="D218" t="str">
            <v>tÊn</v>
          </cell>
          <cell r="E218">
            <v>1.2</v>
          </cell>
          <cell r="F218">
            <v>1</v>
          </cell>
          <cell r="H218">
            <v>46869.5</v>
          </cell>
          <cell r="I218">
            <v>1</v>
          </cell>
          <cell r="K218">
            <v>56243.4</v>
          </cell>
        </row>
        <row r="219">
          <cell r="B219" t="str">
            <v>02.1482</v>
          </cell>
          <cell r="C219" t="str">
            <v>V/C   dông cô thi c«ng 300m</v>
          </cell>
          <cell r="D219" t="str">
            <v>tÊn</v>
          </cell>
          <cell r="E219">
            <v>1.5</v>
          </cell>
          <cell r="F219">
            <v>1</v>
          </cell>
          <cell r="H219">
            <v>30240.5</v>
          </cell>
          <cell r="I219">
            <v>1</v>
          </cell>
          <cell r="K219">
            <v>45360.75</v>
          </cell>
        </row>
        <row r="221">
          <cell r="A221" t="str">
            <v>LT16B</v>
          </cell>
          <cell r="C221" t="str">
            <v xml:space="preserve"> Cét bª t«ng LT-16B</v>
          </cell>
          <cell r="J221">
            <v>4068806.91</v>
          </cell>
          <cell r="K221">
            <v>291574.90000000002</v>
          </cell>
        </row>
        <row r="222">
          <cell r="C222" t="str">
            <v>a. VËt liÖu</v>
          </cell>
        </row>
        <row r="223">
          <cell r="C223" t="str">
            <v>Cét LT-16B</v>
          </cell>
          <cell r="D223" t="str">
            <v>cét</v>
          </cell>
          <cell r="E223">
            <v>1</v>
          </cell>
          <cell r="F223">
            <v>1.002</v>
          </cell>
          <cell r="G223">
            <v>4045455</v>
          </cell>
          <cell r="I223">
            <v>1</v>
          </cell>
          <cell r="J223">
            <v>4053545.91</v>
          </cell>
        </row>
        <row r="224">
          <cell r="B224" t="str">
            <v>05.5215</v>
          </cell>
          <cell r="C224" t="str">
            <v>VËt liÖu phô dùng cét</v>
          </cell>
          <cell r="D224" t="str">
            <v>cét</v>
          </cell>
          <cell r="E224">
            <v>1</v>
          </cell>
          <cell r="F224">
            <v>1</v>
          </cell>
          <cell r="G224">
            <v>9854</v>
          </cell>
          <cell r="I224">
            <v>1</v>
          </cell>
          <cell r="J224">
            <v>9854</v>
          </cell>
        </row>
        <row r="225">
          <cell r="B225" t="str">
            <v>05.5101</v>
          </cell>
          <cell r="C225" t="str">
            <v>VËt liÖu phô l¾p mÆt bÝch</v>
          </cell>
          <cell r="D225" t="str">
            <v>mèi</v>
          </cell>
          <cell r="E225">
            <v>1</v>
          </cell>
          <cell r="F225">
            <v>1</v>
          </cell>
          <cell r="G225">
            <v>5407</v>
          </cell>
          <cell r="I225">
            <v>1</v>
          </cell>
          <cell r="J225">
            <v>5407</v>
          </cell>
        </row>
        <row r="226">
          <cell r="C226" t="str">
            <v>b.Nh©n c«ng</v>
          </cell>
        </row>
        <row r="227">
          <cell r="B227" t="str">
            <v>05.5215</v>
          </cell>
          <cell r="C227" t="str">
            <v xml:space="preserve">Dùng cét LT-16m </v>
          </cell>
          <cell r="D227" t="str">
            <v>cét</v>
          </cell>
          <cell r="E227">
            <v>1</v>
          </cell>
          <cell r="F227">
            <v>1</v>
          </cell>
          <cell r="H227">
            <v>116844</v>
          </cell>
          <cell r="I227">
            <v>1</v>
          </cell>
          <cell r="K227">
            <v>116844</v>
          </cell>
        </row>
        <row r="228">
          <cell r="B228" t="str">
            <v>02.1462</v>
          </cell>
          <cell r="C228" t="str">
            <v>VËn chuyÓn thñ c«ng cét bª t«ng xa 300 m</v>
          </cell>
          <cell r="D228" t="str">
            <v>tÊn</v>
          </cell>
          <cell r="E228">
            <v>1.72</v>
          </cell>
          <cell r="F228">
            <v>1</v>
          </cell>
          <cell r="H228">
            <v>46870</v>
          </cell>
          <cell r="I228">
            <v>1</v>
          </cell>
          <cell r="K228">
            <v>80616.399999999994</v>
          </cell>
        </row>
        <row r="229">
          <cell r="B229" t="str">
            <v>05.5101</v>
          </cell>
          <cell r="C229" t="str">
            <v xml:space="preserve">Nèi cét bª t«ng b»ng mÆt bÝch </v>
          </cell>
          <cell r="D229" t="str">
            <v>mèi</v>
          </cell>
          <cell r="E229">
            <v>1</v>
          </cell>
          <cell r="F229">
            <v>1</v>
          </cell>
          <cell r="H229">
            <v>48753</v>
          </cell>
          <cell r="I229">
            <v>1</v>
          </cell>
          <cell r="K229">
            <v>48753</v>
          </cell>
        </row>
        <row r="230">
          <cell r="B230" t="str">
            <v>02.1482</v>
          </cell>
          <cell r="C230" t="str">
            <v>V/C   dông cô thi c«ng 300m</v>
          </cell>
          <cell r="D230" t="str">
            <v>tÊn</v>
          </cell>
          <cell r="E230">
            <v>1.5</v>
          </cell>
          <cell r="F230">
            <v>1</v>
          </cell>
          <cell r="H230">
            <v>30241</v>
          </cell>
          <cell r="I230">
            <v>1</v>
          </cell>
          <cell r="K230">
            <v>45361.5</v>
          </cell>
        </row>
        <row r="232">
          <cell r="A232" t="str">
            <v>LT16C</v>
          </cell>
          <cell r="C232" t="str">
            <v xml:space="preserve"> Cét bª t«ng LT-16C</v>
          </cell>
          <cell r="J232">
            <v>4241879.3640000001</v>
          </cell>
          <cell r="K232">
            <v>291574.90000000002</v>
          </cell>
        </row>
        <row r="233">
          <cell r="C233" t="str">
            <v>a. VËt liÖu</v>
          </cell>
        </row>
        <row r="234">
          <cell r="C234" t="str">
            <v>Cét LT-16C</v>
          </cell>
          <cell r="D234" t="str">
            <v>cét</v>
          </cell>
          <cell r="E234">
            <v>1</v>
          </cell>
          <cell r="F234">
            <v>1.002</v>
          </cell>
          <cell r="G234">
            <v>4218182</v>
          </cell>
          <cell r="I234">
            <v>1</v>
          </cell>
          <cell r="J234">
            <v>4226618.3640000001</v>
          </cell>
        </row>
        <row r="235">
          <cell r="B235" t="str">
            <v>05.5215</v>
          </cell>
          <cell r="C235" t="str">
            <v>VËt liÖu phô dùng cét</v>
          </cell>
          <cell r="D235" t="str">
            <v>cét</v>
          </cell>
          <cell r="E235">
            <v>1</v>
          </cell>
          <cell r="F235">
            <v>1</v>
          </cell>
          <cell r="G235">
            <v>9854</v>
          </cell>
          <cell r="I235">
            <v>1</v>
          </cell>
          <cell r="J235">
            <v>9854</v>
          </cell>
        </row>
        <row r="236">
          <cell r="B236" t="str">
            <v>05.5101</v>
          </cell>
          <cell r="C236" t="str">
            <v>VËt liÖu phô l¾p mÆt bÝch</v>
          </cell>
          <cell r="D236" t="str">
            <v>mèi</v>
          </cell>
          <cell r="E236">
            <v>1</v>
          </cell>
          <cell r="F236">
            <v>1</v>
          </cell>
          <cell r="G236">
            <v>5407</v>
          </cell>
          <cell r="I236">
            <v>1</v>
          </cell>
          <cell r="J236">
            <v>5407</v>
          </cell>
        </row>
        <row r="237">
          <cell r="C237" t="str">
            <v>b.Nh©n c«ng</v>
          </cell>
        </row>
        <row r="238">
          <cell r="B238" t="str">
            <v>05.5215</v>
          </cell>
          <cell r="C238" t="str">
            <v xml:space="preserve">Dùng cét LT-16m </v>
          </cell>
          <cell r="D238" t="str">
            <v>cét</v>
          </cell>
          <cell r="E238">
            <v>1</v>
          </cell>
          <cell r="F238">
            <v>1</v>
          </cell>
          <cell r="H238">
            <v>116844</v>
          </cell>
          <cell r="I238">
            <v>1</v>
          </cell>
          <cell r="K238">
            <v>116844</v>
          </cell>
        </row>
        <row r="239">
          <cell r="B239" t="str">
            <v>02.1462</v>
          </cell>
          <cell r="C239" t="str">
            <v>VËn chuyÓn thñ c«ng cét bª t«ng xa 300 m</v>
          </cell>
          <cell r="D239" t="str">
            <v>tÊn</v>
          </cell>
          <cell r="E239">
            <v>1.72</v>
          </cell>
          <cell r="F239">
            <v>1</v>
          </cell>
          <cell r="H239">
            <v>46870</v>
          </cell>
          <cell r="I239">
            <v>1</v>
          </cell>
          <cell r="K239">
            <v>80616.399999999994</v>
          </cell>
        </row>
        <row r="240">
          <cell r="B240" t="str">
            <v>05.5101</v>
          </cell>
          <cell r="C240" t="str">
            <v xml:space="preserve">Nèi cét bª t«ng b»ng mÆt bÝch </v>
          </cell>
          <cell r="D240" t="str">
            <v>mèi</v>
          </cell>
          <cell r="E240">
            <v>1</v>
          </cell>
          <cell r="F240">
            <v>1</v>
          </cell>
          <cell r="H240">
            <v>48753</v>
          </cell>
          <cell r="I240">
            <v>1</v>
          </cell>
          <cell r="K240">
            <v>48753</v>
          </cell>
        </row>
        <row r="241">
          <cell r="B241" t="str">
            <v>02.1482</v>
          </cell>
          <cell r="C241" t="str">
            <v>V/C   dông cô thi c«ng 300m</v>
          </cell>
          <cell r="D241" t="str">
            <v>tÊn</v>
          </cell>
          <cell r="E241">
            <v>1.5</v>
          </cell>
          <cell r="F241">
            <v>1</v>
          </cell>
          <cell r="H241">
            <v>30241</v>
          </cell>
          <cell r="I241">
            <v>1</v>
          </cell>
          <cell r="K241">
            <v>45361.5</v>
          </cell>
        </row>
        <row r="243">
          <cell r="A243" t="str">
            <v>LT18B</v>
          </cell>
          <cell r="C243" t="str">
            <v xml:space="preserve"> Cét bª t«ng LT-18B</v>
          </cell>
          <cell r="J243">
            <v>4433170.182</v>
          </cell>
          <cell r="K243">
            <v>327001.90000000002</v>
          </cell>
        </row>
        <row r="244">
          <cell r="C244" t="str">
            <v>a. VËt liÖu</v>
          </cell>
        </row>
        <row r="245">
          <cell r="C245" t="str">
            <v>Cét LT-18B</v>
          </cell>
          <cell r="D245" t="str">
            <v>cét</v>
          </cell>
          <cell r="E245">
            <v>1</v>
          </cell>
          <cell r="F245">
            <v>1.002</v>
          </cell>
          <cell r="G245">
            <v>4409091</v>
          </cell>
          <cell r="I245">
            <v>1</v>
          </cell>
          <cell r="J245">
            <v>4417909.182</v>
          </cell>
        </row>
        <row r="246">
          <cell r="B246" t="str">
            <v>05.5216</v>
          </cell>
          <cell r="C246" t="str">
            <v>VËt liÖu phô dùng cét</v>
          </cell>
          <cell r="D246" t="str">
            <v>cét</v>
          </cell>
          <cell r="E246">
            <v>1</v>
          </cell>
          <cell r="F246">
            <v>1</v>
          </cell>
          <cell r="G246">
            <v>9854</v>
          </cell>
          <cell r="I246">
            <v>1</v>
          </cell>
          <cell r="J246">
            <v>9854</v>
          </cell>
        </row>
        <row r="247">
          <cell r="B247" t="str">
            <v>05.5101</v>
          </cell>
          <cell r="C247" t="str">
            <v>VËt liÖu phô l¾p mÆt bÝch</v>
          </cell>
          <cell r="D247" t="str">
            <v>mèi</v>
          </cell>
          <cell r="E247">
            <v>1</v>
          </cell>
          <cell r="F247">
            <v>1</v>
          </cell>
          <cell r="G247">
            <v>5407</v>
          </cell>
          <cell r="I247">
            <v>1</v>
          </cell>
          <cell r="J247">
            <v>5407</v>
          </cell>
        </row>
        <row r="248">
          <cell r="C248" t="str">
            <v>b.Nh©n c«ng</v>
          </cell>
        </row>
        <row r="249">
          <cell r="B249" t="str">
            <v>05.5216</v>
          </cell>
          <cell r="C249" t="str">
            <v xml:space="preserve">Dùng cét LT-18m </v>
          </cell>
          <cell r="D249" t="str">
            <v>cét</v>
          </cell>
          <cell r="E249">
            <v>1</v>
          </cell>
          <cell r="F249">
            <v>1</v>
          </cell>
          <cell r="H249">
            <v>152271</v>
          </cell>
          <cell r="I249">
            <v>1</v>
          </cell>
          <cell r="K249">
            <v>152271</v>
          </cell>
        </row>
        <row r="250">
          <cell r="B250" t="str">
            <v>02.1462</v>
          </cell>
          <cell r="C250" t="str">
            <v>VËn chuyÓn thñ c«ng cét bª t«ng xa 300 m</v>
          </cell>
          <cell r="D250" t="str">
            <v>tÊn</v>
          </cell>
          <cell r="E250">
            <v>1.72</v>
          </cell>
          <cell r="F250">
            <v>1</v>
          </cell>
          <cell r="H250">
            <v>46870</v>
          </cell>
          <cell r="I250">
            <v>1</v>
          </cell>
          <cell r="K250">
            <v>80616.399999999994</v>
          </cell>
        </row>
        <row r="251">
          <cell r="B251" t="str">
            <v>05.5101</v>
          </cell>
          <cell r="C251" t="str">
            <v xml:space="preserve">Nèi cét bª t«ng b»ng mÆt bÝch </v>
          </cell>
          <cell r="D251" t="str">
            <v>mèi</v>
          </cell>
          <cell r="E251">
            <v>1</v>
          </cell>
          <cell r="F251">
            <v>1</v>
          </cell>
          <cell r="H251">
            <v>48753</v>
          </cell>
          <cell r="I251">
            <v>1</v>
          </cell>
          <cell r="K251">
            <v>48753</v>
          </cell>
        </row>
        <row r="252">
          <cell r="B252" t="str">
            <v>02.1482</v>
          </cell>
          <cell r="C252" t="str">
            <v>V/C dông cô thi c«ng 300m</v>
          </cell>
          <cell r="D252" t="str">
            <v>tÊn</v>
          </cell>
          <cell r="E252">
            <v>1.5</v>
          </cell>
          <cell r="F252">
            <v>1</v>
          </cell>
          <cell r="H252">
            <v>30241</v>
          </cell>
          <cell r="I252">
            <v>1</v>
          </cell>
          <cell r="K252">
            <v>45361.5</v>
          </cell>
        </row>
        <row r="254">
          <cell r="A254" t="str">
            <v>LT20B</v>
          </cell>
          <cell r="C254" t="str">
            <v>Cét bª t«ng LT-20B</v>
          </cell>
          <cell r="J254">
            <v>5152788.5460000001</v>
          </cell>
          <cell r="K254">
            <v>352190.9</v>
          </cell>
        </row>
        <row r="255">
          <cell r="C255" t="str">
            <v>a. VËt liÖu</v>
          </cell>
        </row>
        <row r="256">
          <cell r="C256" t="str">
            <v>Cét LT-20B</v>
          </cell>
          <cell r="D256" t="str">
            <v>cét</v>
          </cell>
          <cell r="E256">
            <v>1</v>
          </cell>
          <cell r="F256">
            <v>1.002</v>
          </cell>
          <cell r="G256">
            <v>5127273</v>
          </cell>
          <cell r="I256">
            <v>1</v>
          </cell>
          <cell r="J256">
            <v>5137527.5460000001</v>
          </cell>
        </row>
        <row r="257">
          <cell r="B257" t="str">
            <v>05.5217</v>
          </cell>
          <cell r="C257" t="str">
            <v>VËt liÖu phô dùng cét</v>
          </cell>
          <cell r="D257" t="str">
            <v>cét</v>
          </cell>
          <cell r="E257">
            <v>1</v>
          </cell>
          <cell r="F257">
            <v>1</v>
          </cell>
          <cell r="G257">
            <v>9854</v>
          </cell>
          <cell r="I257">
            <v>1</v>
          </cell>
          <cell r="J257">
            <v>9854</v>
          </cell>
        </row>
        <row r="258">
          <cell r="B258" t="str">
            <v>05.5101</v>
          </cell>
          <cell r="C258" t="str">
            <v>VËt liÖu phô l¾p mÆt bÝch</v>
          </cell>
          <cell r="D258" t="str">
            <v>mèi</v>
          </cell>
          <cell r="E258">
            <v>1</v>
          </cell>
          <cell r="F258">
            <v>1</v>
          </cell>
          <cell r="G258">
            <v>5407</v>
          </cell>
          <cell r="I258">
            <v>1</v>
          </cell>
          <cell r="J258">
            <v>5407</v>
          </cell>
        </row>
        <row r="259">
          <cell r="C259" t="str">
            <v>b.Nh©n c«ng</v>
          </cell>
        </row>
        <row r="260">
          <cell r="B260" t="str">
            <v>05.5217</v>
          </cell>
          <cell r="C260" t="str">
            <v xml:space="preserve">Dùng cét LT-20m </v>
          </cell>
          <cell r="D260" t="str">
            <v>cét</v>
          </cell>
          <cell r="E260">
            <v>1</v>
          </cell>
          <cell r="F260">
            <v>1</v>
          </cell>
          <cell r="H260">
            <v>177460</v>
          </cell>
          <cell r="I260">
            <v>1</v>
          </cell>
          <cell r="K260">
            <v>177460</v>
          </cell>
        </row>
        <row r="261">
          <cell r="B261" t="str">
            <v>02.1462</v>
          </cell>
          <cell r="C261" t="str">
            <v>VËn chuyÓn thñ c«ng cét bª t«ng xa 300 m</v>
          </cell>
          <cell r="D261" t="str">
            <v>tÊn</v>
          </cell>
          <cell r="E261">
            <v>1.72</v>
          </cell>
          <cell r="F261">
            <v>1</v>
          </cell>
          <cell r="H261">
            <v>46870</v>
          </cell>
          <cell r="I261">
            <v>1</v>
          </cell>
          <cell r="K261">
            <v>80616.399999999994</v>
          </cell>
        </row>
        <row r="262">
          <cell r="B262" t="str">
            <v>05.5101</v>
          </cell>
          <cell r="C262" t="str">
            <v xml:space="preserve">Nèi cét bª t«ng b»ng mÆt bÝch </v>
          </cell>
          <cell r="D262" t="str">
            <v>mèi</v>
          </cell>
          <cell r="E262">
            <v>1</v>
          </cell>
          <cell r="F262">
            <v>1</v>
          </cell>
          <cell r="H262">
            <v>48753</v>
          </cell>
          <cell r="I262">
            <v>1</v>
          </cell>
          <cell r="K262">
            <v>48753</v>
          </cell>
        </row>
        <row r="263">
          <cell r="B263" t="str">
            <v>02.1482</v>
          </cell>
          <cell r="C263" t="str">
            <v>V/C   dông cô thi c«ng 300m</v>
          </cell>
          <cell r="D263" t="str">
            <v>tÊn</v>
          </cell>
          <cell r="E263">
            <v>1.5</v>
          </cell>
          <cell r="F263">
            <v>1</v>
          </cell>
          <cell r="H263">
            <v>30241</v>
          </cell>
          <cell r="I263">
            <v>1</v>
          </cell>
          <cell r="K263">
            <v>45361.5</v>
          </cell>
        </row>
        <row r="265">
          <cell r="A265" t="str">
            <v>LT10B</v>
          </cell>
          <cell r="C265" t="str">
            <v xml:space="preserve"> Cét bª t«ng  LT - 10B</v>
          </cell>
          <cell r="J265">
            <v>1046926.728</v>
          </cell>
          <cell r="K265">
            <v>182209.15</v>
          </cell>
        </row>
        <row r="266">
          <cell r="C266" t="str">
            <v>a.VËt liÖu</v>
          </cell>
        </row>
        <row r="267">
          <cell r="C267" t="str">
            <v>Cét LT - 10B</v>
          </cell>
          <cell r="D267" t="str">
            <v>cét</v>
          </cell>
          <cell r="E267">
            <v>1</v>
          </cell>
          <cell r="F267">
            <v>1.002</v>
          </cell>
          <cell r="G267">
            <v>1036364</v>
          </cell>
          <cell r="J267">
            <v>1038436.728</v>
          </cell>
        </row>
        <row r="268">
          <cell r="B268" t="str">
            <v>05.5212</v>
          </cell>
          <cell r="C268" t="str">
            <v xml:space="preserve">VËt liÖu phô cho c«ng t¸c dùng cét </v>
          </cell>
          <cell r="D268" t="str">
            <v>cét</v>
          </cell>
          <cell r="E268">
            <v>1</v>
          </cell>
          <cell r="F268">
            <v>1</v>
          </cell>
          <cell r="G268">
            <v>8490</v>
          </cell>
          <cell r="J268">
            <v>8490</v>
          </cell>
        </row>
        <row r="269">
          <cell r="C269" t="str">
            <v>b.Nh©n c«ng</v>
          </cell>
        </row>
        <row r="270">
          <cell r="B270" t="str">
            <v>05.5212</v>
          </cell>
          <cell r="C270" t="str">
            <v xml:space="preserve">Dùng cét LT-10m </v>
          </cell>
          <cell r="D270" t="str">
            <v>cét</v>
          </cell>
          <cell r="E270">
            <v>1</v>
          </cell>
          <cell r="F270">
            <v>1</v>
          </cell>
          <cell r="H270">
            <v>80605</v>
          </cell>
          <cell r="I270">
            <v>1</v>
          </cell>
          <cell r="K270">
            <v>80605</v>
          </cell>
        </row>
        <row r="271">
          <cell r="B271" t="str">
            <v>02.1462</v>
          </cell>
          <cell r="C271" t="str">
            <v>VËn chuyÓn thñ c«ng cét bª t«ng xa 300 m</v>
          </cell>
          <cell r="D271" t="str">
            <v>tÊn</v>
          </cell>
          <cell r="E271">
            <v>1.2</v>
          </cell>
          <cell r="F271">
            <v>1</v>
          </cell>
          <cell r="H271">
            <v>46869.5</v>
          </cell>
          <cell r="I271">
            <v>1</v>
          </cell>
          <cell r="K271">
            <v>56243.4</v>
          </cell>
        </row>
        <row r="272">
          <cell r="B272" t="str">
            <v>02.1482</v>
          </cell>
          <cell r="C272" t="str">
            <v xml:space="preserve">V/C dông cô thi c«ng cét </v>
          </cell>
          <cell r="D272" t="str">
            <v>tÊn</v>
          </cell>
          <cell r="E272">
            <v>1.5</v>
          </cell>
          <cell r="F272">
            <v>1</v>
          </cell>
          <cell r="H272">
            <v>30240.5</v>
          </cell>
          <cell r="I272">
            <v>1</v>
          </cell>
          <cell r="K272">
            <v>45360.75</v>
          </cell>
        </row>
        <row r="274">
          <cell r="A274" t="str">
            <v>H7,5B</v>
          </cell>
          <cell r="C274" t="str">
            <v xml:space="preserve"> Cét bª t«ng  H- 7,5B</v>
          </cell>
          <cell r="J274">
            <v>509490</v>
          </cell>
          <cell r="K274">
            <v>80605</v>
          </cell>
        </row>
        <row r="275">
          <cell r="C275" t="str">
            <v>a.VËt liÖu</v>
          </cell>
        </row>
        <row r="276">
          <cell r="C276" t="str">
            <v>Cét H - 7,5B</v>
          </cell>
          <cell r="D276" t="str">
            <v>cét</v>
          </cell>
          <cell r="E276">
            <v>1</v>
          </cell>
          <cell r="F276">
            <v>1.002</v>
          </cell>
          <cell r="G276">
            <v>500000</v>
          </cell>
          <cell r="J276">
            <v>501000</v>
          </cell>
        </row>
        <row r="277">
          <cell r="B277" t="str">
            <v>05.5212</v>
          </cell>
          <cell r="C277" t="str">
            <v xml:space="preserve">VËt liÖu phô cho c«ng t¸c dùng cét </v>
          </cell>
          <cell r="D277" t="str">
            <v>cét</v>
          </cell>
          <cell r="E277">
            <v>1</v>
          </cell>
          <cell r="F277">
            <v>1</v>
          </cell>
          <cell r="G277">
            <v>8490</v>
          </cell>
          <cell r="J277">
            <v>8490</v>
          </cell>
        </row>
        <row r="278">
          <cell r="C278" t="str">
            <v>b.Nh©n c«ng</v>
          </cell>
        </row>
        <row r="279">
          <cell r="B279" t="str">
            <v>05.5212</v>
          </cell>
          <cell r="C279" t="str">
            <v xml:space="preserve">Dùng cét H-7,5m </v>
          </cell>
          <cell r="D279" t="str">
            <v>cét</v>
          </cell>
          <cell r="E279">
            <v>1</v>
          </cell>
          <cell r="F279">
            <v>1</v>
          </cell>
          <cell r="H279">
            <v>80605</v>
          </cell>
          <cell r="I279">
            <v>1</v>
          </cell>
          <cell r="K279">
            <v>80605</v>
          </cell>
        </row>
        <row r="281">
          <cell r="A281" t="str">
            <v>H7,5C</v>
          </cell>
          <cell r="C281" t="str">
            <v xml:space="preserve"> Cét bª t«ng  H- 7,5C</v>
          </cell>
          <cell r="J281">
            <v>609690</v>
          </cell>
          <cell r="K281">
            <v>80605</v>
          </cell>
        </row>
        <row r="282">
          <cell r="C282" t="str">
            <v>a.VËt liÖu</v>
          </cell>
        </row>
        <row r="283">
          <cell r="C283" t="str">
            <v>Cét H - 7,5C</v>
          </cell>
          <cell r="D283" t="str">
            <v>cét</v>
          </cell>
          <cell r="E283">
            <v>1</v>
          </cell>
          <cell r="F283">
            <v>1.002</v>
          </cell>
          <cell r="G283">
            <v>600000</v>
          </cell>
          <cell r="J283">
            <v>601200</v>
          </cell>
        </row>
        <row r="284">
          <cell r="B284" t="str">
            <v>05.5212</v>
          </cell>
          <cell r="C284" t="str">
            <v xml:space="preserve">VËt liÖu phô cho c«ng t¸c dùng cét </v>
          </cell>
          <cell r="D284" t="str">
            <v>cét</v>
          </cell>
          <cell r="E284">
            <v>1</v>
          </cell>
          <cell r="F284">
            <v>1</v>
          </cell>
          <cell r="G284">
            <v>8490</v>
          </cell>
          <cell r="J284">
            <v>8490</v>
          </cell>
        </row>
        <row r="285">
          <cell r="C285" t="str">
            <v>b.Nh©n c«ng</v>
          </cell>
        </row>
        <row r="286">
          <cell r="B286" t="str">
            <v>05.5212</v>
          </cell>
          <cell r="C286" t="str">
            <v xml:space="preserve">Dùng cét H-7,5m </v>
          </cell>
          <cell r="D286" t="str">
            <v>cét</v>
          </cell>
          <cell r="E286">
            <v>1</v>
          </cell>
          <cell r="F286">
            <v>1</v>
          </cell>
          <cell r="H286">
            <v>80605</v>
          </cell>
          <cell r="I286">
            <v>1</v>
          </cell>
          <cell r="K286">
            <v>80605</v>
          </cell>
        </row>
        <row r="288">
          <cell r="A288" t="str">
            <v>H8,5B</v>
          </cell>
          <cell r="C288" t="str">
            <v xml:space="preserve"> Cét bª t«ng  H- 8,5B</v>
          </cell>
          <cell r="J288">
            <v>573253.272</v>
          </cell>
          <cell r="K288">
            <v>80605</v>
          </cell>
        </row>
        <row r="289">
          <cell r="C289" t="str">
            <v>a.VËt liÖu</v>
          </cell>
        </row>
        <row r="290">
          <cell r="C290" t="str">
            <v>Cét H - 8,5B</v>
          </cell>
          <cell r="D290" t="str">
            <v>cét</v>
          </cell>
          <cell r="E290">
            <v>1</v>
          </cell>
          <cell r="F290">
            <v>1.002</v>
          </cell>
          <cell r="G290">
            <v>563636</v>
          </cell>
          <cell r="J290">
            <v>564763.272</v>
          </cell>
        </row>
        <row r="291">
          <cell r="B291" t="str">
            <v>05.5212</v>
          </cell>
          <cell r="C291" t="str">
            <v xml:space="preserve">VËt liÖu phô cho c«ng t¸c dùng cét </v>
          </cell>
          <cell r="D291" t="str">
            <v>cét</v>
          </cell>
          <cell r="E291">
            <v>1</v>
          </cell>
          <cell r="F291">
            <v>1</v>
          </cell>
          <cell r="G291">
            <v>8490</v>
          </cell>
          <cell r="J291">
            <v>8490</v>
          </cell>
        </row>
        <row r="292">
          <cell r="C292" t="str">
            <v>b.Nh©n c«ng</v>
          </cell>
        </row>
        <row r="293">
          <cell r="B293" t="str">
            <v>05.5212</v>
          </cell>
          <cell r="C293" t="str">
            <v xml:space="preserve">Dùng cét H-8,5m </v>
          </cell>
          <cell r="D293" t="str">
            <v>cét</v>
          </cell>
          <cell r="E293">
            <v>1</v>
          </cell>
          <cell r="F293">
            <v>1</v>
          </cell>
          <cell r="H293">
            <v>80605</v>
          </cell>
          <cell r="I293">
            <v>1</v>
          </cell>
          <cell r="K293">
            <v>80605</v>
          </cell>
        </row>
        <row r="295">
          <cell r="A295" t="str">
            <v>H8,5C</v>
          </cell>
          <cell r="C295" t="str">
            <v xml:space="preserve"> Cét bª t«ng  H- 8,5C</v>
          </cell>
          <cell r="J295">
            <v>673453.272</v>
          </cell>
          <cell r="K295">
            <v>80605</v>
          </cell>
        </row>
        <row r="296">
          <cell r="C296" t="str">
            <v>a.VËt liÖu</v>
          </cell>
        </row>
        <row r="297">
          <cell r="C297" t="str">
            <v>Cét H - 8,5C</v>
          </cell>
          <cell r="D297" t="str">
            <v>cét</v>
          </cell>
          <cell r="E297">
            <v>1</v>
          </cell>
          <cell r="F297">
            <v>1.002</v>
          </cell>
          <cell r="G297">
            <v>663636</v>
          </cell>
          <cell r="J297">
            <v>664963.272</v>
          </cell>
        </row>
        <row r="298">
          <cell r="B298" t="str">
            <v>05.5212</v>
          </cell>
          <cell r="C298" t="str">
            <v xml:space="preserve">VËt liÖu phô cho c«ng t¸c dùng cét </v>
          </cell>
          <cell r="D298" t="str">
            <v>cét</v>
          </cell>
          <cell r="E298">
            <v>1</v>
          </cell>
          <cell r="F298">
            <v>1</v>
          </cell>
          <cell r="G298">
            <v>8490</v>
          </cell>
          <cell r="J298">
            <v>8490</v>
          </cell>
        </row>
        <row r="299">
          <cell r="C299" t="str">
            <v>b.Nh©n c«ng</v>
          </cell>
        </row>
        <row r="300">
          <cell r="B300" t="str">
            <v>05.5212</v>
          </cell>
          <cell r="C300" t="str">
            <v xml:space="preserve">Dùng cét H-8,5m </v>
          </cell>
          <cell r="D300" t="str">
            <v>cét</v>
          </cell>
          <cell r="E300">
            <v>1</v>
          </cell>
          <cell r="F300">
            <v>1</v>
          </cell>
          <cell r="H300">
            <v>80605</v>
          </cell>
          <cell r="I300">
            <v>1</v>
          </cell>
          <cell r="K300">
            <v>80605</v>
          </cell>
        </row>
        <row r="302">
          <cell r="C302" t="str">
            <v>IV/®¬n gi¸ c¸c lo¹i xµ ®z</v>
          </cell>
          <cell r="D302" t="str">
            <v xml:space="preserve">                                                                                                                                                                                                                                                               </v>
          </cell>
        </row>
        <row r="303">
          <cell r="C303" t="str">
            <v xml:space="preserve">tba vµ tiÕp ®Þa </v>
          </cell>
        </row>
        <row r="304">
          <cell r="A304" t="str">
            <v>Rh1</v>
          </cell>
          <cell r="C304" t="str">
            <v>TiÕp ®Þa Rh1</v>
          </cell>
          <cell r="J304">
            <v>177245.77499999999</v>
          </cell>
          <cell r="K304">
            <v>26151.5</v>
          </cell>
          <cell r="L304">
            <v>0</v>
          </cell>
          <cell r="M304">
            <v>0</v>
          </cell>
        </row>
        <row r="305">
          <cell r="C305" t="str">
            <v>a.VËt liÖu</v>
          </cell>
        </row>
        <row r="306">
          <cell r="C306" t="str">
            <v>S¾t d=4</v>
          </cell>
          <cell r="D306" t="str">
            <v>kg</v>
          </cell>
          <cell r="E306">
            <v>13.23</v>
          </cell>
          <cell r="F306">
            <v>1.0249999999999999</v>
          </cell>
          <cell r="G306">
            <v>4700</v>
          </cell>
          <cell r="J306">
            <v>63735.524999999994</v>
          </cell>
        </row>
        <row r="307">
          <cell r="C307" t="str">
            <v>S¾t F 12</v>
          </cell>
          <cell r="D307" t="str">
            <v>kg</v>
          </cell>
          <cell r="E307">
            <v>5.4</v>
          </cell>
          <cell r="F307">
            <v>1.0249999999999999</v>
          </cell>
          <cell r="G307">
            <v>4350</v>
          </cell>
          <cell r="J307">
            <v>24077.249999999996</v>
          </cell>
        </row>
        <row r="308">
          <cell r="C308" t="str">
            <v>S¾t L63x6</v>
          </cell>
          <cell r="D308" t="str">
            <v>kg</v>
          </cell>
          <cell r="E308">
            <v>14.3</v>
          </cell>
          <cell r="F308">
            <v>1.0249999999999999</v>
          </cell>
          <cell r="G308">
            <v>4800</v>
          </cell>
          <cell r="J308">
            <v>70356</v>
          </cell>
        </row>
        <row r="309">
          <cell r="C309" t="str">
            <v xml:space="preserve">S¬n </v>
          </cell>
          <cell r="D309" t="str">
            <v>kg</v>
          </cell>
          <cell r="E309">
            <v>2E-3</v>
          </cell>
          <cell r="F309">
            <v>1</v>
          </cell>
          <cell r="G309">
            <v>13500</v>
          </cell>
          <cell r="J309">
            <v>27</v>
          </cell>
        </row>
        <row r="310">
          <cell r="C310" t="str">
            <v xml:space="preserve">Que hµn </v>
          </cell>
          <cell r="D310" t="str">
            <v>kg</v>
          </cell>
          <cell r="E310">
            <v>0.3</v>
          </cell>
          <cell r="F310">
            <v>1</v>
          </cell>
          <cell r="G310">
            <v>6500</v>
          </cell>
          <cell r="J310">
            <v>1950</v>
          </cell>
        </row>
        <row r="311">
          <cell r="C311" t="str">
            <v xml:space="preserve">GhÝp nèi </v>
          </cell>
          <cell r="D311" t="str">
            <v xml:space="preserve">C¸i </v>
          </cell>
          <cell r="E311">
            <v>1</v>
          </cell>
          <cell r="F311">
            <v>1</v>
          </cell>
          <cell r="G311">
            <v>9000</v>
          </cell>
          <cell r="J311">
            <v>9000</v>
          </cell>
        </row>
        <row r="312">
          <cell r="C312" t="str">
            <v xml:space="preserve">èng nhùa luån d©y tiÕp ®Þa </v>
          </cell>
          <cell r="D312" t="str">
            <v>m</v>
          </cell>
          <cell r="E312">
            <v>3</v>
          </cell>
          <cell r="F312">
            <v>1</v>
          </cell>
          <cell r="G312">
            <v>2700</v>
          </cell>
          <cell r="J312">
            <v>8100</v>
          </cell>
        </row>
        <row r="313">
          <cell r="C313" t="str">
            <v xml:space="preserve">b/Nh©n c«ng </v>
          </cell>
        </row>
        <row r="314">
          <cell r="B314" t="str">
            <v>03.3101</v>
          </cell>
          <cell r="C314" t="str">
            <v xml:space="preserve">§µo ®Êt ch«n tiÕp ®Þa </v>
          </cell>
          <cell r="D314" t="str">
            <v>m3</v>
          </cell>
          <cell r="E314">
            <v>0.75</v>
          </cell>
          <cell r="H314">
            <v>21926</v>
          </cell>
          <cell r="I314">
            <v>1</v>
          </cell>
          <cell r="K314">
            <v>16444.5</v>
          </cell>
        </row>
        <row r="315">
          <cell r="B315" t="str">
            <v>05.8001</v>
          </cell>
          <cell r="C315" t="str">
            <v xml:space="preserve">S¶n xuÊt vµ ®ãng cäc tiÕp ®Þa </v>
          </cell>
          <cell r="D315" t="str">
            <v xml:space="preserve">cäc </v>
          </cell>
          <cell r="E315">
            <v>1</v>
          </cell>
          <cell r="H315">
            <v>6781</v>
          </cell>
          <cell r="I315">
            <v>1</v>
          </cell>
          <cell r="K315">
            <v>6781</v>
          </cell>
        </row>
        <row r="316">
          <cell r="B316" t="str">
            <v>05.7001</v>
          </cell>
          <cell r="C316" t="str">
            <v xml:space="preserve">L¾p tiÕp ®Þa </v>
          </cell>
          <cell r="D316" t="str">
            <v>kg</v>
          </cell>
          <cell r="E316">
            <v>19</v>
          </cell>
          <cell r="H316">
            <v>154</v>
          </cell>
          <cell r="I316">
            <v>1</v>
          </cell>
          <cell r="K316">
            <v>2926</v>
          </cell>
        </row>
        <row r="317">
          <cell r="C317" t="str">
            <v xml:space="preserve">c/ M¸y thi c«ng </v>
          </cell>
        </row>
        <row r="318">
          <cell r="B318" t="str">
            <v>05.8001</v>
          </cell>
          <cell r="C318" t="str">
            <v xml:space="preserve">M¸y hµn cäc </v>
          </cell>
          <cell r="D318" t="str">
            <v xml:space="preserve">cäc </v>
          </cell>
          <cell r="E318">
            <v>1</v>
          </cell>
          <cell r="H318">
            <v>776</v>
          </cell>
          <cell r="J318">
            <v>776</v>
          </cell>
        </row>
        <row r="320">
          <cell r="A320" t="str">
            <v>RC2</v>
          </cell>
          <cell r="C320" t="str">
            <v xml:space="preserve"> TiÕp ®Þa RC2 </v>
          </cell>
          <cell r="J320">
            <v>190157.67180000001</v>
          </cell>
          <cell r="K320">
            <v>125076.83</v>
          </cell>
          <cell r="L320">
            <v>1552</v>
          </cell>
        </row>
        <row r="321">
          <cell r="C321" t="str">
            <v>a.VËt liÖu</v>
          </cell>
        </row>
        <row r="322">
          <cell r="C322" t="str">
            <v>ThÐp lµm tiÕp ®Þa F 8- F12</v>
          </cell>
          <cell r="D322" t="str">
            <v>kg</v>
          </cell>
          <cell r="E322">
            <v>13.286</v>
          </cell>
          <cell r="F322">
            <v>1.02</v>
          </cell>
          <cell r="G322">
            <v>4465</v>
          </cell>
          <cell r="J322">
            <v>60508.429799999998</v>
          </cell>
        </row>
        <row r="323">
          <cell r="C323" t="str">
            <v>ThÐp gãc L 63 x 63 x 6</v>
          </cell>
          <cell r="D323" t="str">
            <v>kg</v>
          </cell>
          <cell r="E323">
            <v>28.66</v>
          </cell>
          <cell r="F323">
            <v>1.02</v>
          </cell>
          <cell r="G323">
            <v>4435</v>
          </cell>
          <cell r="J323">
            <v>129649.242</v>
          </cell>
        </row>
        <row r="324">
          <cell r="C324" t="str">
            <v>b. Nh©n c«ng</v>
          </cell>
        </row>
        <row r="325">
          <cell r="B325" t="str">
            <v>03.3103</v>
          </cell>
          <cell r="C325" t="str">
            <v>§µo ®Êt r·nh tiÕp ®Þa ®Êt cÊp 3</v>
          </cell>
          <cell r="D325" t="str">
            <v>m3</v>
          </cell>
          <cell r="E325">
            <v>3.2</v>
          </cell>
          <cell r="F325">
            <v>1</v>
          </cell>
          <cell r="H325">
            <v>21926</v>
          </cell>
          <cell r="I325">
            <v>1</v>
          </cell>
          <cell r="K325">
            <v>70163.199999999997</v>
          </cell>
        </row>
        <row r="326">
          <cell r="B326" t="str">
            <v>03.3203</v>
          </cell>
          <cell r="C326" t="str">
            <v>LÊp r·nh tiÕp ®Þa ®Êt cÊp 3</v>
          </cell>
          <cell r="D326" t="str">
            <v>m3</v>
          </cell>
          <cell r="E326">
            <v>3.2</v>
          </cell>
          <cell r="F326">
            <v>1</v>
          </cell>
          <cell r="H326">
            <v>10890</v>
          </cell>
          <cell r="I326">
            <v>1</v>
          </cell>
          <cell r="K326">
            <v>34848</v>
          </cell>
        </row>
        <row r="327">
          <cell r="B327" t="str">
            <v>05.8003</v>
          </cell>
          <cell r="C327" t="str">
            <v>§ãng cäc tiÕp ®Þa ®Êt cÊp 3</v>
          </cell>
          <cell r="D327" t="str">
            <v xml:space="preserve">cäc </v>
          </cell>
          <cell r="E327">
            <v>2</v>
          </cell>
          <cell r="F327">
            <v>1</v>
          </cell>
          <cell r="H327">
            <v>6782</v>
          </cell>
          <cell r="I327">
            <v>1</v>
          </cell>
          <cell r="K327">
            <v>13564</v>
          </cell>
        </row>
        <row r="328">
          <cell r="B328" t="str">
            <v>05.7001</v>
          </cell>
          <cell r="C328" t="str">
            <v xml:space="preserve">S¶n xuÊt vµ l¾p ®Æt tiÕp ®Þa </v>
          </cell>
          <cell r="D328" t="str">
            <v>kg</v>
          </cell>
          <cell r="E328">
            <v>41.945999999999998</v>
          </cell>
          <cell r="F328">
            <v>1</v>
          </cell>
          <cell r="H328">
            <v>155</v>
          </cell>
          <cell r="I328">
            <v>1</v>
          </cell>
          <cell r="K328">
            <v>6501.63</v>
          </cell>
        </row>
        <row r="329">
          <cell r="C329" t="str">
            <v xml:space="preserve">c. M¸y thi c«ng </v>
          </cell>
        </row>
        <row r="330">
          <cell r="B330" t="str">
            <v>05.8003</v>
          </cell>
          <cell r="C330" t="str">
            <v xml:space="preserve">M¸y ®ãng cäc </v>
          </cell>
          <cell r="D330" t="str">
            <v xml:space="preserve">cäc </v>
          </cell>
          <cell r="E330">
            <v>2</v>
          </cell>
          <cell r="F330">
            <v>1</v>
          </cell>
          <cell r="G330">
            <v>776</v>
          </cell>
          <cell r="I330">
            <v>1</v>
          </cell>
          <cell r="L330">
            <v>1552</v>
          </cell>
        </row>
        <row r="331">
          <cell r="H331">
            <v>0</v>
          </cell>
          <cell r="I331">
            <v>0</v>
          </cell>
        </row>
        <row r="332">
          <cell r="A332" t="str">
            <v>T§T</v>
          </cell>
          <cell r="C332" t="str">
            <v>TiÕp dÞa TBA</v>
          </cell>
          <cell r="J332">
            <v>803025.28</v>
          </cell>
          <cell r="K332">
            <v>144041.70000000001</v>
          </cell>
          <cell r="L332">
            <v>1552</v>
          </cell>
        </row>
        <row r="333">
          <cell r="C333" t="str">
            <v>a.VËt liÖu</v>
          </cell>
        </row>
        <row r="334">
          <cell r="C334" t="str">
            <v>ThÐp lµm tiÕp ®Þa L 63*63*6</v>
          </cell>
          <cell r="D334" t="str">
            <v>kg</v>
          </cell>
          <cell r="E334">
            <v>114</v>
          </cell>
          <cell r="F334">
            <v>1.0249999999999999</v>
          </cell>
          <cell r="G334">
            <v>4435</v>
          </cell>
          <cell r="J334">
            <v>518229.75</v>
          </cell>
        </row>
        <row r="335">
          <cell r="C335" t="str">
            <v>ThÐp dÑt D 40  x 4</v>
          </cell>
          <cell r="D335" t="str">
            <v>kg</v>
          </cell>
          <cell r="E335">
            <v>50.3</v>
          </cell>
          <cell r="F335">
            <v>1.0249999999999999</v>
          </cell>
          <cell r="G335">
            <v>4720</v>
          </cell>
          <cell r="J335">
            <v>243351.4</v>
          </cell>
        </row>
        <row r="336">
          <cell r="C336" t="str">
            <v>D©y nèi ®Êt F 12</v>
          </cell>
          <cell r="D336" t="str">
            <v>kg</v>
          </cell>
          <cell r="E336">
            <v>8.9</v>
          </cell>
          <cell r="F336">
            <v>1.02</v>
          </cell>
          <cell r="G336">
            <v>4465</v>
          </cell>
          <cell r="J336">
            <v>40533.270000000004</v>
          </cell>
        </row>
        <row r="337">
          <cell r="C337" t="str">
            <v>Bul«ng + vßng ®Öm</v>
          </cell>
          <cell r="D337" t="str">
            <v>kg</v>
          </cell>
          <cell r="E337">
            <v>0.2</v>
          </cell>
          <cell r="F337">
            <v>1.02</v>
          </cell>
          <cell r="G337">
            <v>4465</v>
          </cell>
          <cell r="J337">
            <v>910.86000000000013</v>
          </cell>
        </row>
        <row r="338">
          <cell r="C338" t="str">
            <v>b. Nh©n c«ng</v>
          </cell>
        </row>
        <row r="339">
          <cell r="B339" t="str">
            <v>03.3103</v>
          </cell>
          <cell r="C339" t="str">
            <v>§µo ®Êt r·nh tiÕp ®Þa ®Êt cÊp 3</v>
          </cell>
          <cell r="D339" t="str">
            <v>m3</v>
          </cell>
          <cell r="E339">
            <v>3.2</v>
          </cell>
          <cell r="F339">
            <v>1</v>
          </cell>
          <cell r="H339">
            <v>21926</v>
          </cell>
          <cell r="I339">
            <v>1</v>
          </cell>
          <cell r="K339">
            <v>70163.199999999997</v>
          </cell>
        </row>
        <row r="340">
          <cell r="B340" t="str">
            <v>03.3203</v>
          </cell>
          <cell r="C340" t="str">
            <v>LÊp r·nh tiÕp ®Þa ®Êt cÊp 3</v>
          </cell>
          <cell r="D340" t="str">
            <v>m3</v>
          </cell>
          <cell r="E340">
            <v>3.2</v>
          </cell>
          <cell r="F340">
            <v>1</v>
          </cell>
          <cell r="H340">
            <v>10890</v>
          </cell>
          <cell r="I340">
            <v>1</v>
          </cell>
          <cell r="K340">
            <v>34848</v>
          </cell>
        </row>
        <row r="341">
          <cell r="B341" t="str">
            <v>05.8003</v>
          </cell>
          <cell r="C341" t="str">
            <v>§ãng cäc tiÕp ®Þa ®Êt cÊp 3</v>
          </cell>
          <cell r="D341" t="str">
            <v xml:space="preserve">cäc </v>
          </cell>
          <cell r="E341">
            <v>2</v>
          </cell>
          <cell r="F341">
            <v>1</v>
          </cell>
          <cell r="H341">
            <v>6782</v>
          </cell>
          <cell r="I341">
            <v>1</v>
          </cell>
          <cell r="K341">
            <v>13564</v>
          </cell>
        </row>
        <row r="342">
          <cell r="B342" t="str">
            <v>05.7001</v>
          </cell>
          <cell r="C342" t="str">
            <v xml:space="preserve">S¶n xuÊt vµ l¾p ®Æt tiÕp ®Þa </v>
          </cell>
          <cell r="D342" t="str">
            <v>kg</v>
          </cell>
          <cell r="E342">
            <v>164.3</v>
          </cell>
          <cell r="F342">
            <v>1</v>
          </cell>
          <cell r="H342">
            <v>155</v>
          </cell>
          <cell r="I342">
            <v>1</v>
          </cell>
          <cell r="K342">
            <v>25466.5</v>
          </cell>
        </row>
        <row r="343">
          <cell r="C343" t="str">
            <v xml:space="preserve">c. M¸y thi c«ng </v>
          </cell>
        </row>
        <row r="344">
          <cell r="B344" t="str">
            <v>05.8003</v>
          </cell>
          <cell r="C344" t="str">
            <v xml:space="preserve">M¸y ®ãng cäc </v>
          </cell>
          <cell r="D344" t="str">
            <v xml:space="preserve">cäc </v>
          </cell>
          <cell r="E344">
            <v>2</v>
          </cell>
          <cell r="F344">
            <v>1</v>
          </cell>
          <cell r="G344">
            <v>776</v>
          </cell>
          <cell r="I344">
            <v>1</v>
          </cell>
          <cell r="L344">
            <v>1552</v>
          </cell>
        </row>
        <row r="346">
          <cell r="A346" t="str">
            <v>T§X</v>
          </cell>
          <cell r="C346" t="str">
            <v xml:space="preserve"> Chi tiÕt tiÕp ®Þa xµ </v>
          </cell>
          <cell r="J346">
            <v>26958.587400000004</v>
          </cell>
          <cell r="K346">
            <v>13161</v>
          </cell>
        </row>
        <row r="347">
          <cell r="C347" t="str">
            <v xml:space="preserve">a. VËt liÖu  </v>
          </cell>
        </row>
        <row r="348">
          <cell r="C348" t="str">
            <v xml:space="preserve">R«ng ®en </v>
          </cell>
          <cell r="D348" t="str">
            <v>c¸i</v>
          </cell>
          <cell r="E348">
            <v>1</v>
          </cell>
          <cell r="F348">
            <v>1</v>
          </cell>
          <cell r="G348">
            <v>3000</v>
          </cell>
          <cell r="J348">
            <v>3000</v>
          </cell>
        </row>
        <row r="349">
          <cell r="C349" t="str">
            <v>S¾t F12</v>
          </cell>
          <cell r="D349" t="str">
            <v>kg</v>
          </cell>
          <cell r="E349">
            <v>0.05</v>
          </cell>
          <cell r="F349">
            <v>1.02</v>
          </cell>
          <cell r="G349">
            <v>4465</v>
          </cell>
          <cell r="J349">
            <v>227.71500000000003</v>
          </cell>
        </row>
        <row r="350">
          <cell r="C350" t="str">
            <v>S¾t F10</v>
          </cell>
          <cell r="D350" t="str">
            <v>kg</v>
          </cell>
          <cell r="E350">
            <v>1.27</v>
          </cell>
          <cell r="F350">
            <v>1.02</v>
          </cell>
          <cell r="G350">
            <v>9726</v>
          </cell>
          <cell r="J350">
            <v>12599.0604</v>
          </cell>
        </row>
        <row r="351">
          <cell r="C351" t="str">
            <v>ThÐp dÑt 4</v>
          </cell>
          <cell r="E351">
            <v>0.36</v>
          </cell>
          <cell r="F351">
            <v>1.02</v>
          </cell>
          <cell r="G351">
            <v>4435</v>
          </cell>
          <cell r="J351">
            <v>1628.5319999999999</v>
          </cell>
        </row>
        <row r="352">
          <cell r="C352" t="str">
            <v>Gia c«ng xµ</v>
          </cell>
          <cell r="D352" t="str">
            <v>kg</v>
          </cell>
          <cell r="E352">
            <v>2.68</v>
          </cell>
          <cell r="F352">
            <v>1</v>
          </cell>
          <cell r="G352">
            <v>3546</v>
          </cell>
          <cell r="J352">
            <v>9503.2800000000007</v>
          </cell>
        </row>
        <row r="353">
          <cell r="C353" t="str">
            <v>b. Nh©n c«ng</v>
          </cell>
        </row>
        <row r="354">
          <cell r="B354" t="str">
            <v>05.6011</v>
          </cell>
          <cell r="C354" t="str">
            <v xml:space="preserve">L¾p chi tiÕt </v>
          </cell>
          <cell r="D354" t="str">
            <v>bé</v>
          </cell>
          <cell r="E354">
            <v>1</v>
          </cell>
          <cell r="F354">
            <v>1</v>
          </cell>
          <cell r="H354">
            <v>13161</v>
          </cell>
          <cell r="I354">
            <v>1</v>
          </cell>
          <cell r="K354">
            <v>13161</v>
          </cell>
        </row>
        <row r="356">
          <cell r="A356" t="str">
            <v>GC§</v>
          </cell>
          <cell r="C356" t="str">
            <v xml:space="preserve"> Chi tiÕt ghÐp cét ®«i </v>
          </cell>
          <cell r="J356">
            <v>426971.39999999997</v>
          </cell>
          <cell r="K356">
            <v>13161</v>
          </cell>
        </row>
        <row r="357">
          <cell r="C357" t="str">
            <v xml:space="preserve">a. VËt liÖu  </v>
          </cell>
        </row>
        <row r="358">
          <cell r="C358" t="str">
            <v xml:space="preserve">S¾t m¹ </v>
          </cell>
          <cell r="D358" t="str">
            <v>kg</v>
          </cell>
          <cell r="E358">
            <v>43.9</v>
          </cell>
          <cell r="F358">
            <v>1</v>
          </cell>
          <cell r="G358">
            <v>9726</v>
          </cell>
          <cell r="J358">
            <v>426971.39999999997</v>
          </cell>
        </row>
        <row r="359">
          <cell r="C359" t="str">
            <v>b. Nh©n c«ng</v>
          </cell>
        </row>
        <row r="360">
          <cell r="B360" t="str">
            <v>05.6011</v>
          </cell>
          <cell r="C360" t="str">
            <v xml:space="preserve">L¾p chi tiÕt </v>
          </cell>
          <cell r="D360" t="str">
            <v>bé</v>
          </cell>
          <cell r="E360">
            <v>1</v>
          </cell>
          <cell r="F360">
            <v>1</v>
          </cell>
          <cell r="H360">
            <v>13161</v>
          </cell>
          <cell r="I360">
            <v>1</v>
          </cell>
          <cell r="K360">
            <v>13161</v>
          </cell>
        </row>
        <row r="362">
          <cell r="A362" t="str">
            <v>G§CSO</v>
          </cell>
          <cell r="C362" t="str">
            <v xml:space="preserve">Gi¸ ®ì chèng sÐt èng </v>
          </cell>
          <cell r="J362">
            <v>110615.51699999999</v>
          </cell>
          <cell r="K362">
            <v>40627</v>
          </cell>
        </row>
        <row r="363">
          <cell r="C363" t="str">
            <v xml:space="preserve">a. VËt liÖu  </v>
          </cell>
        </row>
        <row r="364">
          <cell r="C364" t="str">
            <v>ThÐp c¸c lo¹i  m¹ kÏm</v>
          </cell>
          <cell r="D364" t="str">
            <v>kg</v>
          </cell>
          <cell r="E364">
            <v>5.98</v>
          </cell>
          <cell r="F364">
            <v>1.0249999999999999</v>
          </cell>
          <cell r="G364">
            <v>9726</v>
          </cell>
          <cell r="J364">
            <v>59615.517</v>
          </cell>
        </row>
        <row r="365">
          <cell r="C365" t="str">
            <v xml:space="preserve">CÆp c¸p </v>
          </cell>
          <cell r="D365" t="str">
            <v xml:space="preserve">c¸i </v>
          </cell>
          <cell r="E365">
            <v>6</v>
          </cell>
          <cell r="F365">
            <v>1</v>
          </cell>
          <cell r="G365">
            <v>8500</v>
          </cell>
          <cell r="J365">
            <v>51000</v>
          </cell>
        </row>
        <row r="366">
          <cell r="C366" t="str">
            <v>b. Nh©n c«ng</v>
          </cell>
        </row>
        <row r="367">
          <cell r="B367" t="str">
            <v>05.6011</v>
          </cell>
          <cell r="C367" t="str">
            <v>L¾p gi¸ ®ì chèng sÐt èng</v>
          </cell>
          <cell r="D367" t="str">
            <v>bé</v>
          </cell>
          <cell r="E367">
            <v>1</v>
          </cell>
          <cell r="F367">
            <v>1</v>
          </cell>
          <cell r="H367">
            <v>40627</v>
          </cell>
          <cell r="I367">
            <v>1</v>
          </cell>
          <cell r="K367">
            <v>40627</v>
          </cell>
        </row>
        <row r="369">
          <cell r="A369" t="str">
            <v>XR2</v>
          </cell>
          <cell r="C369" t="str">
            <v xml:space="preserve"> Xµ rÏ XR-2</v>
          </cell>
          <cell r="J369">
            <v>152029.53750000001</v>
          </cell>
          <cell r="K369">
            <v>27274.287</v>
          </cell>
        </row>
        <row r="370">
          <cell r="C370" t="str">
            <v xml:space="preserve">a. VËt liÖu  </v>
          </cell>
        </row>
        <row r="371">
          <cell r="C371" t="str">
            <v xml:space="preserve">S¾t thÐp m¹ kÏm </v>
          </cell>
          <cell r="D371" t="str">
            <v>kg</v>
          </cell>
          <cell r="E371">
            <v>15.25</v>
          </cell>
          <cell r="F371">
            <v>1.0249999999999999</v>
          </cell>
          <cell r="G371">
            <v>9726</v>
          </cell>
          <cell r="J371">
            <v>152029.53750000001</v>
          </cell>
        </row>
        <row r="372">
          <cell r="C372" t="str">
            <v>b. Nh©n c«ng</v>
          </cell>
        </row>
        <row r="373">
          <cell r="B373" t="str">
            <v>05.6021</v>
          </cell>
          <cell r="C373" t="str">
            <v xml:space="preserve">L¾p xµ trªn cét ®¬n </v>
          </cell>
          <cell r="D373" t="str">
            <v>bé</v>
          </cell>
          <cell r="E373">
            <v>1</v>
          </cell>
          <cell r="F373">
            <v>1</v>
          </cell>
          <cell r="H373">
            <v>17806</v>
          </cell>
          <cell r="I373">
            <v>1.5</v>
          </cell>
          <cell r="K373">
            <v>26709</v>
          </cell>
        </row>
        <row r="374">
          <cell r="B374" t="str">
            <v>02.1352</v>
          </cell>
          <cell r="C374" t="str">
            <v xml:space="preserve">VËn chuyÓn xµ thÐp b»ng thñ c«ng </v>
          </cell>
          <cell r="D374" t="str">
            <v>tÊn</v>
          </cell>
          <cell r="E374">
            <v>1.525E-2</v>
          </cell>
          <cell r="F374">
            <v>1</v>
          </cell>
          <cell r="H374">
            <v>37068</v>
          </cell>
          <cell r="I374">
            <v>1</v>
          </cell>
          <cell r="K374">
            <v>565.28700000000003</v>
          </cell>
        </row>
        <row r="376">
          <cell r="A376" t="str">
            <v>XR1</v>
          </cell>
          <cell r="C376" t="str">
            <v xml:space="preserve"> Xµ rÏ XR-1</v>
          </cell>
          <cell r="J376">
            <v>101585.63849999999</v>
          </cell>
          <cell r="K376">
            <v>27086.72292</v>
          </cell>
        </row>
        <row r="377">
          <cell r="C377" t="str">
            <v xml:space="preserve">a. VËt liÖu  </v>
          </cell>
        </row>
        <row r="378">
          <cell r="C378" t="str">
            <v xml:space="preserve">S¾t thÐp m¹ kÏm </v>
          </cell>
          <cell r="D378" t="str">
            <v>kg</v>
          </cell>
          <cell r="E378">
            <v>10.19</v>
          </cell>
          <cell r="F378">
            <v>1.0249999999999999</v>
          </cell>
          <cell r="G378">
            <v>9726</v>
          </cell>
          <cell r="J378">
            <v>101585.63849999999</v>
          </cell>
        </row>
        <row r="379">
          <cell r="C379" t="str">
            <v>b. Nh©n c«ng</v>
          </cell>
        </row>
        <row r="380">
          <cell r="B380" t="str">
            <v>05.6021</v>
          </cell>
          <cell r="C380" t="str">
            <v xml:space="preserve">L¾p xµ trªn cét ®¬n </v>
          </cell>
          <cell r="D380" t="str">
            <v>bé</v>
          </cell>
          <cell r="E380">
            <v>1</v>
          </cell>
          <cell r="F380">
            <v>1</v>
          </cell>
          <cell r="H380">
            <v>17806</v>
          </cell>
          <cell r="I380">
            <v>1.5</v>
          </cell>
          <cell r="K380">
            <v>26709</v>
          </cell>
        </row>
        <row r="381">
          <cell r="B381" t="str">
            <v>02.1352</v>
          </cell>
          <cell r="C381" t="str">
            <v xml:space="preserve">VËn chuyÓn xµ thÐp b»ng thñ c«ng </v>
          </cell>
          <cell r="D381" t="str">
            <v>tÊn</v>
          </cell>
          <cell r="E381">
            <v>1.0189999999999999E-2</v>
          </cell>
          <cell r="F381">
            <v>1</v>
          </cell>
          <cell r="H381">
            <v>37068</v>
          </cell>
          <cell r="I381">
            <v>1</v>
          </cell>
          <cell r="K381">
            <v>377.72291999999999</v>
          </cell>
        </row>
        <row r="383">
          <cell r="A383" t="str">
            <v>X§T1L</v>
          </cell>
          <cell r="C383" t="str">
            <v xml:space="preserve"> Xµ ®ì th¼ng X§T-1L</v>
          </cell>
          <cell r="J383">
            <v>246437.38799999998</v>
          </cell>
          <cell r="K383">
            <v>30529.320960000001</v>
          </cell>
        </row>
        <row r="384">
          <cell r="C384" t="str">
            <v xml:space="preserve">a. VËt liÖu  </v>
          </cell>
        </row>
        <row r="385">
          <cell r="C385" t="str">
            <v xml:space="preserve">S¾t thÐp m¹ kÏm </v>
          </cell>
          <cell r="D385" t="str">
            <v>kg</v>
          </cell>
          <cell r="E385">
            <v>24.72</v>
          </cell>
          <cell r="F385">
            <v>1.0249999999999999</v>
          </cell>
          <cell r="G385">
            <v>9726</v>
          </cell>
          <cell r="J385">
            <v>246437.38799999998</v>
          </cell>
        </row>
        <row r="386">
          <cell r="C386" t="str">
            <v>b. Nh©n c«ng</v>
          </cell>
        </row>
        <row r="387">
          <cell r="B387" t="str">
            <v>05.6021</v>
          </cell>
          <cell r="C387" t="str">
            <v xml:space="preserve">L¾p xµ trªn cét ®¬n </v>
          </cell>
          <cell r="D387" t="str">
            <v>bé</v>
          </cell>
          <cell r="E387">
            <v>1</v>
          </cell>
          <cell r="F387">
            <v>1</v>
          </cell>
          <cell r="H387">
            <v>19742</v>
          </cell>
          <cell r="I387">
            <v>1.5</v>
          </cell>
          <cell r="K387">
            <v>29613</v>
          </cell>
        </row>
        <row r="388">
          <cell r="B388" t="str">
            <v>02.1352</v>
          </cell>
          <cell r="C388" t="str">
            <v xml:space="preserve">VËn chuyÓn xµ thÐp b»ng thñ c«ng </v>
          </cell>
          <cell r="D388" t="str">
            <v>tÊn</v>
          </cell>
          <cell r="E388">
            <v>2.4719999999999999E-2</v>
          </cell>
          <cell r="F388">
            <v>1</v>
          </cell>
          <cell r="H388">
            <v>37068</v>
          </cell>
          <cell r="I388">
            <v>1</v>
          </cell>
          <cell r="K388">
            <v>916.32096000000001</v>
          </cell>
        </row>
        <row r="390">
          <cell r="A390" t="str">
            <v>X§T1Ls</v>
          </cell>
          <cell r="C390" t="str">
            <v xml:space="preserve"> Xµ ®ì th¼ng X§T-1Ls</v>
          </cell>
          <cell r="J390">
            <v>316386.78000000003</v>
          </cell>
          <cell r="K390">
            <v>30818.822039999999</v>
          </cell>
        </row>
        <row r="391">
          <cell r="C391" t="str">
            <v xml:space="preserve">a. VËt liÖu  </v>
          </cell>
        </row>
        <row r="392">
          <cell r="C392" t="str">
            <v xml:space="preserve">S¾t thÐp m¹ kÏm </v>
          </cell>
          <cell r="D392" t="str">
            <v>kg</v>
          </cell>
          <cell r="E392">
            <v>32.53</v>
          </cell>
          <cell r="F392">
            <v>1</v>
          </cell>
          <cell r="G392">
            <v>9726</v>
          </cell>
          <cell r="J392">
            <v>316386.78000000003</v>
          </cell>
        </row>
        <row r="393">
          <cell r="C393" t="str">
            <v>b. Nh©n c«ng</v>
          </cell>
        </row>
        <row r="394">
          <cell r="B394" t="str">
            <v>05.6021</v>
          </cell>
          <cell r="C394" t="str">
            <v xml:space="preserve">L¾p xµ trªn cét ®¬n </v>
          </cell>
          <cell r="D394" t="str">
            <v>bé</v>
          </cell>
          <cell r="E394">
            <v>1</v>
          </cell>
          <cell r="F394">
            <v>1</v>
          </cell>
          <cell r="H394">
            <v>19742</v>
          </cell>
          <cell r="I394">
            <v>1.5</v>
          </cell>
          <cell r="K394">
            <v>29613</v>
          </cell>
        </row>
        <row r="395">
          <cell r="B395" t="str">
            <v>02.1352</v>
          </cell>
          <cell r="C395" t="str">
            <v xml:space="preserve">VËn chuyÓn xµ thÐp b»ng thñ c«ng </v>
          </cell>
          <cell r="D395" t="str">
            <v>tÊn</v>
          </cell>
          <cell r="E395">
            <v>3.2530000000000003E-2</v>
          </cell>
          <cell r="F395">
            <v>1</v>
          </cell>
          <cell r="H395">
            <v>37068</v>
          </cell>
          <cell r="I395">
            <v>1</v>
          </cell>
          <cell r="K395">
            <v>1205.82204</v>
          </cell>
        </row>
        <row r="397">
          <cell r="A397" t="str">
            <v>XN2-5L</v>
          </cell>
          <cell r="C397" t="str">
            <v xml:space="preserve"> Xµ nÐo XN2-5L</v>
          </cell>
          <cell r="J397">
            <v>1218667.8</v>
          </cell>
          <cell r="K397">
            <v>65973.820399999997</v>
          </cell>
        </row>
        <row r="398">
          <cell r="C398" t="str">
            <v xml:space="preserve">a. VËt liÖu  </v>
          </cell>
        </row>
        <row r="399">
          <cell r="C399" t="str">
            <v xml:space="preserve">S¾t thÐp m¹ kÏm </v>
          </cell>
          <cell r="D399" t="str">
            <v>kg</v>
          </cell>
          <cell r="E399">
            <v>125.3</v>
          </cell>
          <cell r="F399">
            <v>1</v>
          </cell>
          <cell r="G399">
            <v>9726</v>
          </cell>
          <cell r="J399">
            <v>1218667.8</v>
          </cell>
        </row>
        <row r="400">
          <cell r="C400" t="str">
            <v>b. Nh©n c«ng</v>
          </cell>
        </row>
        <row r="401">
          <cell r="B401" t="str">
            <v>05.6044</v>
          </cell>
          <cell r="C401" t="str">
            <v xml:space="preserve">L¾p xµ trªn cét  </v>
          </cell>
          <cell r="D401" t="str">
            <v>bé</v>
          </cell>
          <cell r="E401">
            <v>1</v>
          </cell>
          <cell r="F401">
            <v>1</v>
          </cell>
          <cell r="H401">
            <v>36076</v>
          </cell>
          <cell r="I401">
            <v>1.7</v>
          </cell>
          <cell r="K401">
            <v>61329.2</v>
          </cell>
        </row>
        <row r="402">
          <cell r="B402" t="str">
            <v>02.1352</v>
          </cell>
          <cell r="C402" t="str">
            <v xml:space="preserve">VËn chuyÓn xµ thÐp b»ng thñ c«ng </v>
          </cell>
          <cell r="D402" t="str">
            <v>tÊn</v>
          </cell>
          <cell r="E402">
            <v>0.12529999999999999</v>
          </cell>
          <cell r="F402">
            <v>1</v>
          </cell>
          <cell r="H402">
            <v>37068</v>
          </cell>
          <cell r="I402">
            <v>1</v>
          </cell>
          <cell r="K402">
            <v>4644.6203999999998</v>
          </cell>
        </row>
        <row r="404">
          <cell r="A404" t="str">
            <v>X§V1Ls</v>
          </cell>
          <cell r="C404" t="str">
            <v xml:space="preserve"> Xµ ®ì v­ît X§V-1Ls</v>
          </cell>
          <cell r="J404">
            <v>459261.72</v>
          </cell>
          <cell r="K404">
            <v>28459.35096</v>
          </cell>
        </row>
        <row r="405">
          <cell r="C405" t="str">
            <v xml:space="preserve">a. VËt liÖu  </v>
          </cell>
        </row>
        <row r="406">
          <cell r="C406" t="str">
            <v xml:space="preserve">S¾t thÐp m¹ kÏm </v>
          </cell>
          <cell r="D406" t="str">
            <v>kg</v>
          </cell>
          <cell r="E406">
            <v>47.22</v>
          </cell>
          <cell r="F406">
            <v>1</v>
          </cell>
          <cell r="G406">
            <v>9726</v>
          </cell>
          <cell r="J406">
            <v>459261.72</v>
          </cell>
        </row>
        <row r="407">
          <cell r="C407" t="str">
            <v>b. Nh©n c«ng</v>
          </cell>
        </row>
        <row r="408">
          <cell r="B408" t="str">
            <v>05.6021</v>
          </cell>
          <cell r="C408" t="str">
            <v xml:space="preserve">L¾p xµ trªn cét  </v>
          </cell>
          <cell r="D408" t="str">
            <v>bé</v>
          </cell>
          <cell r="E408">
            <v>1</v>
          </cell>
          <cell r="F408">
            <v>1</v>
          </cell>
          <cell r="H408">
            <v>17806</v>
          </cell>
          <cell r="I408">
            <v>1.5</v>
          </cell>
          <cell r="K408">
            <v>26709</v>
          </cell>
        </row>
        <row r="409">
          <cell r="B409" t="str">
            <v>02.1352</v>
          </cell>
          <cell r="C409" t="str">
            <v xml:space="preserve">VËn chuyÓn xµ thÐp b»ng thñ c«ng </v>
          </cell>
          <cell r="D409" t="str">
            <v>tÊn</v>
          </cell>
          <cell r="E409">
            <v>4.7219999999999998E-2</v>
          </cell>
          <cell r="F409">
            <v>1</v>
          </cell>
          <cell r="H409">
            <v>37068</v>
          </cell>
          <cell r="I409">
            <v>1</v>
          </cell>
          <cell r="K409">
            <v>1750.35096</v>
          </cell>
        </row>
        <row r="411">
          <cell r="A411" t="str">
            <v>XN2-5Ls</v>
          </cell>
          <cell r="C411" t="str">
            <v xml:space="preserve"> Xµ nÐo ®óp XN2-5Ls</v>
          </cell>
          <cell r="J411">
            <v>1271909.8692000001</v>
          </cell>
          <cell r="K411">
            <v>66081.688280000002</v>
          </cell>
        </row>
        <row r="412">
          <cell r="C412" t="str">
            <v xml:space="preserve">a. VËt liÖu  </v>
          </cell>
        </row>
        <row r="413">
          <cell r="C413" t="str">
            <v xml:space="preserve">S¾t thÐp m¹ kÏm </v>
          </cell>
          <cell r="D413" t="str">
            <v>kg</v>
          </cell>
          <cell r="E413">
            <v>128.21</v>
          </cell>
          <cell r="F413">
            <v>1.02</v>
          </cell>
          <cell r="G413">
            <v>9726</v>
          </cell>
          <cell r="J413">
            <v>1271909.8692000001</v>
          </cell>
        </row>
        <row r="414">
          <cell r="C414" t="str">
            <v>b. Nh©n c«ng</v>
          </cell>
        </row>
        <row r="415">
          <cell r="B415" t="str">
            <v>05.6044</v>
          </cell>
          <cell r="C415" t="str">
            <v xml:space="preserve">L¾p xµ trªn cét ®óp </v>
          </cell>
          <cell r="D415" t="str">
            <v>bé</v>
          </cell>
          <cell r="E415">
            <v>1</v>
          </cell>
          <cell r="F415">
            <v>1</v>
          </cell>
          <cell r="H415">
            <v>36076</v>
          </cell>
          <cell r="I415">
            <v>1.7</v>
          </cell>
          <cell r="K415">
            <v>61329.2</v>
          </cell>
        </row>
        <row r="416">
          <cell r="B416" t="str">
            <v>02.1352</v>
          </cell>
          <cell r="C416" t="str">
            <v xml:space="preserve">VËn chuyÓn xµ thÐp b»ng thñ c«ng </v>
          </cell>
          <cell r="D416" t="str">
            <v>tÊn</v>
          </cell>
          <cell r="E416">
            <v>0.12821000000000002</v>
          </cell>
          <cell r="F416">
            <v>1</v>
          </cell>
          <cell r="H416">
            <v>37068</v>
          </cell>
          <cell r="I416">
            <v>1</v>
          </cell>
          <cell r="K416">
            <v>4752.4882800000005</v>
          </cell>
        </row>
        <row r="418">
          <cell r="A418" t="str">
            <v>XNS-2</v>
          </cell>
          <cell r="C418" t="str">
            <v xml:space="preserve"> Xµ nÐo XNS-2</v>
          </cell>
          <cell r="J418">
            <v>461790.48</v>
          </cell>
          <cell r="K418">
            <v>49603.988640000003</v>
          </cell>
        </row>
        <row r="419">
          <cell r="C419" t="str">
            <v xml:space="preserve">a. VËt liÖu  </v>
          </cell>
        </row>
        <row r="420">
          <cell r="C420" t="str">
            <v xml:space="preserve">S¾t thÐp m¹ kÏm </v>
          </cell>
          <cell r="D420" t="str">
            <v>kg</v>
          </cell>
          <cell r="E420">
            <v>47.48</v>
          </cell>
          <cell r="F420">
            <v>1</v>
          </cell>
          <cell r="G420">
            <v>9726</v>
          </cell>
          <cell r="J420">
            <v>461790.48</v>
          </cell>
        </row>
        <row r="421">
          <cell r="C421" t="str">
            <v>b. Nh©n c«ng</v>
          </cell>
        </row>
        <row r="422">
          <cell r="B422" t="str">
            <v>05.6032</v>
          </cell>
          <cell r="C422" t="str">
            <v xml:space="preserve">L¾p xµ trªn cét  </v>
          </cell>
          <cell r="D422" t="str">
            <v>bé</v>
          </cell>
          <cell r="E422">
            <v>1</v>
          </cell>
          <cell r="F422">
            <v>1</v>
          </cell>
          <cell r="H422">
            <v>31896</v>
          </cell>
          <cell r="I422">
            <v>1.5</v>
          </cell>
          <cell r="K422">
            <v>47844</v>
          </cell>
        </row>
        <row r="423">
          <cell r="B423" t="str">
            <v>02.1352</v>
          </cell>
          <cell r="C423" t="str">
            <v xml:space="preserve">VËn chuyÓn xµ thÐp b»ng thñ c«ng </v>
          </cell>
          <cell r="D423" t="str">
            <v>tÊn</v>
          </cell>
          <cell r="E423">
            <v>4.7479999999999994E-2</v>
          </cell>
          <cell r="F423">
            <v>1</v>
          </cell>
          <cell r="H423">
            <v>37068</v>
          </cell>
          <cell r="I423">
            <v>1</v>
          </cell>
          <cell r="K423">
            <v>1759.9886399999998</v>
          </cell>
        </row>
        <row r="425">
          <cell r="A425" t="str">
            <v>CS-1</v>
          </cell>
          <cell r="C425" t="str">
            <v xml:space="preserve"> Cæ dÒ nÐo cã d©y chèng sÐt CS-1</v>
          </cell>
          <cell r="J425">
            <v>111849</v>
          </cell>
          <cell r="K425">
            <v>12613.781999999999</v>
          </cell>
        </row>
        <row r="426">
          <cell r="C426" t="str">
            <v xml:space="preserve">a. VËt liÖu  </v>
          </cell>
        </row>
        <row r="427">
          <cell r="C427" t="str">
            <v xml:space="preserve">S¾t thÐp m¹ kÏm </v>
          </cell>
          <cell r="D427" t="str">
            <v>kg</v>
          </cell>
          <cell r="E427">
            <v>11.5</v>
          </cell>
          <cell r="F427">
            <v>1</v>
          </cell>
          <cell r="G427">
            <v>9726</v>
          </cell>
          <cell r="J427">
            <v>111849</v>
          </cell>
        </row>
        <row r="428">
          <cell r="C428" t="str">
            <v>b. Nh©n c«ng</v>
          </cell>
        </row>
        <row r="429">
          <cell r="B429" t="str">
            <v>06.2110</v>
          </cell>
          <cell r="C429" t="str">
            <v xml:space="preserve">L¾p cæ dÒ </v>
          </cell>
          <cell r="D429" t="str">
            <v>bé</v>
          </cell>
          <cell r="E429">
            <v>1</v>
          </cell>
          <cell r="F429">
            <v>1</v>
          </cell>
          <cell r="H429">
            <v>8125</v>
          </cell>
          <cell r="I429">
            <v>1.5</v>
          </cell>
          <cell r="K429">
            <v>12187.5</v>
          </cell>
        </row>
        <row r="430">
          <cell r="B430" t="str">
            <v>02.1352</v>
          </cell>
          <cell r="C430" t="str">
            <v xml:space="preserve">VËn chuyÓn b»ng thñ c«ng </v>
          </cell>
          <cell r="D430" t="str">
            <v>tÊn</v>
          </cell>
          <cell r="E430">
            <v>1.15E-2</v>
          </cell>
          <cell r="F430">
            <v>1</v>
          </cell>
          <cell r="H430">
            <v>37068</v>
          </cell>
          <cell r="I430">
            <v>1</v>
          </cell>
          <cell r="K430">
            <v>426.28199999999998</v>
          </cell>
        </row>
        <row r="432">
          <cell r="A432" t="str">
            <v>CDC</v>
          </cell>
          <cell r="C432" t="str">
            <v xml:space="preserve"> Cæ dÒ nÐo cuèi CDC</v>
          </cell>
          <cell r="J432">
            <v>52520.4</v>
          </cell>
          <cell r="K432">
            <v>12387.6672</v>
          </cell>
        </row>
        <row r="433">
          <cell r="C433" t="str">
            <v xml:space="preserve">a. VËt liÖu  </v>
          </cell>
        </row>
        <row r="434">
          <cell r="C434" t="str">
            <v xml:space="preserve">S¾t thÐp m¹ kÏm </v>
          </cell>
          <cell r="D434" t="str">
            <v>kg</v>
          </cell>
          <cell r="E434">
            <v>5.4</v>
          </cell>
          <cell r="F434">
            <v>1</v>
          </cell>
          <cell r="G434">
            <v>9726</v>
          </cell>
          <cell r="J434">
            <v>52520.4</v>
          </cell>
        </row>
        <row r="435">
          <cell r="C435" t="str">
            <v>b. Nh©n c«ng</v>
          </cell>
        </row>
        <row r="436">
          <cell r="B436" t="str">
            <v>06.2110</v>
          </cell>
          <cell r="C436" t="str">
            <v xml:space="preserve">L¾p cæ dÒ </v>
          </cell>
          <cell r="D436" t="str">
            <v>bé</v>
          </cell>
          <cell r="E436">
            <v>1</v>
          </cell>
          <cell r="F436">
            <v>1</v>
          </cell>
          <cell r="H436">
            <v>8125</v>
          </cell>
          <cell r="I436">
            <v>1.5</v>
          </cell>
          <cell r="K436">
            <v>12187.5</v>
          </cell>
        </row>
        <row r="437">
          <cell r="B437" t="str">
            <v>02.1352</v>
          </cell>
          <cell r="C437" t="str">
            <v xml:space="preserve">VËn chuyÓn  b»ng thñ c«ng </v>
          </cell>
          <cell r="D437" t="str">
            <v>tÊn</v>
          </cell>
          <cell r="E437">
            <v>5.4000000000000003E-3</v>
          </cell>
          <cell r="F437">
            <v>1</v>
          </cell>
          <cell r="H437">
            <v>37068</v>
          </cell>
          <cell r="I437">
            <v>1</v>
          </cell>
          <cell r="K437">
            <v>200.16720000000001</v>
          </cell>
        </row>
        <row r="439">
          <cell r="A439" t="str">
            <v>DN20-11</v>
          </cell>
          <cell r="C439" t="str">
            <v xml:space="preserve"> D©y nÐo 20-11</v>
          </cell>
          <cell r="J439">
            <v>414911.16</v>
          </cell>
          <cell r="K439">
            <v>7269.3208799999993</v>
          </cell>
        </row>
        <row r="440">
          <cell r="C440" t="str">
            <v xml:space="preserve">a. VËt liÖu  </v>
          </cell>
        </row>
        <row r="441">
          <cell r="C441" t="str">
            <v xml:space="preserve">S¾t thÐp m¹ kÏm </v>
          </cell>
          <cell r="D441" t="str">
            <v>kg</v>
          </cell>
          <cell r="E441">
            <v>42.66</v>
          </cell>
          <cell r="F441">
            <v>1</v>
          </cell>
          <cell r="G441">
            <v>9726</v>
          </cell>
          <cell r="J441">
            <v>414911.16</v>
          </cell>
        </row>
        <row r="442">
          <cell r="C442" t="str">
            <v>b. Nh©n c«ng</v>
          </cell>
        </row>
        <row r="443">
          <cell r="B443" t="str">
            <v>06.2120</v>
          </cell>
          <cell r="C443" t="str">
            <v>L¾p d©y nÐo</v>
          </cell>
          <cell r="D443" t="str">
            <v>bé</v>
          </cell>
          <cell r="E443">
            <v>1</v>
          </cell>
          <cell r="F443">
            <v>1</v>
          </cell>
          <cell r="H443">
            <v>5688</v>
          </cell>
          <cell r="I443">
            <v>1</v>
          </cell>
          <cell r="K443">
            <v>5688</v>
          </cell>
        </row>
        <row r="444">
          <cell r="B444" t="str">
            <v>02.1352</v>
          </cell>
          <cell r="C444" t="str">
            <v xml:space="preserve">VËn chuyÓn  b»ng thñ c«ng </v>
          </cell>
          <cell r="D444" t="str">
            <v>tÊn</v>
          </cell>
          <cell r="E444">
            <v>4.2659999999999997E-2</v>
          </cell>
          <cell r="F444">
            <v>1</v>
          </cell>
          <cell r="H444">
            <v>37068</v>
          </cell>
          <cell r="I444">
            <v>1</v>
          </cell>
          <cell r="K444">
            <v>1581.3208799999998</v>
          </cell>
        </row>
        <row r="446">
          <cell r="A446" t="str">
            <v>DN20-12</v>
          </cell>
          <cell r="C446" t="str">
            <v xml:space="preserve"> D©y nÐo 20-12</v>
          </cell>
          <cell r="J446">
            <v>432223.44</v>
          </cell>
          <cell r="K446">
            <v>7335.3019199999999</v>
          </cell>
        </row>
        <row r="447">
          <cell r="C447" t="str">
            <v xml:space="preserve">a. VËt liÖu  </v>
          </cell>
        </row>
        <row r="448">
          <cell r="C448" t="str">
            <v xml:space="preserve">S¾t thÐp m¹ kÏm </v>
          </cell>
          <cell r="D448" t="str">
            <v>kg</v>
          </cell>
          <cell r="E448">
            <v>44.44</v>
          </cell>
          <cell r="F448">
            <v>1</v>
          </cell>
          <cell r="G448">
            <v>9726</v>
          </cell>
          <cell r="J448">
            <v>432223.44</v>
          </cell>
        </row>
        <row r="449">
          <cell r="C449" t="str">
            <v>b. Nh©n c«ng</v>
          </cell>
        </row>
        <row r="450">
          <cell r="B450" t="str">
            <v>06.2120</v>
          </cell>
          <cell r="C450" t="str">
            <v>L¾p d©y nÐo</v>
          </cell>
          <cell r="D450" t="str">
            <v>bé</v>
          </cell>
          <cell r="E450">
            <v>1</v>
          </cell>
          <cell r="F450">
            <v>1</v>
          </cell>
          <cell r="H450">
            <v>5688</v>
          </cell>
          <cell r="I450">
            <v>1</v>
          </cell>
          <cell r="K450">
            <v>5688</v>
          </cell>
        </row>
        <row r="451">
          <cell r="B451" t="str">
            <v>02.1352</v>
          </cell>
          <cell r="C451" t="str">
            <v xml:space="preserve">VËn chuyÓn  b»ng thñ c«ng </v>
          </cell>
          <cell r="D451" t="str">
            <v>tÊn</v>
          </cell>
          <cell r="E451">
            <v>4.444E-2</v>
          </cell>
          <cell r="F451">
            <v>1</v>
          </cell>
          <cell r="H451">
            <v>37068</v>
          </cell>
          <cell r="I451">
            <v>1</v>
          </cell>
          <cell r="K451">
            <v>1647.3019200000001</v>
          </cell>
        </row>
        <row r="453">
          <cell r="A453" t="str">
            <v>DN16-16</v>
          </cell>
          <cell r="C453" t="str">
            <v>D©y nÐo 16-16</v>
          </cell>
          <cell r="J453">
            <v>375812.64</v>
          </cell>
          <cell r="K453">
            <v>7120.3075200000003</v>
          </cell>
        </row>
        <row r="454">
          <cell r="C454" t="str">
            <v xml:space="preserve">a. VËt liÖu  </v>
          </cell>
        </row>
        <row r="455">
          <cell r="C455" t="str">
            <v xml:space="preserve">S¾t thÐp m¹ kÏm </v>
          </cell>
          <cell r="D455" t="str">
            <v>kg</v>
          </cell>
          <cell r="E455">
            <v>38.64</v>
          </cell>
          <cell r="F455">
            <v>1</v>
          </cell>
          <cell r="G455">
            <v>9726</v>
          </cell>
          <cell r="J455">
            <v>375812.64</v>
          </cell>
        </row>
        <row r="456">
          <cell r="C456" t="str">
            <v>b. Nh©n c«ng</v>
          </cell>
        </row>
        <row r="457">
          <cell r="B457" t="str">
            <v>06.2120</v>
          </cell>
          <cell r="C457" t="str">
            <v>L¾p d©y nÐo</v>
          </cell>
          <cell r="D457" t="str">
            <v>bé</v>
          </cell>
          <cell r="E457">
            <v>1</v>
          </cell>
          <cell r="F457">
            <v>1</v>
          </cell>
          <cell r="H457">
            <v>5688</v>
          </cell>
          <cell r="I457">
            <v>1</v>
          </cell>
          <cell r="K457">
            <v>5688</v>
          </cell>
        </row>
        <row r="458">
          <cell r="B458" t="str">
            <v>02.1352</v>
          </cell>
          <cell r="C458" t="str">
            <v xml:space="preserve">VËn chuyÓn  b»ng thñ c«ng </v>
          </cell>
          <cell r="D458" t="str">
            <v>tÊn</v>
          </cell>
          <cell r="E458">
            <v>3.8640000000000001E-2</v>
          </cell>
          <cell r="F458">
            <v>1</v>
          </cell>
          <cell r="H458">
            <v>37068</v>
          </cell>
          <cell r="I458">
            <v>1</v>
          </cell>
          <cell r="K458">
            <v>1432.3075200000001</v>
          </cell>
        </row>
        <row r="460">
          <cell r="A460" t="str">
            <v>DN20-15</v>
          </cell>
          <cell r="C460" t="str">
            <v xml:space="preserve"> D©y nÐo 20-15</v>
          </cell>
          <cell r="J460">
            <v>504195.84000000003</v>
          </cell>
          <cell r="K460">
            <v>7609.6051200000002</v>
          </cell>
        </row>
        <row r="461">
          <cell r="C461" t="str">
            <v xml:space="preserve">a. VËt liÖu  </v>
          </cell>
        </row>
        <row r="462">
          <cell r="C462" t="str">
            <v xml:space="preserve">S¾t thÐp m¹ kÏm </v>
          </cell>
          <cell r="D462" t="str">
            <v>kg</v>
          </cell>
          <cell r="E462">
            <v>51.84</v>
          </cell>
          <cell r="F462">
            <v>1</v>
          </cell>
          <cell r="G462">
            <v>9726</v>
          </cell>
          <cell r="J462">
            <v>504195.84000000003</v>
          </cell>
        </row>
        <row r="463">
          <cell r="C463" t="str">
            <v>b. Nh©n c«ng</v>
          </cell>
        </row>
        <row r="464">
          <cell r="B464" t="str">
            <v>06.2120</v>
          </cell>
          <cell r="C464" t="str">
            <v>L¾p d©y nÐo</v>
          </cell>
          <cell r="D464" t="str">
            <v>bé</v>
          </cell>
          <cell r="E464">
            <v>1</v>
          </cell>
          <cell r="F464">
            <v>1</v>
          </cell>
          <cell r="H464">
            <v>5688</v>
          </cell>
          <cell r="I464">
            <v>1</v>
          </cell>
          <cell r="K464">
            <v>5688</v>
          </cell>
        </row>
        <row r="465">
          <cell r="B465" t="str">
            <v>02.1352</v>
          </cell>
          <cell r="C465" t="str">
            <v xml:space="preserve">VËn chuyÓn  b»ng thñ c«ng </v>
          </cell>
          <cell r="D465" t="str">
            <v>tÊn</v>
          </cell>
          <cell r="E465">
            <v>5.1840000000000004E-2</v>
          </cell>
          <cell r="F465">
            <v>1</v>
          </cell>
          <cell r="H465">
            <v>37068</v>
          </cell>
          <cell r="I465">
            <v>1</v>
          </cell>
          <cell r="K465">
            <v>1921.6051200000002</v>
          </cell>
        </row>
        <row r="467">
          <cell r="A467" t="str">
            <v>DN20-17</v>
          </cell>
          <cell r="C467" t="str">
            <v xml:space="preserve"> D©y nÐo 20-17</v>
          </cell>
          <cell r="J467">
            <v>552145.02</v>
          </cell>
          <cell r="K467">
            <v>7792.3503600000004</v>
          </cell>
        </row>
        <row r="468">
          <cell r="C468" t="str">
            <v xml:space="preserve">a. VËt liÖu  </v>
          </cell>
        </row>
        <row r="469">
          <cell r="A469">
            <v>552145.02</v>
          </cell>
          <cell r="C469" t="str">
            <v xml:space="preserve">S¾t thÐp m¹ kÏm </v>
          </cell>
          <cell r="D469" t="str">
            <v>kg</v>
          </cell>
          <cell r="E469">
            <v>56.77</v>
          </cell>
          <cell r="F469">
            <v>1</v>
          </cell>
          <cell r="G469">
            <v>9726</v>
          </cell>
          <cell r="J469">
            <v>552145.02</v>
          </cell>
        </row>
        <row r="470">
          <cell r="C470" t="str">
            <v>b. Nh©n c«ng</v>
          </cell>
        </row>
        <row r="471">
          <cell r="B471" t="str">
            <v>06.2120</v>
          </cell>
          <cell r="C471" t="str">
            <v>L¾p d©y nÐo</v>
          </cell>
          <cell r="D471" t="str">
            <v>bé</v>
          </cell>
          <cell r="E471">
            <v>1</v>
          </cell>
          <cell r="F471">
            <v>1</v>
          </cell>
          <cell r="H471">
            <v>5688</v>
          </cell>
          <cell r="I471">
            <v>1</v>
          </cell>
          <cell r="K471">
            <v>5688</v>
          </cell>
        </row>
        <row r="472">
          <cell r="B472" t="str">
            <v>02.1352</v>
          </cell>
          <cell r="C472" t="str">
            <v xml:space="preserve">VËn chuyÓn  b»ng thñ c«ng </v>
          </cell>
          <cell r="D472" t="str">
            <v>tÊn</v>
          </cell>
          <cell r="E472">
            <v>5.6770000000000001E-2</v>
          </cell>
          <cell r="F472">
            <v>1</v>
          </cell>
          <cell r="H472">
            <v>37068</v>
          </cell>
          <cell r="I472">
            <v>1</v>
          </cell>
          <cell r="K472">
            <v>2104.3503599999999</v>
          </cell>
        </row>
        <row r="474">
          <cell r="A474" t="str">
            <v>G§TBA</v>
          </cell>
          <cell r="C474" t="str">
            <v>Gi¸ ®ì tñ ®Iön TBA</v>
          </cell>
          <cell r="J474">
            <v>257293.79235000003</v>
          </cell>
          <cell r="K474">
            <v>4972.2070860000013</v>
          </cell>
        </row>
        <row r="475">
          <cell r="C475" t="str">
            <v xml:space="preserve">a. VËt liÖu  </v>
          </cell>
        </row>
        <row r="476">
          <cell r="C476" t="str">
            <v>ThÐp c¸c lo¹i  m¹ kÏm</v>
          </cell>
          <cell r="D476" t="str">
            <v>kg</v>
          </cell>
          <cell r="E476">
            <v>25.809000000000005</v>
          </cell>
          <cell r="F476">
            <v>1.0249999999999999</v>
          </cell>
          <cell r="G476">
            <v>9726</v>
          </cell>
          <cell r="J476">
            <v>257293.79235000003</v>
          </cell>
        </row>
        <row r="477">
          <cell r="C477" t="str">
            <v>b. Nh©n c«ng</v>
          </cell>
        </row>
        <row r="478">
          <cell r="B478" t="str">
            <v>04-8102</v>
          </cell>
          <cell r="C478" t="str">
            <v>L¾p gi¸ ®ì chèng sÐt èng</v>
          </cell>
          <cell r="D478" t="str">
            <v>kg</v>
          </cell>
          <cell r="E478">
            <v>25.809000000000005</v>
          </cell>
          <cell r="F478">
            <v>1</v>
          </cell>
          <cell r="H478">
            <v>155.58600000000001</v>
          </cell>
          <cell r="I478">
            <v>1</v>
          </cell>
          <cell r="K478">
            <v>4015.5190740000012</v>
          </cell>
        </row>
        <row r="479">
          <cell r="B479" t="str">
            <v>02-1352</v>
          </cell>
          <cell r="C479" t="str">
            <v>VËn chuyÓn xµ thÐp = thñ c«ng</v>
          </cell>
          <cell r="D479" t="str">
            <v>tÊn</v>
          </cell>
          <cell r="E479">
            <v>2.5809000000000006E-2</v>
          </cell>
          <cell r="F479">
            <v>1</v>
          </cell>
          <cell r="H479">
            <v>37068</v>
          </cell>
          <cell r="I479">
            <v>1</v>
          </cell>
          <cell r="K479">
            <v>956.68801200000019</v>
          </cell>
        </row>
        <row r="481">
          <cell r="A481" t="str">
            <v>X§T</v>
          </cell>
          <cell r="C481" t="str">
            <v>Xµ ®ãn d©y ®Çu tr¹m</v>
          </cell>
          <cell r="J481">
            <v>1201681.3410000002</v>
          </cell>
          <cell r="K481">
            <v>26342.570520000005</v>
          </cell>
        </row>
        <row r="482">
          <cell r="C482" t="str">
            <v xml:space="preserve">a. VËt liÖu  </v>
          </cell>
        </row>
        <row r="483">
          <cell r="C483" t="str">
            <v>ThÐp c¸c lo¹i  m¹ kÏm</v>
          </cell>
          <cell r="D483" t="str">
            <v>kg</v>
          </cell>
          <cell r="E483">
            <v>120.54000000000002</v>
          </cell>
          <cell r="F483">
            <v>1.0249999999999999</v>
          </cell>
          <cell r="G483">
            <v>9726</v>
          </cell>
          <cell r="J483">
            <v>1201681.3410000002</v>
          </cell>
        </row>
        <row r="484">
          <cell r="C484" t="str">
            <v>b. Nh©n c«ng</v>
          </cell>
        </row>
        <row r="485">
          <cell r="B485" t="str">
            <v>04-9102</v>
          </cell>
          <cell r="C485" t="str">
            <v>L¾p xµ</v>
          </cell>
          <cell r="D485" t="str">
            <v>kg</v>
          </cell>
          <cell r="E485">
            <v>120.54000000000002</v>
          </cell>
          <cell r="F485">
            <v>1</v>
          </cell>
          <cell r="H485">
            <v>181.47</v>
          </cell>
          <cell r="I485">
            <v>1</v>
          </cell>
          <cell r="K485">
            <v>21874.393800000005</v>
          </cell>
        </row>
        <row r="486">
          <cell r="B486" t="str">
            <v>02-1352</v>
          </cell>
          <cell r="C486" t="str">
            <v>VËn chuyÓn xµ thÐp = thñ c«ng</v>
          </cell>
          <cell r="D486" t="str">
            <v>tÊn</v>
          </cell>
          <cell r="E486">
            <v>0.12054000000000002</v>
          </cell>
          <cell r="F486">
            <v>1</v>
          </cell>
          <cell r="H486">
            <v>37068</v>
          </cell>
          <cell r="I486">
            <v>1</v>
          </cell>
          <cell r="K486">
            <v>4468.1767200000004</v>
          </cell>
        </row>
        <row r="488">
          <cell r="A488" t="str">
            <v>XPK35</v>
          </cell>
          <cell r="C488" t="str">
            <v>Xµ b¾t cÇu ch× PK 35kV</v>
          </cell>
          <cell r="J488">
            <v>778889.68950000009</v>
          </cell>
          <cell r="K488">
            <v>17074.373940000001</v>
          </cell>
        </row>
        <row r="489">
          <cell r="C489" t="str">
            <v xml:space="preserve">a. VËt liÖu  </v>
          </cell>
        </row>
        <row r="490">
          <cell r="C490" t="str">
            <v>ThÐp c¸c lo¹i  m¹ kÏm</v>
          </cell>
          <cell r="D490" t="str">
            <v>kg</v>
          </cell>
          <cell r="E490">
            <v>78.13000000000001</v>
          </cell>
          <cell r="F490">
            <v>1.0249999999999999</v>
          </cell>
          <cell r="G490">
            <v>9726</v>
          </cell>
          <cell r="J490">
            <v>778889.68950000009</v>
          </cell>
        </row>
        <row r="491">
          <cell r="C491" t="str">
            <v>b. Nh©n c«ng</v>
          </cell>
        </row>
        <row r="492">
          <cell r="B492" t="str">
            <v>04-9102</v>
          </cell>
          <cell r="C492" t="str">
            <v>L¾p xµ</v>
          </cell>
          <cell r="D492" t="str">
            <v>kg</v>
          </cell>
          <cell r="E492">
            <v>78.13000000000001</v>
          </cell>
          <cell r="F492">
            <v>1</v>
          </cell>
          <cell r="H492">
            <v>181.47</v>
          </cell>
          <cell r="I492">
            <v>1</v>
          </cell>
          <cell r="K492">
            <v>14178.251100000001</v>
          </cell>
        </row>
        <row r="493">
          <cell r="B493" t="str">
            <v>02-1352</v>
          </cell>
          <cell r="C493" t="str">
            <v>VËn chuyÓn xµ thÐp = thñ c«ng</v>
          </cell>
          <cell r="D493" t="str">
            <v>tÊn</v>
          </cell>
          <cell r="E493">
            <v>7.8130000000000005E-2</v>
          </cell>
          <cell r="F493">
            <v>1</v>
          </cell>
          <cell r="H493">
            <v>37068</v>
          </cell>
          <cell r="I493">
            <v>1</v>
          </cell>
          <cell r="K493">
            <v>2896.12284</v>
          </cell>
        </row>
        <row r="495">
          <cell r="A495" t="str">
            <v>G§MBA</v>
          </cell>
          <cell r="C495" t="str">
            <v>Gi¸ ®ì m¸y biÕn ¸p + coliª</v>
          </cell>
          <cell r="J495">
            <v>3767541.1680000001</v>
          </cell>
          <cell r="K495">
            <v>72964.258560000002</v>
          </cell>
        </row>
        <row r="496">
          <cell r="C496" t="str">
            <v xml:space="preserve">a. VËt liÖu  </v>
          </cell>
        </row>
        <row r="497">
          <cell r="C497" t="str">
            <v>ThÐp c¸c lo¹i  m¹ kÏm</v>
          </cell>
          <cell r="D497" t="str">
            <v>kg</v>
          </cell>
          <cell r="E497">
            <v>377.92</v>
          </cell>
          <cell r="F497">
            <v>1.0249999999999999</v>
          </cell>
          <cell r="G497">
            <v>9726</v>
          </cell>
          <cell r="J497">
            <v>3767541.1680000001</v>
          </cell>
        </row>
        <row r="498">
          <cell r="C498" t="str">
            <v>b. Nh©n c«ng</v>
          </cell>
        </row>
        <row r="499">
          <cell r="B499" t="str">
            <v>04-8102</v>
          </cell>
          <cell r="C499" t="str">
            <v>L¾p gi¸</v>
          </cell>
          <cell r="D499" t="str">
            <v>kg</v>
          </cell>
          <cell r="E499">
            <v>377.92</v>
          </cell>
          <cell r="F499">
            <v>1</v>
          </cell>
          <cell r="H499">
            <v>156</v>
          </cell>
          <cell r="I499">
            <v>1</v>
          </cell>
          <cell r="K499">
            <v>58955.520000000004</v>
          </cell>
        </row>
        <row r="500">
          <cell r="B500" t="str">
            <v>02-1352</v>
          </cell>
          <cell r="C500" t="str">
            <v>VËn chuyÓn xµ thÐp = thñ c«ng</v>
          </cell>
          <cell r="D500" t="str">
            <v>tÊn</v>
          </cell>
          <cell r="E500">
            <v>0.37792000000000003</v>
          </cell>
          <cell r="F500">
            <v>1</v>
          </cell>
          <cell r="H500">
            <v>37068</v>
          </cell>
          <cell r="I500">
            <v>1</v>
          </cell>
          <cell r="K500">
            <v>14008.738560000002</v>
          </cell>
        </row>
        <row r="502">
          <cell r="A502" t="str">
            <v>G§G</v>
          </cell>
          <cell r="C502" t="str">
            <v>Gi¸ ®ì ghÕ thao t¸c</v>
          </cell>
          <cell r="J502">
            <v>2158420.6665000003</v>
          </cell>
          <cell r="K502">
            <v>41801.152680000007</v>
          </cell>
        </row>
        <row r="503">
          <cell r="C503" t="str">
            <v xml:space="preserve">a. VËt liÖu  </v>
          </cell>
        </row>
        <row r="504">
          <cell r="C504" t="str">
            <v>ThÐp c¸c lo¹i  m¹ kÏm</v>
          </cell>
          <cell r="D504" t="str">
            <v>kg</v>
          </cell>
          <cell r="E504">
            <v>216.51000000000002</v>
          </cell>
          <cell r="F504">
            <v>1.0249999999999999</v>
          </cell>
          <cell r="G504">
            <v>9726</v>
          </cell>
          <cell r="J504">
            <v>2158420.6665000003</v>
          </cell>
        </row>
        <row r="505">
          <cell r="C505" t="str">
            <v>b. Nh©n c«ng</v>
          </cell>
        </row>
        <row r="506">
          <cell r="B506" t="str">
            <v>04-8102</v>
          </cell>
          <cell r="C506" t="str">
            <v>L¾p gi¸</v>
          </cell>
          <cell r="D506" t="str">
            <v>kg</v>
          </cell>
          <cell r="E506">
            <v>216.51000000000002</v>
          </cell>
          <cell r="F506">
            <v>1</v>
          </cell>
          <cell r="H506">
            <v>156</v>
          </cell>
          <cell r="I506">
            <v>1</v>
          </cell>
          <cell r="K506">
            <v>33775.560000000005</v>
          </cell>
        </row>
        <row r="507">
          <cell r="B507" t="str">
            <v>02-1352</v>
          </cell>
          <cell r="C507" t="str">
            <v>VËn chuyÓn xµ thÐp = thñ c«ng</v>
          </cell>
          <cell r="D507" t="str">
            <v>tÊn</v>
          </cell>
          <cell r="E507">
            <v>0.21651000000000001</v>
          </cell>
          <cell r="F507">
            <v>1</v>
          </cell>
          <cell r="H507">
            <v>37068</v>
          </cell>
          <cell r="I507">
            <v>1</v>
          </cell>
          <cell r="K507">
            <v>8025.5926800000007</v>
          </cell>
        </row>
        <row r="509">
          <cell r="A509" t="str">
            <v>Thang</v>
          </cell>
          <cell r="C509" t="str">
            <v>Thang trÌo</v>
          </cell>
          <cell r="J509">
            <v>311775.19709999999</v>
          </cell>
          <cell r="K509">
            <v>6038.0086320000009</v>
          </cell>
        </row>
        <row r="510">
          <cell r="C510" t="str">
            <v xml:space="preserve">a. VËt liÖu  </v>
          </cell>
        </row>
        <row r="511">
          <cell r="C511" t="str">
            <v>ThÐp c¸c lo¹i  m¹ kÏm</v>
          </cell>
          <cell r="D511" t="str">
            <v>kg</v>
          </cell>
          <cell r="E511">
            <v>31.274000000000001</v>
          </cell>
          <cell r="F511">
            <v>1.0249999999999999</v>
          </cell>
          <cell r="G511">
            <v>9726</v>
          </cell>
          <cell r="J511">
            <v>311775.19709999999</v>
          </cell>
        </row>
        <row r="512">
          <cell r="C512" t="str">
            <v>b. Nh©n c«ng</v>
          </cell>
        </row>
        <row r="513">
          <cell r="B513" t="str">
            <v>04-8102</v>
          </cell>
          <cell r="C513" t="str">
            <v>L¾p gi¸</v>
          </cell>
          <cell r="D513" t="str">
            <v>kg</v>
          </cell>
          <cell r="E513">
            <v>31.274000000000001</v>
          </cell>
          <cell r="F513">
            <v>1</v>
          </cell>
          <cell r="H513">
            <v>156</v>
          </cell>
          <cell r="I513">
            <v>1</v>
          </cell>
          <cell r="K513">
            <v>4878.7440000000006</v>
          </cell>
        </row>
        <row r="514">
          <cell r="B514" t="str">
            <v>02-1352</v>
          </cell>
          <cell r="C514" t="str">
            <v>VËn chuyÓn xµ thÐp = thñ c«ng</v>
          </cell>
          <cell r="D514" t="str">
            <v>tÊn</v>
          </cell>
          <cell r="E514">
            <v>3.1274000000000003E-2</v>
          </cell>
          <cell r="F514">
            <v>1</v>
          </cell>
          <cell r="H514">
            <v>37068</v>
          </cell>
          <cell r="I514">
            <v>1</v>
          </cell>
          <cell r="J514">
            <v>205000</v>
          </cell>
          <cell r="K514">
            <v>1159.2646320000001</v>
          </cell>
        </row>
        <row r="516">
          <cell r="A516" t="str">
            <v>XCSV35</v>
          </cell>
          <cell r="C516" t="str">
            <v>Xµ ®ì chèng sÐt van 35kV</v>
          </cell>
          <cell r="J516">
            <v>610311.36300000001</v>
          </cell>
          <cell r="K516">
            <v>13378.896359999999</v>
          </cell>
        </row>
        <row r="517">
          <cell r="C517" t="str">
            <v xml:space="preserve">a. VËt liÖu  </v>
          </cell>
        </row>
        <row r="518">
          <cell r="C518" t="str">
            <v>ThÐp c¸c lo¹i  m¹ kÏm</v>
          </cell>
          <cell r="D518" t="str">
            <v>kg</v>
          </cell>
          <cell r="E518">
            <v>61.22</v>
          </cell>
          <cell r="F518">
            <v>1.0249999999999999</v>
          </cell>
          <cell r="G518">
            <v>9726</v>
          </cell>
          <cell r="J518">
            <v>610311.36300000001</v>
          </cell>
        </row>
        <row r="519">
          <cell r="C519" t="str">
            <v>b. Nh©n c«ng</v>
          </cell>
        </row>
        <row r="520">
          <cell r="B520" t="str">
            <v>04-9102</v>
          </cell>
          <cell r="C520" t="str">
            <v>L¾p xµ</v>
          </cell>
          <cell r="D520" t="str">
            <v>kg</v>
          </cell>
          <cell r="E520">
            <v>61.22</v>
          </cell>
          <cell r="F520">
            <v>1</v>
          </cell>
          <cell r="H520">
            <v>181.47</v>
          </cell>
          <cell r="I520">
            <v>1</v>
          </cell>
          <cell r="K520">
            <v>11109.5934</v>
          </cell>
        </row>
        <row r="521">
          <cell r="B521" t="str">
            <v>02-1352</v>
          </cell>
          <cell r="C521" t="str">
            <v>VËn chuyÓn xµ thÐp = thñ c«ng</v>
          </cell>
          <cell r="D521" t="str">
            <v>tÊn</v>
          </cell>
          <cell r="E521">
            <v>6.1219999999999997E-2</v>
          </cell>
          <cell r="F521">
            <v>1</v>
          </cell>
          <cell r="H521">
            <v>37068</v>
          </cell>
          <cell r="I521">
            <v>1</v>
          </cell>
          <cell r="K521">
            <v>2269.30296</v>
          </cell>
        </row>
        <row r="523">
          <cell r="A523" t="str">
            <v>S§§-35</v>
          </cell>
          <cell r="C523" t="str">
            <v xml:space="preserve"> Sø ®øng S§§-35kV</v>
          </cell>
          <cell r="J523">
            <v>123821</v>
          </cell>
          <cell r="K523">
            <v>2972.8</v>
          </cell>
        </row>
        <row r="524">
          <cell r="C524" t="str">
            <v xml:space="preserve">a. VËt liÖu  </v>
          </cell>
        </row>
        <row r="525">
          <cell r="C525" t="str">
            <v>Mua sø S§§-35kV</v>
          </cell>
          <cell r="D525" t="str">
            <v xml:space="preserve">qu¶ </v>
          </cell>
          <cell r="E525">
            <v>1</v>
          </cell>
          <cell r="G525">
            <v>123666</v>
          </cell>
          <cell r="I525">
            <v>1</v>
          </cell>
          <cell r="J525">
            <v>123666</v>
          </cell>
        </row>
        <row r="526">
          <cell r="B526" t="str">
            <v>06.1103</v>
          </cell>
          <cell r="C526" t="str">
            <v xml:space="preserve">VËt liÖu phô </v>
          </cell>
          <cell r="D526" t="str">
            <v xml:space="preserve">qu¶ </v>
          </cell>
          <cell r="E526">
            <v>1</v>
          </cell>
          <cell r="G526">
            <v>155</v>
          </cell>
          <cell r="I526">
            <v>1</v>
          </cell>
          <cell r="J526">
            <v>155</v>
          </cell>
        </row>
        <row r="527">
          <cell r="C527" t="str">
            <v>b. Nh©n c«ng</v>
          </cell>
        </row>
        <row r="528">
          <cell r="B528" t="str">
            <v>06.1103</v>
          </cell>
          <cell r="C528" t="str">
            <v xml:space="preserve">L¾p sø trªn cét </v>
          </cell>
          <cell r="D528" t="str">
            <v xml:space="preserve">qu¶ </v>
          </cell>
          <cell r="E528">
            <v>1</v>
          </cell>
          <cell r="H528">
            <v>2972.8</v>
          </cell>
          <cell r="I528">
            <v>1</v>
          </cell>
          <cell r="K528">
            <v>2972.8</v>
          </cell>
        </row>
        <row r="530">
          <cell r="A530" t="str">
            <v>VH§35</v>
          </cell>
          <cell r="C530" t="str">
            <v xml:space="preserve"> Sø ®øngVH§-35kV</v>
          </cell>
          <cell r="J530">
            <v>205000</v>
          </cell>
          <cell r="K530">
            <v>7313</v>
          </cell>
        </row>
        <row r="531">
          <cell r="C531" t="str">
            <v xml:space="preserve">a. VËt liÖu  </v>
          </cell>
        </row>
        <row r="532">
          <cell r="C532" t="str">
            <v>Mua sø VH§-35kV</v>
          </cell>
          <cell r="D532" t="str">
            <v xml:space="preserve">qu¶ </v>
          </cell>
          <cell r="E532">
            <v>1</v>
          </cell>
          <cell r="G532">
            <v>135000</v>
          </cell>
          <cell r="I532">
            <v>1</v>
          </cell>
          <cell r="J532">
            <v>135000</v>
          </cell>
        </row>
        <row r="533">
          <cell r="C533" t="str">
            <v xml:space="preserve">VËt liÖu phô </v>
          </cell>
          <cell r="D533" t="str">
            <v>c¸i</v>
          </cell>
          <cell r="E533">
            <v>1</v>
          </cell>
          <cell r="G533">
            <v>70000</v>
          </cell>
          <cell r="I533">
            <v>1</v>
          </cell>
          <cell r="J533">
            <v>70000</v>
          </cell>
        </row>
        <row r="534">
          <cell r="C534" t="str">
            <v>b. Nh©n c«ng</v>
          </cell>
        </row>
        <row r="535">
          <cell r="B535" t="str">
            <v>06.1421</v>
          </cell>
          <cell r="C535" t="str">
            <v xml:space="preserve">L¾p sø trªn cét </v>
          </cell>
          <cell r="D535" t="str">
            <v>chuçi</v>
          </cell>
          <cell r="E535">
            <v>1</v>
          </cell>
          <cell r="H535">
            <v>7313</v>
          </cell>
          <cell r="I535">
            <v>1</v>
          </cell>
          <cell r="K535">
            <v>7313</v>
          </cell>
        </row>
        <row r="537">
          <cell r="A537" t="str">
            <v>SCN35</v>
          </cell>
          <cell r="C537" t="str">
            <v xml:space="preserve"> Sø chuçi nÐo d©y dÉn 35kV</v>
          </cell>
          <cell r="J537">
            <v>428979</v>
          </cell>
          <cell r="K537">
            <v>7313</v>
          </cell>
        </row>
        <row r="538">
          <cell r="C538" t="str">
            <v xml:space="preserve">a. VËt liÖu  </v>
          </cell>
        </row>
        <row r="539">
          <cell r="C539" t="str">
            <v>Bu l«ng ch÷ U</v>
          </cell>
          <cell r="D539" t="str">
            <v>c¸i</v>
          </cell>
          <cell r="E539">
            <v>2</v>
          </cell>
          <cell r="F539">
            <v>1</v>
          </cell>
          <cell r="G539">
            <v>7313</v>
          </cell>
          <cell r="J539">
            <v>14626</v>
          </cell>
        </row>
        <row r="540">
          <cell r="C540" t="str">
            <v>C¸ch ®iÖn (PC70-P)</v>
          </cell>
          <cell r="D540" t="str">
            <v>c¸i</v>
          </cell>
          <cell r="E540">
            <v>4</v>
          </cell>
          <cell r="F540">
            <v>1</v>
          </cell>
          <cell r="G540">
            <v>89000</v>
          </cell>
          <cell r="J540">
            <v>356000</v>
          </cell>
        </row>
        <row r="541">
          <cell r="C541" t="str">
            <v>M¾t nèi ®¬n MN1-6</v>
          </cell>
          <cell r="D541" t="str">
            <v>c¸i</v>
          </cell>
          <cell r="E541">
            <v>1</v>
          </cell>
          <cell r="F541">
            <v>1</v>
          </cell>
          <cell r="G541">
            <v>9238</v>
          </cell>
          <cell r="J541">
            <v>9238</v>
          </cell>
        </row>
        <row r="542">
          <cell r="C542" t="str">
            <v>Vßng treo VT-6</v>
          </cell>
          <cell r="D542" t="str">
            <v>c¸i</v>
          </cell>
          <cell r="E542">
            <v>1</v>
          </cell>
          <cell r="F542">
            <v>1</v>
          </cell>
          <cell r="G542">
            <v>5306</v>
          </cell>
          <cell r="J542">
            <v>5306</v>
          </cell>
        </row>
        <row r="543">
          <cell r="C543" t="str">
            <v>Kho¸ ®ì §-912</v>
          </cell>
          <cell r="D543" t="str">
            <v>c¸i</v>
          </cell>
          <cell r="E543">
            <v>1</v>
          </cell>
          <cell r="F543">
            <v>1</v>
          </cell>
          <cell r="G543">
            <v>43809</v>
          </cell>
          <cell r="J543">
            <v>43809</v>
          </cell>
        </row>
        <row r="544">
          <cell r="B544" t="str">
            <v>06.1421</v>
          </cell>
          <cell r="C544" t="str">
            <v xml:space="preserve">VËt liÖu phô </v>
          </cell>
          <cell r="D544" t="str">
            <v xml:space="preserve">chuçi </v>
          </cell>
          <cell r="E544">
            <v>1</v>
          </cell>
          <cell r="F544">
            <v>1</v>
          </cell>
          <cell r="G544">
            <v>610</v>
          </cell>
          <cell r="J544">
            <v>610</v>
          </cell>
        </row>
        <row r="545">
          <cell r="C545" t="str">
            <v>b. Nh©n c«ng</v>
          </cell>
        </row>
        <row r="546">
          <cell r="B546" t="str">
            <v>06.1421</v>
          </cell>
          <cell r="C546" t="str">
            <v xml:space="preserve">L¾p sø  chuçi trªn cét </v>
          </cell>
          <cell r="D546" t="str">
            <v xml:space="preserve">qu¶ </v>
          </cell>
          <cell r="E546">
            <v>1</v>
          </cell>
          <cell r="F546">
            <v>1</v>
          </cell>
          <cell r="H546">
            <v>7313</v>
          </cell>
          <cell r="I546">
            <v>1</v>
          </cell>
          <cell r="K546">
            <v>7313</v>
          </cell>
        </row>
        <row r="548">
          <cell r="A548" t="str">
            <v>AC70</v>
          </cell>
          <cell r="C548" t="str">
            <v>D©y nh«m lâi thÐp AC 70/11</v>
          </cell>
          <cell r="J548">
            <v>6949.5000000000009</v>
          </cell>
          <cell r="K548">
            <v>349</v>
          </cell>
        </row>
        <row r="549">
          <cell r="C549" t="str">
            <v xml:space="preserve">a. VËt liÖu  </v>
          </cell>
        </row>
        <row r="550">
          <cell r="C550" t="str">
            <v>D©y AC 70/11</v>
          </cell>
          <cell r="D550" t="str">
            <v>m</v>
          </cell>
          <cell r="E550">
            <v>1</v>
          </cell>
          <cell r="G550">
            <v>6737.5000000000009</v>
          </cell>
          <cell r="I550">
            <v>1</v>
          </cell>
          <cell r="J550">
            <v>6737.5000000000009</v>
          </cell>
        </row>
        <row r="551">
          <cell r="B551" t="str">
            <v>06-6105</v>
          </cell>
          <cell r="C551" t="str">
            <v xml:space="preserve">VËt liÖu phô </v>
          </cell>
          <cell r="D551" t="str">
            <v>m</v>
          </cell>
          <cell r="E551">
            <v>1</v>
          </cell>
          <cell r="G551">
            <v>212</v>
          </cell>
          <cell r="I551">
            <v>1</v>
          </cell>
          <cell r="J551">
            <v>212</v>
          </cell>
        </row>
        <row r="552">
          <cell r="C552" t="str">
            <v>b. Nh©n c«ng</v>
          </cell>
        </row>
        <row r="553">
          <cell r="B553" t="str">
            <v>06-6105</v>
          </cell>
          <cell r="C553" t="str">
            <v>Nh©n c«ng c¨ng r¶I d©y</v>
          </cell>
          <cell r="D553" t="str">
            <v>m</v>
          </cell>
          <cell r="E553">
            <v>1</v>
          </cell>
          <cell r="H553">
            <v>349</v>
          </cell>
          <cell r="I553">
            <v>1</v>
          </cell>
          <cell r="K553">
            <v>349</v>
          </cell>
        </row>
        <row r="555">
          <cell r="A555" t="str">
            <v>4*70</v>
          </cell>
          <cell r="C555" t="str">
            <v>C¸p vÆn xo¾n ALUS 4 x 70</v>
          </cell>
          <cell r="J555">
            <v>36968</v>
          </cell>
          <cell r="K555">
            <v>1223.3124999999998</v>
          </cell>
        </row>
        <row r="556">
          <cell r="C556" t="str">
            <v xml:space="preserve">a. VËt liÖu  </v>
          </cell>
        </row>
        <row r="557">
          <cell r="C557" t="str">
            <v>C¸p vÆn xo¾n ALUS 4 x 70</v>
          </cell>
          <cell r="D557" t="str">
            <v>m</v>
          </cell>
          <cell r="E557">
            <v>1</v>
          </cell>
          <cell r="F557">
            <v>1.03</v>
          </cell>
          <cell r="G557">
            <v>36670</v>
          </cell>
          <cell r="I557">
            <v>1</v>
          </cell>
          <cell r="J557">
            <v>36670</v>
          </cell>
        </row>
        <row r="558">
          <cell r="B558" t="str">
            <v>06-6111</v>
          </cell>
          <cell r="C558" t="str">
            <v xml:space="preserve">VËt liÖu phô </v>
          </cell>
          <cell r="D558" t="str">
            <v>m</v>
          </cell>
          <cell r="E558">
            <v>1</v>
          </cell>
          <cell r="G558">
            <v>298</v>
          </cell>
          <cell r="I558">
            <v>1</v>
          </cell>
          <cell r="J558">
            <v>298</v>
          </cell>
        </row>
        <row r="559">
          <cell r="C559" t="str">
            <v>b. Nh©n c«ng</v>
          </cell>
        </row>
        <row r="560">
          <cell r="B560" t="str">
            <v>06-6111</v>
          </cell>
          <cell r="C560" t="str">
            <v>Nh©n c«ng c¨ng r¶I d©y</v>
          </cell>
          <cell r="D560" t="str">
            <v>m</v>
          </cell>
          <cell r="E560">
            <v>1</v>
          </cell>
          <cell r="H560">
            <v>925</v>
          </cell>
          <cell r="I560">
            <v>1.1499999999999999</v>
          </cell>
          <cell r="K560">
            <v>1223.3124999999998</v>
          </cell>
        </row>
        <row r="562">
          <cell r="A562" t="str">
            <v>4*35</v>
          </cell>
          <cell r="C562" t="str">
            <v>C¸p vÆn xo¾n ALUS 4 x 35</v>
          </cell>
          <cell r="J562">
            <v>20298</v>
          </cell>
          <cell r="K562">
            <v>1223.3124999999998</v>
          </cell>
        </row>
        <row r="563">
          <cell r="C563" t="str">
            <v xml:space="preserve">a. VËt liÖu  </v>
          </cell>
        </row>
        <row r="564">
          <cell r="C564" t="str">
            <v>C¸p vÆn xo¾n ALUS 4 x 35</v>
          </cell>
          <cell r="D564" t="str">
            <v>m</v>
          </cell>
          <cell r="E564">
            <v>1</v>
          </cell>
          <cell r="F564">
            <v>1.03</v>
          </cell>
          <cell r="G564">
            <v>20000</v>
          </cell>
          <cell r="I564">
            <v>1</v>
          </cell>
          <cell r="J564">
            <v>20000</v>
          </cell>
        </row>
        <row r="565">
          <cell r="B565" t="str">
            <v>06-6111</v>
          </cell>
          <cell r="C565" t="str">
            <v xml:space="preserve">VËt liÖu phô </v>
          </cell>
          <cell r="D565" t="str">
            <v>m</v>
          </cell>
          <cell r="E565">
            <v>1</v>
          </cell>
          <cell r="G565">
            <v>298</v>
          </cell>
          <cell r="I565">
            <v>1</v>
          </cell>
          <cell r="J565">
            <v>298</v>
          </cell>
        </row>
        <row r="566">
          <cell r="C566" t="str">
            <v>b. Nh©n c«ng</v>
          </cell>
        </row>
        <row r="567">
          <cell r="B567" t="str">
            <v>06-6111</v>
          </cell>
          <cell r="C567" t="str">
            <v>Nh©n c«ng c¨ng r¶I d©y</v>
          </cell>
          <cell r="D567" t="str">
            <v>m</v>
          </cell>
          <cell r="E567">
            <v>1</v>
          </cell>
          <cell r="H567">
            <v>925</v>
          </cell>
          <cell r="I567">
            <v>1.1499999999999999</v>
          </cell>
          <cell r="K567">
            <v>1223.3124999999998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 val="CoSo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 DD 22"/>
      <sheetName val="DG vat tu"/>
      <sheetName val="TH"/>
      <sheetName val="chi tiet c"/>
      <sheetName val="Tong hop DZ 22"/>
      <sheetName val=" TH-0,4"/>
      <sheetName val="bia 22"/>
      <sheetName val="DIEN 22"/>
      <sheetName val="PD DD 0,4"/>
      <sheetName val="VCDD0,4"/>
      <sheetName val="Bia 0,4"/>
      <sheetName val="DD-TBA"/>
      <sheetName val="DG VC VT 36"/>
      <sheetName val="TH-TBA"/>
      <sheetName val="bia TBA"/>
      <sheetName val="TONG KE DZ 22 KV"/>
      <sheetName val="TONG KE DZ 0.4 KV"/>
      <sheetName val="TONG KE TBA"/>
    </sheetNames>
    <sheetDataSet>
      <sheetData sheetId="0"/>
      <sheetData sheetId="1">
        <row r="1">
          <cell r="A1" t="str">
            <v>ÂÅN GIAÏ VÁÛT TÆ</v>
          </cell>
        </row>
      </sheetData>
      <sheetData sheetId="2"/>
      <sheetData sheetId="3"/>
      <sheetData sheetId="4" refreshError="1"/>
      <sheetData sheetId="5" refreshError="1"/>
      <sheetData sheetId="6"/>
      <sheetData sheetId="7"/>
      <sheetData sheetId="8"/>
      <sheetData sheetId="9"/>
      <sheetData sheetId="10"/>
      <sheetData sheetId="11" refreshError="1"/>
      <sheetData sheetId="12" refreshError="1"/>
      <sheetData sheetId="13" refreshError="1"/>
      <sheetData sheetId="14"/>
      <sheetData sheetId="15"/>
      <sheetData sheetId="16"/>
      <sheetData sheetId="1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VL_NC_MTC"/>
      <sheetName val="DI-ESTI"/>
      <sheetName val="duong_cong_vu"/>
      <sheetName val="duongcv_dg"/>
      <sheetName val="cong_dgcv"/>
      <sheetName val="ghtcv"/>
      <sheetName val="T.bao gia cua co so SX cv"/>
      <sheetName val="Tong phan B"/>
      <sheetName val="Tong phan III"/>
      <sheetName val="Tong phan II"/>
      <sheetName val="Tong phan I"/>
      <sheetName val="Tong hop"/>
      <sheetName val="Xay_lap_duong_K5-K10+886"/>
      <sheetName val="Chi tiet_Km0-Km10"/>
      <sheetName val="BaoCao"/>
      <sheetName val="Chi tiet_Km5-Km10+886"/>
      <sheetName val="don gia_nen mat_K5-K10+886"/>
      <sheetName val="don gia_nen mat_K0-K5"/>
      <sheetName val="Chi tiet lan trai"/>
      <sheetName val="Chi tiet CPK"/>
      <sheetName val="don gia_cg_Km0-Km5"/>
      <sheetName val="don gia_cg_Km5-Km10+886"/>
      <sheetName val="chi tiet_cong doc_Km0-Km5"/>
      <sheetName val="Cong coc P1_K0+55,67"/>
      <sheetName val="Cong coc 5_K0+101,85"/>
      <sheetName val="Cong coc 8_K0+143,26"/>
      <sheetName val="Cong coc 22A_K0+364,30"/>
      <sheetName val="Cong coc 32_K0+563,50"/>
      <sheetName val="Cong coc 37_K0+745,87"/>
      <sheetName val="Cong coc TC5_K0+822,34"/>
      <sheetName val="Cong coc 41A_K0+937,69"/>
      <sheetName val="Cong coc 49_K1+161,29"/>
      <sheetName val="Cong coc 51_K1+211,39"/>
      <sheetName val="Cong coc 55_K1+303,09"/>
      <sheetName val="Cong coc 25_K3+173,04"/>
      <sheetName val="Cong coc 1_K5+78,57"/>
      <sheetName val="Cong coc 10A_K5+292,56"/>
      <sheetName val="Cong coc 12A_K5+336,6"/>
      <sheetName val="Cong coc 17_K5+472,68"/>
      <sheetName val="Cong coc 23_K5+584,98"/>
      <sheetName val="Cong coc TC21_K5+686,35"/>
      <sheetName val="Cong coc 30_K5+867,02"/>
      <sheetName val="Cong coc 35_K6+47"/>
      <sheetName val="Cong coc 41_K6+287,64"/>
      <sheetName val="Cong coc H6_K6+600"/>
      <sheetName val="Cong coc TD27_K6+821,84"/>
      <sheetName val="Cong coc 58_K7+47,68"/>
      <sheetName val="Cong coc 85_K7+783,69"/>
      <sheetName val="Cong coc 88_K7+873,34"/>
      <sheetName val="Cong coc TC31_K7+967,89"/>
      <sheetName val="Cong coc 89_K8+25,01"/>
      <sheetName val="Cong coc 99_K8+237,27"/>
      <sheetName val="Cong coc H3_K8+300"/>
      <sheetName val="Cong coc 9_K8+486,9"/>
      <sheetName val="Cong coc 31_K8+880,15"/>
      <sheetName val="Cong coc 42_K9+113,59"/>
      <sheetName val="Cong coc 52_K9+257,96"/>
      <sheetName val="Cong coc 60_K9+563,3"/>
      <sheetName val="Cong coc 61_K9+643,5"/>
      <sheetName val="Cong coc 64_K9+749,53"/>
      <sheetName val="Cong coc TC42_K9+950,44"/>
      <sheetName val="Cong coc 81_K10+263,22"/>
      <sheetName val="Cong coc TC44_K10+372,42"/>
      <sheetName val="Cong coc P48_K10+797,11"/>
      <sheetName val="Cong hop coc 46_K1+98,29"/>
      <sheetName val="Cong hop coc 60_K1+479,39"/>
      <sheetName val="Cong hop coc 71_K1+785,3"/>
      <sheetName val="Cong hop coc Km2"/>
      <sheetName val="Cong hop coc 13A_K2+789,7"/>
      <sheetName val="Cong hop coc 19A_K2+905"/>
      <sheetName val="Cong hop coc 45_K3+924,79"/>
      <sheetName val="Cong hop coc 67_K4+227,55"/>
      <sheetName val="Cong hop coc 80_K4+481,95"/>
      <sheetName val="Cong hop coc A_K4+678,26"/>
      <sheetName val="Cong hop coc A_K4+723,53"/>
      <sheetName val="Cong hop coc 27_K5+782,02"/>
      <sheetName val="Cong hop coc 32_K5+948,07"/>
      <sheetName val="Cong hop coc 38_K6+155,43"/>
      <sheetName val="Cong hop coc 51_K6+725"/>
      <sheetName val="Cong hop coc P28_K7+213,55"/>
      <sheetName val="Cong hop coc 73_K7+424,11"/>
      <sheetName val="Cong hop coc 75_K7+528,34"/>
      <sheetName val="Cong hop coc 97_K8+179,76"/>
      <sheetName val="Cong hop coc C_K8+836,95"/>
      <sheetName val="GHT_Km0-Km5"/>
      <sheetName val="GHT_Km5-Km10+886"/>
      <sheetName val="Bang luong"/>
      <sheetName val="Gia T.bao co so SX"/>
      <sheetName val="00000000"/>
      <sheetName val="10000000"/>
      <sheetName val="20000000"/>
      <sheetName val="30000000"/>
      <sheetName val="40000000"/>
      <sheetName val="xxxxxxxx"/>
      <sheetName val="50000000"/>
      <sheetName val="60000000"/>
      <sheetName val="70000000"/>
      <sheetName val="80000000"/>
      <sheetName val="a0000000"/>
      <sheetName val="90000000"/>
      <sheetName val="DLDT"/>
    </sheetNames>
    <sheetDataSet>
      <sheetData sheetId="0"/>
      <sheetData sheetId="1"/>
      <sheetData sheetId="2" refreshError="1">
        <row r="4">
          <cell r="B4" t="str">
            <v>Mãng M1-7</v>
          </cell>
          <cell r="C4" t="str">
            <v>mãng</v>
          </cell>
          <cell r="D4">
            <v>19</v>
          </cell>
          <cell r="E4">
            <v>197715.34960000002</v>
          </cell>
        </row>
        <row r="5">
          <cell r="B5" t="str">
            <v>Mãng M2-7</v>
          </cell>
          <cell r="C5" t="str">
            <v>mãng</v>
          </cell>
          <cell r="D5">
            <v>20</v>
          </cell>
          <cell r="E5">
            <v>370716.28049999999</v>
          </cell>
        </row>
        <row r="6">
          <cell r="B6" t="str">
            <v>Mãng M1-8</v>
          </cell>
          <cell r="C6" t="str">
            <v>mãng</v>
          </cell>
          <cell r="D6">
            <v>3</v>
          </cell>
          <cell r="E6">
            <v>326230.32684000005</v>
          </cell>
        </row>
        <row r="7">
          <cell r="B7" t="str">
            <v>Mãng M2-8</v>
          </cell>
          <cell r="C7" t="str">
            <v>mãng</v>
          </cell>
          <cell r="D7">
            <v>9</v>
          </cell>
          <cell r="E7">
            <v>652460.6536800001</v>
          </cell>
        </row>
        <row r="8">
          <cell r="B8" t="str">
            <v>Cét bª t«ng vu«ng CV - 7,5</v>
          </cell>
          <cell r="C8" t="str">
            <v>Cét</v>
          </cell>
          <cell r="D8">
            <v>59</v>
          </cell>
          <cell r="E8">
            <v>492504</v>
          </cell>
        </row>
        <row r="9">
          <cell r="B9" t="str">
            <v>Cét bª t«ng vu«ng CV - 8,5</v>
          </cell>
          <cell r="C9" t="str">
            <v>Cét</v>
          </cell>
          <cell r="D9">
            <v>21</v>
          </cell>
          <cell r="E9">
            <v>610314</v>
          </cell>
        </row>
        <row r="10">
          <cell r="B10" t="str">
            <v>TiÕp ®Þa lÆp l¹i RLL</v>
          </cell>
          <cell r="C10" t="str">
            <v>V/t</v>
          </cell>
          <cell r="D10">
            <v>13</v>
          </cell>
          <cell r="E10">
            <v>272075.25</v>
          </cell>
        </row>
        <row r="11">
          <cell r="B11" t="str">
            <v>Xµ X1 - 4V</v>
          </cell>
          <cell r="C11" t="str">
            <v>Bé</v>
          </cell>
          <cell r="D11">
            <v>14</v>
          </cell>
          <cell r="E11">
            <v>59500</v>
          </cell>
        </row>
        <row r="12">
          <cell r="B12" t="str">
            <v>Xµ X2 - 4V</v>
          </cell>
          <cell r="C12" t="str">
            <v>Bé</v>
          </cell>
          <cell r="D12">
            <v>16</v>
          </cell>
          <cell r="E12">
            <v>98600</v>
          </cell>
        </row>
        <row r="13">
          <cell r="B13" t="str">
            <v>Xµ X3 - 4V</v>
          </cell>
          <cell r="C13" t="str">
            <v>Bé</v>
          </cell>
          <cell r="D13">
            <v>12</v>
          </cell>
          <cell r="E13">
            <v>113900</v>
          </cell>
        </row>
        <row r="14">
          <cell r="B14" t="str">
            <v>Xµ X4 - 4V</v>
          </cell>
          <cell r="C14" t="str">
            <v>Bé</v>
          </cell>
          <cell r="D14">
            <v>28</v>
          </cell>
          <cell r="E14">
            <v>98600</v>
          </cell>
        </row>
        <row r="15">
          <cell r="B15" t="str">
            <v>Xµ XL1 - 4V</v>
          </cell>
          <cell r="C15" t="str">
            <v>Bé</v>
          </cell>
          <cell r="D15">
            <v>1</v>
          </cell>
          <cell r="E15">
            <v>314500</v>
          </cell>
        </row>
        <row r="16">
          <cell r="B16" t="str">
            <v>Xµ XL3 - 4V</v>
          </cell>
          <cell r="C16" t="str">
            <v>Bé</v>
          </cell>
          <cell r="D16">
            <v>1</v>
          </cell>
          <cell r="E16">
            <v>649400</v>
          </cell>
        </row>
        <row r="17">
          <cell r="B17" t="str">
            <v>Xµ X2 - 2V</v>
          </cell>
          <cell r="C17" t="str">
            <v>Bé</v>
          </cell>
          <cell r="D17">
            <v>6</v>
          </cell>
          <cell r="E17">
            <v>51000</v>
          </cell>
        </row>
        <row r="18">
          <cell r="B18" t="str">
            <v>phÇn d©y sø phô kiÖn</v>
          </cell>
        </row>
        <row r="19">
          <cell r="B19" t="str">
            <v>D©y dÉn AP -  25</v>
          </cell>
          <cell r="C19" t="str">
            <v>km</v>
          </cell>
          <cell r="D19">
            <v>0</v>
          </cell>
          <cell r="E19">
            <v>3862500</v>
          </cell>
        </row>
        <row r="20">
          <cell r="B20" t="str">
            <v>D©y dÉn AP -  35</v>
          </cell>
          <cell r="C20" t="str">
            <v>km</v>
          </cell>
          <cell r="D20">
            <v>2.76</v>
          </cell>
          <cell r="E20">
            <v>5263918</v>
          </cell>
        </row>
        <row r="21">
          <cell r="B21" t="str">
            <v>KÐo d©y AP - 50</v>
          </cell>
          <cell r="C21" t="str">
            <v>km</v>
          </cell>
          <cell r="D21">
            <v>1.77</v>
          </cell>
          <cell r="E21">
            <v>6980413</v>
          </cell>
        </row>
        <row r="22">
          <cell r="B22" t="str">
            <v>KÐo d©y AP - 70</v>
          </cell>
          <cell r="C22" t="str">
            <v>km</v>
          </cell>
          <cell r="D22">
            <v>0.73499999999999999</v>
          </cell>
          <cell r="E22">
            <v>10236655</v>
          </cell>
        </row>
        <row r="23">
          <cell r="B23" t="str">
            <v>KÐo d©y AP - 95</v>
          </cell>
          <cell r="C23" t="str">
            <v>km</v>
          </cell>
          <cell r="D23">
            <v>0.90600000000000003</v>
          </cell>
          <cell r="E23">
            <v>11729382.5</v>
          </cell>
        </row>
        <row r="24">
          <cell r="B24" t="str">
            <v>KÐo d©y AP - 120</v>
          </cell>
          <cell r="C24" t="str">
            <v>km</v>
          </cell>
          <cell r="D24">
            <v>1.0649999999999999</v>
          </cell>
          <cell r="E24">
            <v>13861997.5</v>
          </cell>
        </row>
        <row r="25">
          <cell r="B25" t="str">
            <v>D©y dÉn A -  35</v>
          </cell>
          <cell r="C25" t="str">
            <v>km</v>
          </cell>
          <cell r="D25">
            <v>1.51</v>
          </cell>
          <cell r="E25">
            <v>2837356.45</v>
          </cell>
        </row>
        <row r="26">
          <cell r="B26" t="str">
            <v>KÐo d©y A -  50</v>
          </cell>
          <cell r="C26" t="str">
            <v>km</v>
          </cell>
          <cell r="D26">
            <v>0.245</v>
          </cell>
          <cell r="E26">
            <v>4046350.88</v>
          </cell>
        </row>
        <row r="27">
          <cell r="B27" t="str">
            <v>KÐo d©y A -  70</v>
          </cell>
          <cell r="C27" t="str">
            <v>km</v>
          </cell>
          <cell r="D27">
            <v>0.30199999999999999</v>
          </cell>
          <cell r="E27">
            <v>5660709.0199999996</v>
          </cell>
        </row>
        <row r="28">
          <cell r="B28" t="str">
            <v>KÐo d©y A -  95</v>
          </cell>
          <cell r="C28" t="str">
            <v>km</v>
          </cell>
          <cell r="D28">
            <v>0.35499999999999998</v>
          </cell>
          <cell r="E28">
            <v>7587647.4400000004</v>
          </cell>
        </row>
        <row r="29">
          <cell r="B29" t="str">
            <v>Sø A - 30</v>
          </cell>
          <cell r="C29" t="str">
            <v>Qu¶</v>
          </cell>
          <cell r="D29">
            <v>532</v>
          </cell>
          <cell r="E29">
            <v>6000</v>
          </cell>
        </row>
        <row r="30">
          <cell r="B30" t="str">
            <v>Sø A - 20</v>
          </cell>
          <cell r="C30" t="str">
            <v>Qu¶</v>
          </cell>
          <cell r="D30">
            <v>52</v>
          </cell>
          <cell r="E30">
            <v>4500</v>
          </cell>
        </row>
        <row r="31">
          <cell r="B31" t="str">
            <v>èng nhùa luån d©y tiÕp ®Þa</v>
          </cell>
          <cell r="C31" t="str">
            <v>m</v>
          </cell>
          <cell r="D31">
            <v>39</v>
          </cell>
          <cell r="E31">
            <v>3000</v>
          </cell>
        </row>
        <row r="32">
          <cell r="B32" t="str">
            <v>KÐo d©y v­ît ®­êng d©y th«n</v>
          </cell>
          <cell r="C32" t="str">
            <v>v/t</v>
          </cell>
          <cell r="D32">
            <v>0</v>
          </cell>
          <cell r="E32">
            <v>51800</v>
          </cell>
        </row>
        <row r="33">
          <cell r="B33" t="str">
            <v>KÐo d©y v­ît s«ng</v>
          </cell>
          <cell r="C33" t="str">
            <v>v/t</v>
          </cell>
          <cell r="D33">
            <v>0</v>
          </cell>
          <cell r="E33">
            <v>0</v>
          </cell>
        </row>
        <row r="34">
          <cell r="B34" t="str">
            <v>KÐo d©y vÞ trÝ gãc</v>
          </cell>
          <cell r="C34" t="str">
            <v>v/t</v>
          </cell>
          <cell r="D34">
            <v>27</v>
          </cell>
          <cell r="E34">
            <v>0</v>
          </cell>
        </row>
        <row r="35">
          <cell r="B35" t="str">
            <v>KÐo d©y v­ît ®­êng</v>
          </cell>
          <cell r="C35" t="str">
            <v>v/t</v>
          </cell>
          <cell r="D35">
            <v>21</v>
          </cell>
          <cell r="E35">
            <v>66500</v>
          </cell>
        </row>
        <row r="36">
          <cell r="B36" t="str">
            <v>D©y nh«m buéc cæ sø</v>
          </cell>
          <cell r="C36" t="str">
            <v>kg</v>
          </cell>
          <cell r="D36">
            <v>6</v>
          </cell>
          <cell r="E36">
            <v>25000</v>
          </cell>
        </row>
        <row r="37">
          <cell r="B37" t="str">
            <v>KÑp c¸p nh«m c¸c lo¹i</v>
          </cell>
          <cell r="C37" t="str">
            <v>c¸i</v>
          </cell>
          <cell r="D37">
            <v>410</v>
          </cell>
          <cell r="E37">
            <v>10000</v>
          </cell>
        </row>
        <row r="38">
          <cell r="B38" t="str">
            <v>GhÝp ®ång nh«m c¸c lo¹i</v>
          </cell>
          <cell r="C38" t="str">
            <v>c¸i</v>
          </cell>
          <cell r="D38">
            <v>14</v>
          </cell>
          <cell r="E38">
            <v>16000</v>
          </cell>
        </row>
        <row r="40">
          <cell r="B40" t="str">
            <v>III. PhÇn c«ng t¬</v>
          </cell>
        </row>
        <row r="41">
          <cell r="B41" t="str">
            <v>C«ng t¬ 1 pha 3- 9A</v>
          </cell>
          <cell r="C41" t="str">
            <v>C¸i</v>
          </cell>
          <cell r="D41">
            <v>327</v>
          </cell>
          <cell r="E41">
            <v>97000</v>
          </cell>
        </row>
        <row r="42">
          <cell r="B42" t="str">
            <v>C¸p Mylle 2 x 16</v>
          </cell>
          <cell r="C42" t="str">
            <v>m</v>
          </cell>
          <cell r="D42">
            <v>375</v>
          </cell>
          <cell r="E42">
            <v>21400</v>
          </cell>
        </row>
        <row r="43">
          <cell r="B43" t="str">
            <v>C¸p Mylle 2 x 11</v>
          </cell>
          <cell r="C43" t="str">
            <v>m</v>
          </cell>
          <cell r="D43">
            <v>120</v>
          </cell>
          <cell r="E43">
            <v>14600</v>
          </cell>
        </row>
        <row r="44">
          <cell r="B44" t="str">
            <v>C¸p Mylle 2 x 7</v>
          </cell>
          <cell r="C44" t="str">
            <v>m</v>
          </cell>
          <cell r="D44">
            <v>15</v>
          </cell>
          <cell r="E44">
            <v>9890</v>
          </cell>
        </row>
        <row r="45">
          <cell r="B45" t="str">
            <v>C¸p PVC 2 x 4</v>
          </cell>
          <cell r="C45" t="str">
            <v>m</v>
          </cell>
          <cell r="D45">
            <v>8175</v>
          </cell>
          <cell r="E45">
            <v>4600</v>
          </cell>
        </row>
        <row r="46">
          <cell r="B46" t="str">
            <v>C«ng t¬ 1 pha 3- 9A</v>
          </cell>
          <cell r="C46" t="str">
            <v>c¸i</v>
          </cell>
          <cell r="D46">
            <v>327</v>
          </cell>
          <cell r="E46">
            <v>0</v>
          </cell>
        </row>
        <row r="47">
          <cell r="B47" t="str">
            <v>Hßm 2 c«ng t¬ Compuzit</v>
          </cell>
          <cell r="C47" t="str">
            <v>c¸i</v>
          </cell>
          <cell r="D47">
            <v>24</v>
          </cell>
          <cell r="E47">
            <v>285000</v>
          </cell>
        </row>
        <row r="48">
          <cell r="B48" t="str">
            <v>Hßm 4 c«ng t¬ Compuzit</v>
          </cell>
          <cell r="C48" t="str">
            <v>c¸i</v>
          </cell>
          <cell r="D48">
            <v>75</v>
          </cell>
          <cell r="E48">
            <v>405000</v>
          </cell>
        </row>
        <row r="49">
          <cell r="B49" t="str">
            <v>B¨ng dÝnh</v>
          </cell>
          <cell r="C49" t="str">
            <v>cuén</v>
          </cell>
          <cell r="D49">
            <v>30</v>
          </cell>
          <cell r="E49">
            <v>2500</v>
          </cell>
        </row>
        <row r="50">
          <cell r="B50" t="str">
            <v>CÇu dao 15 A</v>
          </cell>
          <cell r="C50" t="str">
            <v>c¸I</v>
          </cell>
          <cell r="D50">
            <v>327</v>
          </cell>
          <cell r="E50">
            <v>15000</v>
          </cell>
        </row>
        <row r="51">
          <cell r="B51" t="str">
            <v>D©y thÐp v¨ng f=3</v>
          </cell>
          <cell r="C51" t="str">
            <v>m</v>
          </cell>
          <cell r="D51">
            <v>6540</v>
          </cell>
          <cell r="E51">
            <v>800</v>
          </cell>
        </row>
        <row r="52">
          <cell r="B52" t="str">
            <v>T¨ng ®¬ nÐo d©y</v>
          </cell>
          <cell r="C52" t="str">
            <v>c¸i</v>
          </cell>
          <cell r="D52">
            <v>0</v>
          </cell>
          <cell r="E52">
            <v>10000</v>
          </cell>
        </row>
        <row r="53">
          <cell r="B53" t="str">
            <v>D©y thÐp buéc f =1</v>
          </cell>
          <cell r="C53" t="str">
            <v>kg</v>
          </cell>
          <cell r="D53">
            <v>5</v>
          </cell>
          <cell r="E53">
            <v>7000</v>
          </cell>
        </row>
        <row r="54">
          <cell r="B54" t="str">
            <v>Hßm 1 c«ng t¬ Compuzit</v>
          </cell>
          <cell r="C54" t="str">
            <v>c¸i</v>
          </cell>
          <cell r="D54">
            <v>3</v>
          </cell>
          <cell r="E54">
            <v>128040</v>
          </cell>
        </row>
        <row r="55">
          <cell r="B55" t="str">
            <v>D©y 1 x 4</v>
          </cell>
          <cell r="C55" t="str">
            <v>m</v>
          </cell>
          <cell r="D55">
            <v>654</v>
          </cell>
          <cell r="E55">
            <v>2000</v>
          </cell>
        </row>
        <row r="56">
          <cell r="B56" t="str">
            <v>Xµ ®ì hßm c«ng t¬</v>
          </cell>
          <cell r="C56" t="str">
            <v>bé</v>
          </cell>
          <cell r="D56">
            <v>102</v>
          </cell>
          <cell r="E56">
            <v>53550</v>
          </cell>
        </row>
        <row r="57">
          <cell r="B57" t="str">
            <v>Sø ®ì d©y ra sau c«ng t¬</v>
          </cell>
          <cell r="C57" t="str">
            <v>bé</v>
          </cell>
          <cell r="D57">
            <v>327</v>
          </cell>
          <cell r="E57">
            <v>2000</v>
          </cell>
        </row>
        <row r="58">
          <cell r="B58" t="str">
            <v>GhÝp ®ång nh«m</v>
          </cell>
          <cell r="C58" t="str">
            <v>c¸i</v>
          </cell>
          <cell r="D58">
            <v>172</v>
          </cell>
          <cell r="E58">
            <v>12000</v>
          </cell>
        </row>
        <row r="59">
          <cell r="B59" t="str">
            <v>Xµ ®ì d©y ra sau c«ng t¬</v>
          </cell>
          <cell r="C59" t="str">
            <v>c¸i</v>
          </cell>
          <cell r="D59">
            <v>102</v>
          </cell>
          <cell r="E59">
            <v>33660</v>
          </cell>
        </row>
        <row r="60">
          <cell r="B60" t="str">
            <v>§inh vÝt 30 x30</v>
          </cell>
          <cell r="C60" t="str">
            <v>c¸i</v>
          </cell>
          <cell r="D60">
            <v>1320</v>
          </cell>
          <cell r="E60">
            <v>100</v>
          </cell>
        </row>
        <row r="61">
          <cell r="B61" t="str">
            <v>Kho¸ bi</v>
          </cell>
          <cell r="C61" t="str">
            <v>c¸i</v>
          </cell>
          <cell r="D61">
            <v>102</v>
          </cell>
          <cell r="E61">
            <v>12000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tien luong"/>
      <sheetName val="dutoan"/>
      <sheetName val="Sheet3"/>
      <sheetName val="XL4Poppy"/>
      <sheetName val="Sheet1"/>
      <sheetName val="Sheet2"/>
      <sheetName val="XL4Test5"/>
      <sheetName val=""/>
      <sheetName val="Sheet4"/>
      <sheetName val="Sheet5"/>
      <sheetName val="Sheet6"/>
      <sheetName val="Sheet7"/>
      <sheetName val="Sheet8"/>
      <sheetName val="Sheet9"/>
      <sheetName val="Sheet10"/>
      <sheetName val="Sheet11"/>
    </sheetNames>
    <sheetDataSet>
      <sheetData sheetId="0" refreshError="1"/>
      <sheetData sheetId="1" refreshError="1"/>
      <sheetData sheetId="2" refreshError="1"/>
      <sheetData sheetId="3" refreshError="1"/>
      <sheetData sheetId="4" refreshError="1">
        <row r="4">
          <cell r="C4" t="e">
            <v>#N/A</v>
          </cell>
        </row>
        <row r="15">
          <cell r="A15" t="b">
            <v>1</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tiet TBA"/>
      <sheetName val="SL CAN THIET"/>
      <sheetName val="chi tiet dz 22kv"/>
      <sheetName val="PHAN DAY DAN CACH DIEN DZ 22 KV"/>
      <sheetName val="Tong hop DZ 22"/>
      <sheetName val="tieuhaoVT DZ 22"/>
      <sheetName val="vc vat tu CHUNG"/>
      <sheetName val="DG VC VT 36"/>
      <sheetName val="VCDD DZ 22"/>
      <sheetName val="trungchuyen DZ 22"/>
      <sheetName val="Btchlech DZ 22"/>
      <sheetName val="Don gia trung chuyen DZ 22"/>
      <sheetName val="dinh muc C DZ 3285"/>
      <sheetName val="TT DM C DZ 3285"/>
      <sheetName val="GTVC 1M3 BT"/>
      <sheetName val="DGCLVC3285"/>
      <sheetName val="T T CL VC"/>
      <sheetName val="chitietdatdao"/>
      <sheetName val="cap dat dao"/>
      <sheetName val="DG vat tu"/>
      <sheetName val="TH .Thi nghiem"/>
      <sheetName val="THI NGHIEM"/>
      <sheetName val="khobai"/>
      <sheetName val="THkhobai"/>
      <sheetName val="dcbmtc"/>
      <sheetName val="tobia22KV"/>
      <sheetName val="Ksp"/>
      <sheetName val="cpdb"/>
      <sheetName val="th dz&amp;tba"/>
      <sheetName val="Thdb+cdxd"/>
      <sheetName val="CHITIET 0.4 KV"/>
      <sheetName val="PHAN DAY DAN CACH DIEN DZ 0.4 K"/>
      <sheetName val=" tong hop rieng o.4 KV"/>
      <sheetName val="tong hop chung 0.4 KV"/>
      <sheetName val="TIEUHAOVT0.4KV"/>
      <sheetName val="VCDD DZ 0.4 KV"/>
      <sheetName val="TRUNG CHUYEN DZ 0.4"/>
      <sheetName val="DON GIA TRUNG CHUYEN DZ 0.4"/>
      <sheetName val="Chenh lech 0.4 KV"/>
      <sheetName val="TH thi nghiem 0.4 kV"/>
      <sheetName val="THI NGHIEM DZ 0.4 KV"/>
      <sheetName val="to bia 0.4 KV"/>
      <sheetName val="TT DM C 3283"/>
      <sheetName val="TT DM C 3282"/>
      <sheetName val="TONG KE TBA "/>
      <sheetName val="XL4Poppy"/>
      <sheetName val="chi tiet C"/>
      <sheetName val="M 67"/>
      <sheetName val="TK-TUBU"/>
      <sheetName val="chi_tiet_TBA"/>
      <sheetName val="SL_CAN_THIET"/>
      <sheetName val="chi_tiet_dz_22kv"/>
      <sheetName val="PHAN_DAY_DAN_CACH_DIEN_DZ_22_KV"/>
      <sheetName val="Tong_hop_DZ_22"/>
      <sheetName val="tieuhaoVT_DZ_22"/>
      <sheetName val="vc_vat_tu_CHUNG"/>
      <sheetName val="DG_VC_VT_36"/>
      <sheetName val="VCDD_DZ_22"/>
      <sheetName val="trungchuyen_DZ_22"/>
      <sheetName val="Btchlech_DZ_22"/>
      <sheetName val="Don_gia_trung_chuyen_DZ_22"/>
      <sheetName val="dinh_muc_C_DZ_3285"/>
      <sheetName val="TT_DM_C_DZ_3285"/>
      <sheetName val="GTVC_1M3_BT"/>
      <sheetName val="T_T_CL_VC"/>
      <sheetName val="cap_dat_dao"/>
      <sheetName val="DG_vat_tu"/>
      <sheetName val="TH__Thi_nghiem"/>
      <sheetName val="THI_NGHIEM"/>
      <sheetName val="th_dz&amp;tba"/>
      <sheetName val="CHITIET_0_4_KV"/>
      <sheetName val="PHAN_DAY_DAN_CACH_DIEN_DZ_0_4_K"/>
      <sheetName val="_tong_hop_rieng_o_4_KV"/>
      <sheetName val="tong_hop_chung_0_4_KV"/>
      <sheetName val="TIEUHAOVT0_4KV"/>
      <sheetName val="VCDD_DZ_0_4_KV"/>
      <sheetName val="TRUNG_CHUYEN_DZ_0_4"/>
      <sheetName val="DON_GIA_TRUNG_CHUYEN_DZ_0_4"/>
      <sheetName val="Chenh_lech_0_4_KV"/>
      <sheetName val="TH_thi_nghiem_0_4_kV"/>
      <sheetName val="THI_NGHIEM_DZ_0_4_KV"/>
      <sheetName val="to_bia_0_4_KV"/>
      <sheetName val="TT_DM_C_3283"/>
      <sheetName val="TT_DM_C_3282"/>
      <sheetName val="TONG_KE_TBA_"/>
      <sheetName val="chi_tiet_C"/>
      <sheetName val="M_67"/>
      <sheetName val="chi_tiet_TBA1"/>
      <sheetName val="SL_CAN_THIET1"/>
      <sheetName val="chi_tiet_dz_22kv1"/>
      <sheetName val="PHAN_DAY_DAN_CACH_DIEN_DZ_22_K1"/>
      <sheetName val="Tong_hop_DZ_221"/>
      <sheetName val="tieuhaoVT_DZ_221"/>
      <sheetName val="vc_vat_tu_CHUNG1"/>
      <sheetName val="DG_VC_VT_361"/>
      <sheetName val="VCDD_DZ_221"/>
      <sheetName val="trungchuyen_DZ_221"/>
      <sheetName val="Btchlech_DZ_221"/>
      <sheetName val="Don_gia_trung_chuyen_DZ_221"/>
      <sheetName val="dinh_muc_C_DZ_32851"/>
      <sheetName val="TT_DM_C_DZ_32851"/>
      <sheetName val="GTVC_1M3_BT1"/>
      <sheetName val="T_T_CL_VC1"/>
      <sheetName val="cap_dat_dao1"/>
      <sheetName val="DG_vat_tu1"/>
      <sheetName val="TH__Thi_nghiem1"/>
      <sheetName val="THI_NGHIEM1"/>
      <sheetName val="th_dz&amp;tba1"/>
      <sheetName val="CHITIET_0_4_KV1"/>
      <sheetName val="PHAN_DAY_DAN_CACH_DIEN_DZ_0_4_1"/>
      <sheetName val="_tong_hop_rieng_o_4_KV1"/>
      <sheetName val="tong_hop_chung_0_4_KV1"/>
      <sheetName val="TIEUHAOVT0_4KV1"/>
      <sheetName val="VCDD_DZ_0_4_KV1"/>
      <sheetName val="TRUNG_CHUYEN_DZ_0_41"/>
      <sheetName val="DON_GIA_TRUNG_CHUYEN_DZ_0_41"/>
      <sheetName val="Chenh_lech_0_4_KV1"/>
      <sheetName val="TH_thi_nghiem_0_4_kV1"/>
      <sheetName val="THI_NGHIEM_DZ_0_4_KV1"/>
      <sheetName val="to_bia_0_4_KV1"/>
      <sheetName val="TT_DM_C_32831"/>
      <sheetName val="TT_DM_C_32821"/>
      <sheetName val="TONG_KE_TBA_1"/>
      <sheetName val="chi_tiet_C1"/>
      <sheetName val="M_671"/>
      <sheetName val="chi_tiet_TBA2"/>
      <sheetName val="SL_CAN_THIET2"/>
      <sheetName val="chi_tiet_dz_22kv2"/>
      <sheetName val="PHAN_DAY_DAN_CACH_DIEN_DZ_22_K2"/>
      <sheetName val="Tong_hop_DZ_222"/>
      <sheetName val="tieuhaoVT_DZ_222"/>
      <sheetName val="vc_vat_tu_CHUNG2"/>
      <sheetName val="DG_VC_VT_362"/>
      <sheetName val="VCDD_DZ_222"/>
      <sheetName val="trungchuyen_DZ_222"/>
      <sheetName val="Btchlech_DZ_222"/>
      <sheetName val="Don_gia_trung_chuyen_DZ_222"/>
      <sheetName val="dinh_muc_C_DZ_32852"/>
      <sheetName val="TT_DM_C_DZ_32852"/>
      <sheetName val="GTVC_1M3_BT2"/>
      <sheetName val="T_T_CL_VC2"/>
      <sheetName val="cap_dat_dao2"/>
      <sheetName val="DG_vat_tu2"/>
      <sheetName val="TH__Thi_nghiem2"/>
      <sheetName val="THI_NGHIEM2"/>
      <sheetName val="th_dz&amp;tba2"/>
      <sheetName val="CHITIET_0_4_KV2"/>
      <sheetName val="PHAN_DAY_DAN_CACH_DIEN_DZ_0_4_2"/>
      <sheetName val="_tong_hop_rieng_o_4_KV2"/>
      <sheetName val="tong_hop_chung_0_4_KV2"/>
      <sheetName val="TIEUHAOVT0_4KV2"/>
      <sheetName val="VCDD_DZ_0_4_KV2"/>
      <sheetName val="TRUNG_CHUYEN_DZ_0_42"/>
      <sheetName val="DON_GIA_TRUNG_CHUYEN_DZ_0_42"/>
      <sheetName val="Chenh_lech_0_4_KV2"/>
      <sheetName val="TH_thi_nghiem_0_4_kV2"/>
      <sheetName val="THI_NGHIEM_DZ_0_4_KV2"/>
      <sheetName val="to_bia_0_4_KV2"/>
      <sheetName val="TT_DM_C_32832"/>
      <sheetName val="TT_DM_C_32822"/>
      <sheetName val="TONG_KE_TBA_2"/>
      <sheetName val="chi_tiet_C2"/>
      <sheetName val="M_672"/>
      <sheetName val="chi_tiet_TBA3"/>
      <sheetName val="SL_CAN_THIET3"/>
      <sheetName val="chi_tiet_dz_22kv3"/>
      <sheetName val="PHAN_DAY_DAN_CACH_DIEN_DZ_22_K3"/>
      <sheetName val="Tong_hop_DZ_223"/>
      <sheetName val="tieuhaoVT_DZ_223"/>
      <sheetName val="vc_vat_tu_CHUNG3"/>
      <sheetName val="DG_VC_VT_363"/>
      <sheetName val="VCDD_DZ_223"/>
      <sheetName val="trungchuyen_DZ_223"/>
      <sheetName val="Btchlech_DZ_223"/>
      <sheetName val="Don_gia_trung_chuyen_DZ_223"/>
      <sheetName val="dinh_muc_C_DZ_32853"/>
      <sheetName val="TT_DM_C_DZ_32853"/>
      <sheetName val="GTVC_1M3_BT3"/>
      <sheetName val="T_T_CL_VC3"/>
      <sheetName val="cap_dat_dao3"/>
      <sheetName val="DG_vat_tu3"/>
      <sheetName val="TH__Thi_nghiem3"/>
      <sheetName val="THI_NGHIEM3"/>
      <sheetName val="th_dz&amp;tba3"/>
      <sheetName val="CHITIET_0_4_KV3"/>
      <sheetName val="PHAN_DAY_DAN_CACH_DIEN_DZ_0_4_3"/>
      <sheetName val="_tong_hop_rieng_o_4_KV3"/>
      <sheetName val="tong_hop_chung_0_4_KV3"/>
      <sheetName val="TIEUHAOVT0_4KV3"/>
      <sheetName val="VCDD_DZ_0_4_KV3"/>
      <sheetName val="TRUNG_CHUYEN_DZ_0_43"/>
      <sheetName val="DON_GIA_TRUNG_CHUYEN_DZ_0_43"/>
      <sheetName val="Chenh_lech_0_4_KV3"/>
      <sheetName val="TH_thi_nghiem_0_4_kV3"/>
      <sheetName val="THI_NGHIEM_DZ_0_4_KV3"/>
      <sheetName val="to_bia_0_4_KV3"/>
      <sheetName val="TT_DM_C_32833"/>
      <sheetName val="TT_DM_C_32823"/>
      <sheetName val="TONG_KE_TBA_3"/>
      <sheetName val="chi_tiet_C3"/>
      <sheetName val="M_673"/>
      <sheetName val="VCDD \Z &gt;2"/>
      <sheetName val="THI ÎFxIEM"/>
      <sheetName val="CHILIET 0.4 KV"/>
      <sheetName val="PHAN Ä@Y DAN CACH \IEN ÄW 0.4 K"/>
      <sheetName val="VCDD ÄÛ!0.4 KV"/>
      <sheetName val="TRUNG CHUYEN Ä[ 0.4"/>
      <sheetName val="DON GIA TRUNG CHUYEN Ä[ 0.4"/>
      <sheetName val="VCDD _Z &gt;2"/>
      <sheetName val="PHAN Ä@Y DAN CACH _IEN ÄW 0.4 K"/>
      <sheetName val="TRUNG CHUYEN Ä_ 0.4"/>
      <sheetName val="DON GIA TRUNG CHUYEN Ä_ 0.4"/>
      <sheetName val="[Dt22kvd.xls]VCDD \Z &gt;2"/>
      <sheetName val="[Dt22kvd.xls]PHAN Ä@Y DAN CACH "/>
      <sheetName val="[Dt22kvd.xls][Dt22kvd.xls]VCDD "/>
      <sheetName val="chi_tiet_TBA4"/>
      <sheetName val="SL_CAN_THIET4"/>
      <sheetName val="chi_tiet_dz_22kv4"/>
      <sheetName val="PHAN_DAY_DAN_CACH_DIEN_DZ_22_K4"/>
      <sheetName val="Tong_hop_DZ_224"/>
      <sheetName val="tieuhaoVT_DZ_224"/>
      <sheetName val="vc_vat_tu_CHUNG4"/>
      <sheetName val="DG_VC_VT_364"/>
      <sheetName val="VCDD_DZ_224"/>
      <sheetName val="trungchuyen_DZ_224"/>
      <sheetName val="Btchlech_DZ_224"/>
      <sheetName val="Don_gia_trung_chuyen_DZ_224"/>
      <sheetName val="dinh_muc_C_DZ_32854"/>
      <sheetName val="TT_DM_C_DZ_32854"/>
      <sheetName val="GTVC_1M3_BT4"/>
      <sheetName val="T_T_CL_VC4"/>
      <sheetName val="cap_dat_dao4"/>
      <sheetName val="DG_vat_tu4"/>
      <sheetName val="TH__Thi_nghiem4"/>
      <sheetName val="THI_NGHIEM4"/>
      <sheetName val="th_dz&amp;tba4"/>
      <sheetName val="CHITIET_0_4_KV4"/>
      <sheetName val="PHAN_DAY_DAN_CACH_DIEN_DZ_0_4_4"/>
      <sheetName val="_tong_hop_rieng_o_4_KV4"/>
      <sheetName val="tong_hop_chung_0_4_KV4"/>
      <sheetName val="TIEUHAOVT0_4KV4"/>
      <sheetName val="VCDD_DZ_0_4_KV4"/>
      <sheetName val="TRUNG_CHUYEN_DZ_0_44"/>
      <sheetName val="DON_GIA_TRUNG_CHUYEN_DZ_0_44"/>
      <sheetName val="Chenh_lech_0_4_KV4"/>
      <sheetName val="TH_thi_nghiem_0_4_kV4"/>
      <sheetName val="THI_NGHIEM_DZ_0_4_KV4"/>
      <sheetName val="to_bia_0_4_KV4"/>
      <sheetName val="TT_DM_C_32834"/>
      <sheetName val="TT_DM_C_32824"/>
      <sheetName val="TONG_KE_TBA_4"/>
      <sheetName val="chi_tiet_TBA5"/>
      <sheetName val="SL_CAN_THIET5"/>
      <sheetName val="chi_tiet_dz_22kv5"/>
      <sheetName val="PHAN_DAY_DAN_CACH_DIEN_DZ_22_K5"/>
      <sheetName val="Tong_hop_DZ_225"/>
      <sheetName val="tieuhaoVT_DZ_225"/>
      <sheetName val="vc_vat_tu_CHUNG5"/>
      <sheetName val="DG_VC_VT_365"/>
      <sheetName val="VCDD_DZ_225"/>
      <sheetName val="trungchuyen_DZ_225"/>
      <sheetName val="Btchlech_DZ_225"/>
      <sheetName val="Don_gia_trung_chuyen_DZ_225"/>
      <sheetName val="dinh_muc_C_DZ_32855"/>
      <sheetName val="TT_DM_C_DZ_32855"/>
      <sheetName val="GTVC_1M3_BT5"/>
      <sheetName val="T_T_CL_VC5"/>
      <sheetName val="cap_dat_dao5"/>
      <sheetName val="DG_vat_tu5"/>
      <sheetName val="TH__Thi_nghiem5"/>
      <sheetName val="THI_NGHIEM5"/>
      <sheetName val="th_dz&amp;tba5"/>
      <sheetName val="CHITIET_0_4_KV5"/>
      <sheetName val="PHAN_DAY_DAN_CACH_DIEN_DZ_0_4_5"/>
      <sheetName val="_tong_hop_rieng_o_4_KV5"/>
      <sheetName val="tong_hop_chung_0_4_KV5"/>
      <sheetName val="TIEUHAOVT0_4KV5"/>
      <sheetName val="VCDD_DZ_0_4_KV5"/>
      <sheetName val="TRUNG_CHUYEN_DZ_0_45"/>
      <sheetName val="DON_GIA_TRUNG_CHUYEN_DZ_0_45"/>
      <sheetName val="Chenh_lech_0_4_KV5"/>
      <sheetName val="TH_thi_nghiem_0_4_kV5"/>
      <sheetName val="THI_NGHIEM_DZ_0_4_KV5"/>
      <sheetName val="to_bia_0_4_KV5"/>
      <sheetName val="TT_DM_C_32835"/>
      <sheetName val="TT_DM_C_32825"/>
      <sheetName val="TONG_KE_TBA_5"/>
      <sheetName val="chi_tiet_TBA6"/>
      <sheetName val="SL_CAN_THIET6"/>
      <sheetName val="chi_tiet_dz_22kv6"/>
      <sheetName val="PHAN_DAY_DAN_CACH_DIEN_DZ_22_K6"/>
      <sheetName val="Tong_hop_DZ_226"/>
      <sheetName val="tieuhaoVT_DZ_226"/>
      <sheetName val="vc_vat_tu_CHUNG6"/>
      <sheetName val="DG_VC_VT_366"/>
      <sheetName val="VCDD_DZ_226"/>
      <sheetName val="trungchuyen_DZ_226"/>
      <sheetName val="Btchlech_DZ_226"/>
      <sheetName val="Don_gia_trung_chuyen_DZ_226"/>
      <sheetName val="dinh_muc_C_DZ_32856"/>
      <sheetName val="TT_DM_C_DZ_32856"/>
      <sheetName val="GTVC_1M3_BT6"/>
      <sheetName val="T_T_CL_VC6"/>
      <sheetName val="cap_dat_dao6"/>
      <sheetName val="DG_vat_tu6"/>
      <sheetName val="TH__Thi_nghiem6"/>
      <sheetName val="THI_NGHIEM6"/>
      <sheetName val="th_dz&amp;tba6"/>
      <sheetName val="CHITIET_0_4_KV6"/>
      <sheetName val="PHAN_DAY_DAN_CACH_DIEN_DZ_0_4_6"/>
      <sheetName val="_tong_hop_rieng_o_4_KV6"/>
      <sheetName val="tong_hop_chung_0_4_KV6"/>
      <sheetName val="TIEUHAOVT0_4KV6"/>
      <sheetName val="VCDD_DZ_0_4_KV6"/>
      <sheetName val="TRUNG_CHUYEN_DZ_0_46"/>
      <sheetName val="DON_GIA_TRUNG_CHUYEN_DZ_0_46"/>
      <sheetName val="Chenh_lech_0_4_KV6"/>
      <sheetName val="TH_thi_nghiem_0_4_kV6"/>
      <sheetName val="THI_NGHIEM_DZ_0_4_KV6"/>
      <sheetName val="to_bia_0_4_KV6"/>
      <sheetName val="TT_DM_C_32836"/>
      <sheetName val="TT_DM_C_32826"/>
      <sheetName val="TONG_KE_TBA_6"/>
      <sheetName val="chi_tiet_TBA7"/>
      <sheetName val="SL_CAN_THIET7"/>
      <sheetName val="chi_tiet_dz_22kv7"/>
      <sheetName val="PHAN_DAY_DAN_CACH_DIEN_DZ_22_K7"/>
      <sheetName val="Tong_hop_DZ_227"/>
      <sheetName val="tieuhaoVT_DZ_227"/>
      <sheetName val="vc_vat_tu_CHUNG7"/>
      <sheetName val="DG_VC_VT_367"/>
      <sheetName val="VCDD_DZ_227"/>
      <sheetName val="trungchuyen_DZ_227"/>
      <sheetName val="Btchlech_DZ_227"/>
      <sheetName val="Don_gia_trung_chuyen_DZ_227"/>
      <sheetName val="dinh_muc_C_DZ_32857"/>
      <sheetName val="TT_DM_C_DZ_32857"/>
      <sheetName val="GTVC_1M3_BT7"/>
      <sheetName val="T_T_CL_VC7"/>
      <sheetName val="cap_dat_dao7"/>
      <sheetName val="DG_vat_tu7"/>
      <sheetName val="TH__Thi_nghiem7"/>
      <sheetName val="THI_NGHIEM7"/>
      <sheetName val="th_dz&amp;tba7"/>
      <sheetName val="CHITIET_0_4_KV7"/>
      <sheetName val="PHAN_DAY_DAN_CACH_DIEN_DZ_0_4_7"/>
      <sheetName val="_tong_hop_rieng_o_4_KV7"/>
      <sheetName val="tong_hop_chung_0_4_KV7"/>
      <sheetName val="TIEUHAOVT0_4KV7"/>
      <sheetName val="VCDD_DZ_0_4_KV7"/>
      <sheetName val="TRUNG_CHUYEN_DZ_0_47"/>
      <sheetName val="DON_GIA_TRUNG_CHUYEN_DZ_0_47"/>
      <sheetName val="Chenh_lech_0_4_KV7"/>
      <sheetName val="TH_thi_nghiem_0_4_kV7"/>
      <sheetName val="THI_NGHIEM_DZ_0_4_KV7"/>
      <sheetName val="to_bia_0_4_KV7"/>
      <sheetName val="TT_DM_C_32837"/>
      <sheetName val="TT_DM_C_32827"/>
      <sheetName val="TONG_KE_TBA_7"/>
      <sheetName val="chi_tiet_TBA8"/>
      <sheetName val="SL_CAN_THIET8"/>
      <sheetName val="chi_tiet_dz_22kv8"/>
      <sheetName val="PHAN_DAY_DAN_CACH_DIEN_DZ_22_K8"/>
      <sheetName val="Tong_hop_DZ_228"/>
      <sheetName val="tieuhaoVT_DZ_228"/>
      <sheetName val="vc_vat_tu_CHUNG8"/>
      <sheetName val="DG_VC_VT_368"/>
      <sheetName val="VCDD_DZ_228"/>
      <sheetName val="trungchuyen_DZ_228"/>
      <sheetName val="Btchlech_DZ_228"/>
      <sheetName val="Don_gia_trung_chuyen_DZ_228"/>
      <sheetName val="dinh_muc_C_DZ_32858"/>
      <sheetName val="TT_DM_C_DZ_32858"/>
      <sheetName val="GTVC_1M3_BT8"/>
      <sheetName val="T_T_CL_VC8"/>
      <sheetName val="cap_dat_dao8"/>
      <sheetName val="DG_vat_tu8"/>
      <sheetName val="TH__Thi_nghiem8"/>
      <sheetName val="THI_NGHIEM8"/>
      <sheetName val="th_dz&amp;tba8"/>
      <sheetName val="CHITIET_0_4_KV8"/>
      <sheetName val="PHAN_DAY_DAN_CACH_DIEN_DZ_0_4_8"/>
      <sheetName val="_tong_hop_rieng_o_4_KV8"/>
      <sheetName val="tong_hop_chung_0_4_KV8"/>
      <sheetName val="TIEUHAOVT0_4KV8"/>
      <sheetName val="VCDD_DZ_0_4_KV8"/>
      <sheetName val="TRUNG_CHUYEN_DZ_0_48"/>
      <sheetName val="DON_GIA_TRUNG_CHUYEN_DZ_0_48"/>
      <sheetName val="Chenh_lech_0_4_KV8"/>
      <sheetName val="TH_thi_nghiem_0_4_kV8"/>
      <sheetName val="THI_NGHIEM_DZ_0_4_KV8"/>
      <sheetName val="to_bia_0_4_KV8"/>
      <sheetName val="TT_DM_C_32838"/>
      <sheetName val="TT_DM_C_32828"/>
      <sheetName val="TONG_KE_TBA_8"/>
    </sheetNames>
    <sheetDataSet>
      <sheetData sheetId="0" refreshError="1">
        <row r="1">
          <cell r="A1" t="str">
            <v>BAÍNG DÆÛ TOAÏN CHI TIÃÚT PHÁÖN LÀÕP ÂÀÛT ÂIÃÛN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HTT"/>
      <sheetName val="THQT"/>
      <sheetName val="TH§Z6Kv"/>
      <sheetName val="VLNCZ6kV"/>
      <sheetName val="CTDZ 6kV"/>
      <sheetName val="THTBA"/>
      <sheetName val="VLNCTBA"/>
      <sheetName val="CTTBA"/>
      <sheetName val="THdz0,4"/>
      <sheetName val="Vlncdz0,4cto"/>
      <sheetName val="CTDZ 0.4+cto"/>
      <sheetName val="CTbe tong"/>
      <sheetName val="Trongluong"/>
      <sheetName val="vc"/>
      <sheetName val="TH§Z6Kv (gd1)"/>
      <sheetName val="VLNCZ6kV (gd1)"/>
      <sheetName val="CTDZ6kv (gd1) "/>
      <sheetName val="THtba(gd1)"/>
      <sheetName val="VLNCTBA (gd1)"/>
      <sheetName val="CTTBA (gd1)"/>
      <sheetName val="THdz0,4 (gd1)"/>
      <sheetName val="Vlncdz0,4cto (gd1)"/>
      <sheetName val="CTDZ 0.4+cto (GD1)"/>
      <sheetName val="Sheet1"/>
      <sheetName val="XXXXXXXX"/>
      <sheetName val="XXXXXXX0"/>
      <sheetName val="XL4Poppy"/>
      <sheetName val="CTDZ6kv _gd1_ "/>
      <sheetName val="CTTBA _gd1_"/>
      <sheetName val="CTDZ 0_4_cto _GD1_"/>
      <sheetName val="2_x0000__x0000_XXXX"/>
      <sheetName val="PhaDoMong"/>
      <sheetName val="Trmngluong"/>
      <sheetName va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C8" t="str">
            <v>Bª t«ng M50</v>
          </cell>
          <cell r="H8">
            <v>193264.77499999999</v>
          </cell>
          <cell r="I8">
            <v>14471.352900000002</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3">
          <cell r="C13" t="str">
            <v>b. Nh©n c«ng ( cù ly vËn chuyÓn 100m)</v>
          </cell>
        </row>
        <row r="14">
          <cell r="B14" t="str">
            <v>02-1211</v>
          </cell>
          <cell r="C14" t="str">
            <v>VËn chuyÓn xi m¨ng</v>
          </cell>
          <cell r="D14" t="str">
            <v>m3</v>
          </cell>
          <cell r="E14">
            <v>0.16800000000000001</v>
          </cell>
          <cell r="F14">
            <v>0.1</v>
          </cell>
          <cell r="G14">
            <v>74756</v>
          </cell>
          <cell r="I14">
            <v>1255.9008000000001</v>
          </cell>
        </row>
        <row r="15">
          <cell r="B15" t="str">
            <v>02-1231</v>
          </cell>
          <cell r="C15" t="str">
            <v>VËn chuyÓn c¸t vµng</v>
          </cell>
          <cell r="D15" t="str">
            <v>m3</v>
          </cell>
          <cell r="E15">
            <v>0.51200000000000001</v>
          </cell>
          <cell r="F15">
            <v>0.1</v>
          </cell>
          <cell r="G15">
            <v>69458</v>
          </cell>
          <cell r="I15">
            <v>3556.2496000000001</v>
          </cell>
        </row>
        <row r="16">
          <cell r="B16" t="str">
            <v>02-1241</v>
          </cell>
          <cell r="C16" t="str">
            <v>VËn chuyÓn ®¸ d¨m</v>
          </cell>
          <cell r="D16" t="str">
            <v>m3</v>
          </cell>
          <cell r="E16">
            <v>0.88900000000000001</v>
          </cell>
          <cell r="F16">
            <v>0.1</v>
          </cell>
          <cell r="G16">
            <v>73725</v>
          </cell>
          <cell r="I16">
            <v>6554.1525000000001</v>
          </cell>
        </row>
        <row r="17">
          <cell r="B17" t="str">
            <v>02-1321</v>
          </cell>
          <cell r="C17" t="str">
            <v>VËn chuyÓn n­íc</v>
          </cell>
          <cell r="D17" t="str">
            <v>m3</v>
          </cell>
          <cell r="E17">
            <v>0.5</v>
          </cell>
          <cell r="F17">
            <v>0.1</v>
          </cell>
          <cell r="G17">
            <v>62101</v>
          </cell>
          <cell r="I17">
            <v>3105.05</v>
          </cell>
        </row>
        <row r="19">
          <cell r="C19" t="str">
            <v>Bª t«ng M 150</v>
          </cell>
          <cell r="H19">
            <v>283488.34999999998</v>
          </cell>
          <cell r="I19">
            <v>14862.2945</v>
          </cell>
        </row>
        <row r="20">
          <cell r="C20" t="str">
            <v>a. VËt liÖu</v>
          </cell>
        </row>
        <row r="21">
          <cell r="B21" t="str">
            <v xml:space="preserve">§GtØnh </v>
          </cell>
          <cell r="C21" t="str">
            <v>Xi m¨ng PC30</v>
          </cell>
          <cell r="D21" t="str">
            <v>kg</v>
          </cell>
          <cell r="E21" t="str">
            <v>278</v>
          </cell>
          <cell r="F21">
            <v>1.0249999999999999</v>
          </cell>
          <cell r="G21">
            <v>643</v>
          </cell>
          <cell r="H21">
            <v>183222.85</v>
          </cell>
        </row>
        <row r="22">
          <cell r="B22" t="str">
            <v xml:space="preserve">§GtØnh </v>
          </cell>
          <cell r="C22" t="str">
            <v>C¸t vµng</v>
          </cell>
          <cell r="D22" t="str">
            <v>m3</v>
          </cell>
          <cell r="E22" t="str">
            <v>0,469</v>
          </cell>
          <cell r="F22">
            <v>1.0249999999999999</v>
          </cell>
          <cell r="G22">
            <v>34000</v>
          </cell>
          <cell r="H22">
            <v>16344.649999999996</v>
          </cell>
        </row>
        <row r="23">
          <cell r="B23" t="str">
            <v xml:space="preserve">§GtØnh </v>
          </cell>
          <cell r="C23" t="str">
            <v>§¸ d¨m 2 x 4</v>
          </cell>
          <cell r="D23" t="str">
            <v>m3</v>
          </cell>
          <cell r="E23" t="str">
            <v>0,871</v>
          </cell>
          <cell r="F23">
            <v>1.0249999999999999</v>
          </cell>
          <cell r="G23">
            <v>94000</v>
          </cell>
          <cell r="H23">
            <v>83920.849999999991</v>
          </cell>
        </row>
        <row r="24">
          <cell r="C24" t="str">
            <v>b. Nh©n c«ng ( cù ly vËn chuyÓn 100m)</v>
          </cell>
        </row>
        <row r="25">
          <cell r="B25" t="str">
            <v>02-1211</v>
          </cell>
          <cell r="C25" t="str">
            <v>VËn chuyÓn xi m¨ng</v>
          </cell>
          <cell r="D25" t="str">
            <v>m3</v>
          </cell>
          <cell r="E25">
            <v>0.27800000000000002</v>
          </cell>
          <cell r="F25">
            <v>0.1</v>
          </cell>
          <cell r="G25">
            <v>74756</v>
          </cell>
          <cell r="I25">
            <v>2078.2168000000001</v>
          </cell>
        </row>
        <row r="26">
          <cell r="B26" t="str">
            <v>02-1231</v>
          </cell>
          <cell r="C26" t="str">
            <v>VËn chuyÓn c¸t vµng</v>
          </cell>
          <cell r="D26" t="str">
            <v>m3</v>
          </cell>
          <cell r="E26" t="str">
            <v>0,469</v>
          </cell>
          <cell r="F26">
            <v>0.1</v>
          </cell>
          <cell r="G26">
            <v>69458</v>
          </cell>
          <cell r="I26">
            <v>3257.5801999999999</v>
          </cell>
        </row>
        <row r="27">
          <cell r="B27" t="str">
            <v>02-1241</v>
          </cell>
          <cell r="C27" t="str">
            <v>VËn chuyÓn ®¸ d¨m</v>
          </cell>
          <cell r="D27" t="str">
            <v>m3</v>
          </cell>
          <cell r="E27" t="str">
            <v>0,871</v>
          </cell>
          <cell r="F27">
            <v>0.1</v>
          </cell>
          <cell r="G27">
            <v>73725</v>
          </cell>
          <cell r="I27">
            <v>6421.4475000000002</v>
          </cell>
        </row>
        <row r="28">
          <cell r="B28" t="str">
            <v>02-1321</v>
          </cell>
          <cell r="C28" t="str">
            <v>VËn chuyÓn n­íc</v>
          </cell>
          <cell r="D28" t="str">
            <v>m3</v>
          </cell>
          <cell r="E28">
            <v>0.5</v>
          </cell>
          <cell r="F28">
            <v>0.1</v>
          </cell>
          <cell r="G28">
            <v>62101</v>
          </cell>
          <cell r="I28">
            <v>3105.05</v>
          </cell>
        </row>
        <row r="30">
          <cell r="C30" t="str">
            <v>Bª t«ng M 200</v>
          </cell>
          <cell r="H30">
            <v>331771.99999999994</v>
          </cell>
          <cell r="I30">
            <v>14978.229500000001</v>
          </cell>
        </row>
        <row r="31">
          <cell r="C31" t="str">
            <v>a. VËt liÖu</v>
          </cell>
        </row>
        <row r="32">
          <cell r="B32" t="str">
            <v xml:space="preserve">§GtØnh </v>
          </cell>
          <cell r="C32" t="str">
            <v>Xi m¨ng PC30</v>
          </cell>
          <cell r="D32" t="str">
            <v>kg</v>
          </cell>
          <cell r="E32" t="str">
            <v>357</v>
          </cell>
          <cell r="F32">
            <v>1.0249999999999999</v>
          </cell>
          <cell r="G32">
            <v>643</v>
          </cell>
          <cell r="H32">
            <v>235289.77499999997</v>
          </cell>
        </row>
        <row r="33">
          <cell r="B33" t="str">
            <v xml:space="preserve">§GtØnh </v>
          </cell>
          <cell r="C33" t="str">
            <v>C¸t vµng</v>
          </cell>
          <cell r="D33" t="str">
            <v>m3</v>
          </cell>
          <cell r="E33" t="str">
            <v>0,441</v>
          </cell>
          <cell r="F33">
            <v>1.0249999999999999</v>
          </cell>
          <cell r="G33">
            <v>34000</v>
          </cell>
          <cell r="H33">
            <v>15368.849999999999</v>
          </cell>
        </row>
        <row r="34">
          <cell r="B34" t="str">
            <v xml:space="preserve">§GtØnh </v>
          </cell>
          <cell r="C34" t="str">
            <v>§¸ d¨m 2 x 4</v>
          </cell>
          <cell r="D34" t="str">
            <v>m3</v>
          </cell>
          <cell r="E34" t="str">
            <v>0,833</v>
          </cell>
          <cell r="F34">
            <v>1.0249999999999999</v>
          </cell>
          <cell r="G34">
            <v>95000</v>
          </cell>
          <cell r="H34">
            <v>81113.374999999985</v>
          </cell>
        </row>
        <row r="35">
          <cell r="C35" t="str">
            <v>b. Nh©n c«ng ( cù ly vËn chuyÓn 100m)</v>
          </cell>
        </row>
        <row r="36">
          <cell r="B36" t="str">
            <v>02-1211</v>
          </cell>
          <cell r="C36" t="str">
            <v>VËn chuyÓn xi m¨ng</v>
          </cell>
          <cell r="D36" t="str">
            <v>m3</v>
          </cell>
          <cell r="E36">
            <v>0.35699999999999998</v>
          </cell>
          <cell r="F36">
            <v>0.1</v>
          </cell>
          <cell r="G36">
            <v>74756</v>
          </cell>
          <cell r="I36">
            <v>2668.7892000000002</v>
          </cell>
        </row>
        <row r="37">
          <cell r="B37" t="str">
            <v>02-1231</v>
          </cell>
          <cell r="C37" t="str">
            <v>VËn chuyÓn c¸t vµng</v>
          </cell>
          <cell r="D37" t="str">
            <v>m3</v>
          </cell>
          <cell r="E37" t="str">
            <v>0,441</v>
          </cell>
          <cell r="F37">
            <v>0.1</v>
          </cell>
          <cell r="G37">
            <v>69458</v>
          </cell>
          <cell r="I37">
            <v>3063.0978</v>
          </cell>
        </row>
        <row r="38">
          <cell r="B38" t="str">
            <v>02-1241</v>
          </cell>
          <cell r="C38" t="str">
            <v>VËn chuyÓn ®¸ d¨m</v>
          </cell>
          <cell r="D38" t="str">
            <v>m3</v>
          </cell>
          <cell r="E38" t="str">
            <v>0,833</v>
          </cell>
          <cell r="F38">
            <v>0.1</v>
          </cell>
          <cell r="G38">
            <v>73725</v>
          </cell>
          <cell r="I38">
            <v>6141.2924999999996</v>
          </cell>
        </row>
        <row r="39">
          <cell r="B39" t="str">
            <v>02-1321</v>
          </cell>
          <cell r="C39" t="str">
            <v>VËn chuyÓn n­íc</v>
          </cell>
          <cell r="D39" t="str">
            <v>m3</v>
          </cell>
          <cell r="E39">
            <v>0.5</v>
          </cell>
          <cell r="F39">
            <v>0.1</v>
          </cell>
          <cell r="G39">
            <v>62101</v>
          </cell>
          <cell r="I39">
            <v>3105.05</v>
          </cell>
        </row>
        <row r="41">
          <cell r="C41" t="str">
            <v>Bª t«ng M 200 ( §óc s½n)</v>
          </cell>
          <cell r="H41">
            <v>331771.99999999994</v>
          </cell>
          <cell r="I41">
            <v>53433.05</v>
          </cell>
        </row>
        <row r="42">
          <cell r="C42" t="str">
            <v>a. VËt liÖu</v>
          </cell>
        </row>
        <row r="43">
          <cell r="B43" t="str">
            <v xml:space="preserve">§GtØnh </v>
          </cell>
          <cell r="C43" t="str">
            <v>Xi m¨ng PC30</v>
          </cell>
          <cell r="D43" t="str">
            <v>kg</v>
          </cell>
          <cell r="E43" t="str">
            <v>357</v>
          </cell>
          <cell r="F43">
            <v>1.0249999999999999</v>
          </cell>
          <cell r="G43">
            <v>643</v>
          </cell>
          <cell r="H43">
            <v>235289.77499999997</v>
          </cell>
        </row>
        <row r="44">
          <cell r="B44" t="str">
            <v xml:space="preserve">§GtØnh </v>
          </cell>
          <cell r="C44" t="str">
            <v>C¸t vµng</v>
          </cell>
          <cell r="D44" t="str">
            <v>m3</v>
          </cell>
          <cell r="E44" t="str">
            <v>0,441</v>
          </cell>
          <cell r="F44">
            <v>1.0249999999999999</v>
          </cell>
          <cell r="G44">
            <v>34000</v>
          </cell>
          <cell r="H44">
            <v>15368.849999999999</v>
          </cell>
        </row>
        <row r="45">
          <cell r="B45" t="str">
            <v xml:space="preserve">§GtØnh </v>
          </cell>
          <cell r="C45" t="str">
            <v>§¸ d¨m 2 x 4</v>
          </cell>
          <cell r="D45" t="str">
            <v>m3</v>
          </cell>
          <cell r="E45" t="str">
            <v>0,833</v>
          </cell>
          <cell r="F45">
            <v>1.0249999999999999</v>
          </cell>
          <cell r="G45">
            <v>95000</v>
          </cell>
          <cell r="H45">
            <v>81113.374999999985</v>
          </cell>
        </row>
        <row r="46">
          <cell r="C46" t="str">
            <v>b. Nh©n c«ng ( cù ly vËn chuyÓn 100m)</v>
          </cell>
        </row>
        <row r="47">
          <cell r="B47" t="str">
            <v>02.3611</v>
          </cell>
          <cell r="C47" t="str">
            <v xml:space="preserve">§æ bª t«ng ®óc s½n </v>
          </cell>
          <cell r="D47" t="str">
            <v>m3</v>
          </cell>
          <cell r="E47" t="str">
            <v>1</v>
          </cell>
          <cell r="F47">
            <v>1</v>
          </cell>
          <cell r="G47">
            <v>50328</v>
          </cell>
          <cell r="I47">
            <v>50328</v>
          </cell>
        </row>
        <row r="48">
          <cell r="B48" t="str">
            <v>02-1321</v>
          </cell>
          <cell r="C48" t="str">
            <v>VËn chuyÓn n­íc</v>
          </cell>
          <cell r="D48" t="str">
            <v>m3</v>
          </cell>
          <cell r="E48">
            <v>0.5</v>
          </cell>
          <cell r="F48">
            <v>0.1</v>
          </cell>
          <cell r="G48">
            <v>62101</v>
          </cell>
          <cell r="I48">
            <v>3105.05</v>
          </cell>
        </row>
        <row r="50">
          <cell r="B50" t="str">
            <v>MT5</v>
          </cell>
          <cell r="C50" t="str">
            <v>Mãng MT5</v>
          </cell>
          <cell r="H50">
            <v>1012202.3482499999</v>
          </cell>
          <cell r="I50">
            <v>1402326.487865</v>
          </cell>
          <cell r="J50">
            <v>224</v>
          </cell>
        </row>
        <row r="51">
          <cell r="C51" t="str">
            <v>a)VËt liÖu</v>
          </cell>
        </row>
        <row r="52">
          <cell r="C52" t="str">
            <v>Bª t«ng M50</v>
          </cell>
          <cell r="D52" t="str">
            <v>m3</v>
          </cell>
          <cell r="E52">
            <v>0.35</v>
          </cell>
          <cell r="F52">
            <v>1</v>
          </cell>
          <cell r="G52">
            <v>193264.77499999999</v>
          </cell>
          <cell r="H52">
            <v>67642.671249999999</v>
          </cell>
        </row>
        <row r="53">
          <cell r="C53" t="str">
            <v>Bª t«ng M150</v>
          </cell>
          <cell r="D53" t="str">
            <v>m3</v>
          </cell>
          <cell r="E53">
            <v>1.82</v>
          </cell>
          <cell r="F53">
            <v>1</v>
          </cell>
          <cell r="G53">
            <v>283488.34999999998</v>
          </cell>
          <cell r="H53">
            <v>515948.79699999996</v>
          </cell>
        </row>
        <row r="54">
          <cell r="C54" t="str">
            <v>Bª t«ng M200</v>
          </cell>
          <cell r="D54" t="str">
            <v>m3</v>
          </cell>
          <cell r="E54">
            <v>0.08</v>
          </cell>
          <cell r="F54">
            <v>1</v>
          </cell>
          <cell r="G54">
            <v>331771.99999999994</v>
          </cell>
          <cell r="H54">
            <v>26541.759999999995</v>
          </cell>
        </row>
        <row r="55">
          <cell r="B55" t="str">
            <v>§G tØnh</v>
          </cell>
          <cell r="C55" t="str">
            <v>S¾t F16</v>
          </cell>
          <cell r="D55" t="str">
            <v>kg</v>
          </cell>
          <cell r="E55">
            <v>3.6</v>
          </cell>
          <cell r="F55">
            <v>1.02</v>
          </cell>
          <cell r="G55">
            <v>4000</v>
          </cell>
          <cell r="H55">
            <v>14688</v>
          </cell>
        </row>
        <row r="56">
          <cell r="B56" t="str">
            <v>§G tØnh</v>
          </cell>
          <cell r="C56" t="str">
            <v>S¾t F8</v>
          </cell>
          <cell r="D56" t="str">
            <v>kg</v>
          </cell>
          <cell r="E56">
            <v>4.8</v>
          </cell>
          <cell r="F56">
            <v>1.02</v>
          </cell>
          <cell r="G56">
            <v>4320</v>
          </cell>
          <cell r="H56">
            <v>21150.720000000001</v>
          </cell>
        </row>
        <row r="57">
          <cell r="B57" t="str">
            <v>§G tØnh</v>
          </cell>
          <cell r="C57" t="str">
            <v>S¾t F10</v>
          </cell>
          <cell r="D57" t="str">
            <v>kg</v>
          </cell>
          <cell r="E57">
            <v>5.6</v>
          </cell>
          <cell r="F57">
            <v>1.02</v>
          </cell>
          <cell r="G57">
            <v>4200</v>
          </cell>
          <cell r="H57">
            <v>23990.399999999998</v>
          </cell>
        </row>
        <row r="58">
          <cell r="B58" t="str">
            <v>04-2001</v>
          </cell>
          <cell r="C58" t="str">
            <v>Gç v¸n khu«n cÇu c«ng t¸c</v>
          </cell>
          <cell r="D58" t="str">
            <v>m2</v>
          </cell>
          <cell r="E58">
            <v>18.399999999999999</v>
          </cell>
          <cell r="F58">
            <v>1</v>
          </cell>
          <cell r="G58">
            <v>18600</v>
          </cell>
          <cell r="H58">
            <v>342240</v>
          </cell>
        </row>
        <row r="59">
          <cell r="C59" t="str">
            <v xml:space="preserve">b) Nh©n c«ng </v>
          </cell>
        </row>
        <row r="60">
          <cell r="B60" t="str">
            <v>03,1113</v>
          </cell>
          <cell r="C60" t="str">
            <v xml:space="preserve">§µo ®Êt hè mãng </v>
          </cell>
          <cell r="D60" t="str">
            <v>m3</v>
          </cell>
          <cell r="E60">
            <v>33.659999999999997</v>
          </cell>
          <cell r="F60">
            <v>1</v>
          </cell>
          <cell r="G60">
            <v>24428</v>
          </cell>
          <cell r="I60">
            <v>822246.47999999986</v>
          </cell>
        </row>
        <row r="61">
          <cell r="B61" t="str">
            <v>03,2203</v>
          </cell>
          <cell r="C61" t="str">
            <v>LÊp ®Êt hè mãng</v>
          </cell>
          <cell r="D61" t="str">
            <v>m3</v>
          </cell>
          <cell r="E61">
            <v>31.41</v>
          </cell>
          <cell r="F61">
            <v>1</v>
          </cell>
          <cell r="G61">
            <v>10890</v>
          </cell>
          <cell r="I61">
            <v>342054.9</v>
          </cell>
        </row>
        <row r="62">
          <cell r="B62" t="str">
            <v>ChiÕt tÝnh</v>
          </cell>
          <cell r="C62" t="str">
            <v>§æ bª t«ng M50</v>
          </cell>
          <cell r="D62" t="str">
            <v>m3</v>
          </cell>
          <cell r="E62">
            <v>0.35</v>
          </cell>
          <cell r="F62">
            <v>1</v>
          </cell>
          <cell r="G62">
            <v>45030</v>
          </cell>
          <cell r="I62">
            <v>15760.499999999998</v>
          </cell>
        </row>
        <row r="63">
          <cell r="B63" t="str">
            <v>ChiÕt tÝnh</v>
          </cell>
          <cell r="C63" t="str">
            <v>§æ bª t«ng M150</v>
          </cell>
          <cell r="D63" t="str">
            <v>m3</v>
          </cell>
          <cell r="E63">
            <v>1.82</v>
          </cell>
          <cell r="F63">
            <v>1</v>
          </cell>
          <cell r="G63">
            <v>45030</v>
          </cell>
          <cell r="I63">
            <v>81954.600000000006</v>
          </cell>
        </row>
        <row r="64">
          <cell r="B64" t="str">
            <v>ChiÕt tÝnh</v>
          </cell>
          <cell r="C64" t="str">
            <v>§æ bª t«ng M200</v>
          </cell>
          <cell r="D64" t="str">
            <v>m3</v>
          </cell>
          <cell r="E64">
            <v>0.08</v>
          </cell>
          <cell r="F64">
            <v>1</v>
          </cell>
          <cell r="G64">
            <v>45030</v>
          </cell>
          <cell r="I64">
            <v>3602.4</v>
          </cell>
        </row>
        <row r="65">
          <cell r="B65" t="str">
            <v>02,1781</v>
          </cell>
          <cell r="C65" t="str">
            <v>V/c dông cô thi c«ng</v>
          </cell>
          <cell r="D65" t="str">
            <v>tÊn</v>
          </cell>
          <cell r="E65">
            <v>0.2</v>
          </cell>
          <cell r="F65">
            <v>0.1</v>
          </cell>
          <cell r="G65">
            <v>115370</v>
          </cell>
          <cell r="I65">
            <v>2307.4000000000005</v>
          </cell>
        </row>
        <row r="66">
          <cell r="C66" t="str">
            <v>V/c bª t«ng M 200</v>
          </cell>
          <cell r="D66" t="str">
            <v>m3</v>
          </cell>
          <cell r="E66">
            <v>0.08</v>
          </cell>
          <cell r="F66">
            <v>1</v>
          </cell>
          <cell r="G66">
            <v>14978.229500000001</v>
          </cell>
          <cell r="I66">
            <v>1198.25836</v>
          </cell>
        </row>
        <row r="67">
          <cell r="C67" t="str">
            <v>V/c bª t«ng M150</v>
          </cell>
          <cell r="D67" t="str">
            <v>m3</v>
          </cell>
          <cell r="E67">
            <v>1.82</v>
          </cell>
          <cell r="F67">
            <v>1</v>
          </cell>
          <cell r="G67">
            <v>14862.2945</v>
          </cell>
          <cell r="I67">
            <v>27049.37599</v>
          </cell>
        </row>
        <row r="68">
          <cell r="C68" t="str">
            <v>V/c bª t«ng M 50</v>
          </cell>
          <cell r="D68" t="str">
            <v>m3</v>
          </cell>
          <cell r="E68">
            <v>0.35</v>
          </cell>
          <cell r="F68">
            <v>1</v>
          </cell>
          <cell r="G68">
            <v>14471.352900000002</v>
          </cell>
          <cell r="I68">
            <v>5064.9735150000006</v>
          </cell>
        </row>
        <row r="69">
          <cell r="B69" t="str">
            <v>04,1201</v>
          </cell>
          <cell r="C69" t="str">
            <v>Gia c«ng thÐp F&lt;=10</v>
          </cell>
          <cell r="D69" t="str">
            <v>kg</v>
          </cell>
          <cell r="E69">
            <v>14</v>
          </cell>
          <cell r="F69">
            <v>1</v>
          </cell>
          <cell r="G69">
            <v>243</v>
          </cell>
          <cell r="I69">
            <v>3402</v>
          </cell>
        </row>
        <row r="70">
          <cell r="B70" t="str">
            <v>04-2001</v>
          </cell>
          <cell r="C70" t="str">
            <v>L¾p dùng v¸n khu«n gç</v>
          </cell>
          <cell r="D70" t="str">
            <v>m2</v>
          </cell>
          <cell r="E70">
            <v>18.399999999999999</v>
          </cell>
          <cell r="F70">
            <v>1</v>
          </cell>
          <cell r="G70">
            <v>5309</v>
          </cell>
          <cell r="I70">
            <v>97685.599999999991</v>
          </cell>
        </row>
        <row r="71">
          <cell r="C71" t="str">
            <v>C/ M¸y thi c«ng</v>
          </cell>
        </row>
        <row r="72">
          <cell r="B72" t="str">
            <v>04,1201</v>
          </cell>
          <cell r="C72" t="str">
            <v>Gia c«ng thÐp F&lt;=10</v>
          </cell>
          <cell r="D72" t="str">
            <v>kg</v>
          </cell>
          <cell r="E72">
            <v>14</v>
          </cell>
          <cell r="F72">
            <v>1</v>
          </cell>
          <cell r="G72">
            <v>16</v>
          </cell>
          <cell r="J72">
            <v>224</v>
          </cell>
        </row>
        <row r="74">
          <cell r="B74" t="str">
            <v>MT4</v>
          </cell>
          <cell r="C74" t="str">
            <v>Mãng MT4</v>
          </cell>
          <cell r="H74">
            <v>920510.53350000002</v>
          </cell>
          <cell r="I74">
            <v>1059695.7254270001</v>
          </cell>
          <cell r="J74">
            <v>224</v>
          </cell>
        </row>
        <row r="75">
          <cell r="C75" t="str">
            <v>a)VËt liÖu</v>
          </cell>
        </row>
        <row r="76">
          <cell r="C76" t="str">
            <v>Bª t«ng M50</v>
          </cell>
          <cell r="D76" t="str">
            <v>m3</v>
          </cell>
          <cell r="E76">
            <v>0.28000000000000003</v>
          </cell>
          <cell r="F76">
            <v>1</v>
          </cell>
          <cell r="G76">
            <v>193264.77499999999</v>
          </cell>
          <cell r="H76">
            <v>54114.137000000002</v>
          </cell>
        </row>
        <row r="77">
          <cell r="C77" t="str">
            <v>Bª t«ng M150</v>
          </cell>
          <cell r="D77" t="str">
            <v>m3</v>
          </cell>
          <cell r="E77">
            <v>1.59</v>
          </cell>
          <cell r="F77">
            <v>1</v>
          </cell>
          <cell r="G77">
            <v>283488.34999999998</v>
          </cell>
          <cell r="H77">
            <v>450746.47649999999</v>
          </cell>
        </row>
        <row r="78">
          <cell r="C78" t="str">
            <v>Bª t«ng M200</v>
          </cell>
          <cell r="D78" t="str">
            <v>m3</v>
          </cell>
          <cell r="E78">
            <v>0.08</v>
          </cell>
          <cell r="F78">
            <v>1</v>
          </cell>
          <cell r="G78">
            <v>331771.99999999994</v>
          </cell>
          <cell r="H78">
            <v>26541.759999999995</v>
          </cell>
        </row>
        <row r="79">
          <cell r="B79" t="str">
            <v>§G tØnh</v>
          </cell>
          <cell r="C79" t="str">
            <v>S¾t F6</v>
          </cell>
          <cell r="D79" t="str">
            <v>kg</v>
          </cell>
          <cell r="E79">
            <v>3.6</v>
          </cell>
          <cell r="F79">
            <v>1.02</v>
          </cell>
          <cell r="G79">
            <v>4320</v>
          </cell>
          <cell r="H79">
            <v>15863.04</v>
          </cell>
        </row>
        <row r="80">
          <cell r="B80" t="str">
            <v>§G tØnh</v>
          </cell>
          <cell r="C80" t="str">
            <v>S¾t F8</v>
          </cell>
          <cell r="D80" t="str">
            <v>kg</v>
          </cell>
          <cell r="E80">
            <v>4.8</v>
          </cell>
          <cell r="F80">
            <v>1.02</v>
          </cell>
          <cell r="G80">
            <v>4320</v>
          </cell>
          <cell r="H80">
            <v>21150.720000000001</v>
          </cell>
        </row>
        <row r="81">
          <cell r="B81" t="str">
            <v>§G tØnh</v>
          </cell>
          <cell r="C81" t="str">
            <v>S¾t F10</v>
          </cell>
          <cell r="D81" t="str">
            <v>kg</v>
          </cell>
          <cell r="E81">
            <v>5.6</v>
          </cell>
          <cell r="F81">
            <v>1.02</v>
          </cell>
          <cell r="G81">
            <v>4200</v>
          </cell>
          <cell r="H81">
            <v>23990.399999999998</v>
          </cell>
        </row>
        <row r="82">
          <cell r="B82" t="str">
            <v>04-2001</v>
          </cell>
          <cell r="C82" t="str">
            <v>Gç v¸n khu«n cÇu c«ng t¸c</v>
          </cell>
          <cell r="D82" t="str">
            <v>m2</v>
          </cell>
          <cell r="E82">
            <v>16.8</v>
          </cell>
          <cell r="F82">
            <v>1.05</v>
          </cell>
          <cell r="G82">
            <v>18600</v>
          </cell>
          <cell r="H82">
            <v>328104</v>
          </cell>
        </row>
        <row r="83">
          <cell r="C83" t="str">
            <v xml:space="preserve">b) Nh©n c«ng </v>
          </cell>
        </row>
        <row r="84">
          <cell r="B84" t="str">
            <v>03,1113</v>
          </cell>
          <cell r="C84" t="str">
            <v xml:space="preserve">§µo ®Êt hè mãng </v>
          </cell>
          <cell r="D84" t="str">
            <v>m3</v>
          </cell>
          <cell r="E84">
            <v>24.68</v>
          </cell>
          <cell r="F84">
            <v>1</v>
          </cell>
          <cell r="G84">
            <v>24428</v>
          </cell>
          <cell r="I84">
            <v>602883.04</v>
          </cell>
        </row>
        <row r="85">
          <cell r="B85" t="str">
            <v>03,2203</v>
          </cell>
          <cell r="C85" t="str">
            <v>LÊp ®Êt hè mãng</v>
          </cell>
          <cell r="D85" t="str">
            <v>m3</v>
          </cell>
          <cell r="E85">
            <v>22.73</v>
          </cell>
          <cell r="F85">
            <v>1</v>
          </cell>
          <cell r="G85">
            <v>10890</v>
          </cell>
          <cell r="I85">
            <v>247529.7</v>
          </cell>
        </row>
        <row r="86">
          <cell r="B86" t="str">
            <v>ChiÕt tÝnh</v>
          </cell>
          <cell r="C86" t="str">
            <v>§æ bª t«ng M50</v>
          </cell>
          <cell r="D86" t="str">
            <v>m3</v>
          </cell>
          <cell r="E86">
            <v>0.28000000000000003</v>
          </cell>
          <cell r="F86">
            <v>1</v>
          </cell>
          <cell r="G86">
            <v>45030</v>
          </cell>
          <cell r="I86">
            <v>12608.400000000001</v>
          </cell>
        </row>
        <row r="87">
          <cell r="B87" t="str">
            <v>ChiÕt tÝnh</v>
          </cell>
          <cell r="C87" t="str">
            <v>§æ bª t«ng M150</v>
          </cell>
          <cell r="D87" t="str">
            <v>m3</v>
          </cell>
          <cell r="E87">
            <v>1.59</v>
          </cell>
          <cell r="F87">
            <v>1</v>
          </cell>
          <cell r="G87">
            <v>45030</v>
          </cell>
          <cell r="I87">
            <v>71597.7</v>
          </cell>
        </row>
        <row r="88">
          <cell r="B88" t="str">
            <v>ChiÕt tÝnh</v>
          </cell>
          <cell r="C88" t="str">
            <v>§æ bª t«ng M200</v>
          </cell>
          <cell r="D88" t="str">
            <v>m3</v>
          </cell>
          <cell r="E88">
            <v>0.08</v>
          </cell>
          <cell r="F88">
            <v>1</v>
          </cell>
          <cell r="G88">
            <v>45030</v>
          </cell>
          <cell r="I88">
            <v>3602.4</v>
          </cell>
        </row>
        <row r="89">
          <cell r="C89" t="str">
            <v>V/c bª t«ng M 200</v>
          </cell>
          <cell r="D89" t="str">
            <v>m3</v>
          </cell>
          <cell r="E89">
            <v>0.08</v>
          </cell>
          <cell r="F89">
            <v>1</v>
          </cell>
          <cell r="G89">
            <v>14978.229500000001</v>
          </cell>
          <cell r="I89">
            <v>1198.25836</v>
          </cell>
        </row>
        <row r="90">
          <cell r="C90" t="str">
            <v>V/c bª t«ng M150</v>
          </cell>
          <cell r="D90" t="str">
            <v>m3</v>
          </cell>
          <cell r="E90">
            <v>1.59</v>
          </cell>
          <cell r="F90">
            <v>1</v>
          </cell>
          <cell r="G90">
            <v>14862.2945</v>
          </cell>
          <cell r="I90">
            <v>23631.048255000002</v>
          </cell>
        </row>
        <row r="91">
          <cell r="C91" t="str">
            <v>V/c bª t«ng M 50</v>
          </cell>
          <cell r="D91" t="str">
            <v>m3</v>
          </cell>
          <cell r="E91">
            <v>0.28000000000000003</v>
          </cell>
          <cell r="F91">
            <v>1</v>
          </cell>
          <cell r="G91">
            <v>14471.352900000002</v>
          </cell>
          <cell r="I91">
            <v>4051.9788120000007</v>
          </cell>
        </row>
        <row r="92">
          <cell r="B92" t="str">
            <v>04,1201</v>
          </cell>
          <cell r="C92" t="str">
            <v>Gia c«ng thÐp F&lt;=10</v>
          </cell>
          <cell r="D92" t="str">
            <v>kg</v>
          </cell>
          <cell r="E92">
            <v>14</v>
          </cell>
          <cell r="F92">
            <v>1</v>
          </cell>
          <cell r="G92">
            <v>243</v>
          </cell>
          <cell r="I92">
            <v>3402</v>
          </cell>
        </row>
        <row r="93">
          <cell r="B93" t="str">
            <v>04-2001</v>
          </cell>
          <cell r="C93" t="str">
            <v>L¾p dùng v¸n khu«n gç</v>
          </cell>
          <cell r="D93" t="str">
            <v>m2</v>
          </cell>
          <cell r="E93">
            <v>16.8</v>
          </cell>
          <cell r="F93">
            <v>1</v>
          </cell>
          <cell r="G93">
            <v>5309</v>
          </cell>
          <cell r="I93">
            <v>89191.2</v>
          </cell>
        </row>
        <row r="94">
          <cell r="C94" t="str">
            <v>C/ M¸y thi c«ng</v>
          </cell>
        </row>
        <row r="95">
          <cell r="B95" t="str">
            <v>04,1201</v>
          </cell>
          <cell r="C95" t="str">
            <v>Gia c«ng thÐp F&lt;=10</v>
          </cell>
          <cell r="D95" t="str">
            <v>kg</v>
          </cell>
          <cell r="E95">
            <v>14</v>
          </cell>
          <cell r="F95">
            <v>1</v>
          </cell>
          <cell r="G95">
            <v>16</v>
          </cell>
          <cell r="J95">
            <v>224</v>
          </cell>
        </row>
        <row r="97">
          <cell r="B97" t="str">
            <v>MTD4</v>
          </cell>
          <cell r="C97" t="str">
            <v>Mãng MT§4</v>
          </cell>
          <cell r="H97">
            <v>4108342.7224999997</v>
          </cell>
          <cell r="I97">
            <v>1841232.5733</v>
          </cell>
          <cell r="J97">
            <v>5371.2</v>
          </cell>
        </row>
        <row r="98">
          <cell r="C98" t="str">
            <v>a)VËt liÖu</v>
          </cell>
        </row>
        <row r="99">
          <cell r="C99" t="str">
            <v>Bª t«ng M50</v>
          </cell>
          <cell r="D99" t="str">
            <v>m3</v>
          </cell>
          <cell r="E99">
            <v>1.5</v>
          </cell>
          <cell r="F99">
            <v>1</v>
          </cell>
          <cell r="G99">
            <v>193264.77499999999</v>
          </cell>
          <cell r="H99">
            <v>289897.16249999998</v>
          </cell>
        </row>
        <row r="100">
          <cell r="C100" t="str">
            <v>Bª t«ng M150</v>
          </cell>
          <cell r="D100" t="str">
            <v>m3</v>
          </cell>
          <cell r="E100">
            <v>5.6</v>
          </cell>
          <cell r="F100">
            <v>1</v>
          </cell>
          <cell r="G100">
            <v>283488.34999999998</v>
          </cell>
          <cell r="H100">
            <v>1587534.7599999998</v>
          </cell>
        </row>
        <row r="101">
          <cell r="C101" t="str">
            <v>Bª t«ng M200</v>
          </cell>
          <cell r="D101" t="str">
            <v>m3</v>
          </cell>
          <cell r="E101">
            <v>0.5</v>
          </cell>
          <cell r="F101">
            <v>1</v>
          </cell>
          <cell r="G101">
            <v>331771.99999999994</v>
          </cell>
          <cell r="H101">
            <v>165885.99999999997</v>
          </cell>
        </row>
        <row r="102">
          <cell r="B102" t="str">
            <v>§G tØnh</v>
          </cell>
          <cell r="C102" t="str">
            <v>S¾t F6</v>
          </cell>
          <cell r="D102" t="str">
            <v>kg</v>
          </cell>
          <cell r="E102">
            <v>19.5</v>
          </cell>
          <cell r="F102">
            <v>1.02</v>
          </cell>
          <cell r="G102">
            <v>4320</v>
          </cell>
          <cell r="H102">
            <v>85924.800000000003</v>
          </cell>
        </row>
        <row r="103">
          <cell r="B103" t="str">
            <v>§G tØnh</v>
          </cell>
          <cell r="C103" t="str">
            <v>S¾t F10</v>
          </cell>
          <cell r="D103" t="str">
            <v>kg</v>
          </cell>
          <cell r="E103">
            <v>241</v>
          </cell>
          <cell r="F103">
            <v>1.02</v>
          </cell>
          <cell r="G103">
            <v>4200</v>
          </cell>
          <cell r="H103">
            <v>1032444</v>
          </cell>
        </row>
        <row r="104">
          <cell r="B104" t="str">
            <v>§G tØnh</v>
          </cell>
          <cell r="C104" t="str">
            <v>S¾t F12</v>
          </cell>
          <cell r="D104" t="str">
            <v>kg</v>
          </cell>
          <cell r="E104">
            <v>75.2</v>
          </cell>
          <cell r="F104">
            <v>1.02</v>
          </cell>
          <cell r="G104">
            <v>4000</v>
          </cell>
          <cell r="H104">
            <v>306816.00000000006</v>
          </cell>
        </row>
        <row r="105">
          <cell r="B105" t="str">
            <v>04-2001</v>
          </cell>
          <cell r="C105" t="str">
            <v>Gç v¸n khu«n cÇu c«ng t¸c</v>
          </cell>
          <cell r="D105" t="str">
            <v>m2</v>
          </cell>
          <cell r="E105">
            <v>34.4</v>
          </cell>
          <cell r="F105">
            <v>1</v>
          </cell>
          <cell r="G105">
            <v>18600</v>
          </cell>
          <cell r="H105">
            <v>639840</v>
          </cell>
        </row>
        <row r="106">
          <cell r="C106" t="str">
            <v xml:space="preserve">b) Nh©n c«ng </v>
          </cell>
        </row>
        <row r="107">
          <cell r="B107" t="str">
            <v>03,1113</v>
          </cell>
          <cell r="C107" t="str">
            <v xml:space="preserve">§µo ®Êt hè mãng </v>
          </cell>
          <cell r="D107" t="str">
            <v>m3</v>
          </cell>
          <cell r="E107">
            <v>33.659999999999997</v>
          </cell>
          <cell r="F107">
            <v>1</v>
          </cell>
          <cell r="G107">
            <v>24428</v>
          </cell>
          <cell r="I107">
            <v>822246.47999999986</v>
          </cell>
        </row>
        <row r="108">
          <cell r="B108" t="str">
            <v>03,2203</v>
          </cell>
          <cell r="C108" t="str">
            <v>LÊp ®Êt hè mãng</v>
          </cell>
          <cell r="D108" t="str">
            <v>m3</v>
          </cell>
          <cell r="E108">
            <v>27.559999999999995</v>
          </cell>
          <cell r="F108">
            <v>1</v>
          </cell>
          <cell r="G108">
            <v>10890</v>
          </cell>
          <cell r="I108">
            <v>300128.39999999997</v>
          </cell>
        </row>
        <row r="109">
          <cell r="C109" t="str">
            <v>§æ bª t«ng M50</v>
          </cell>
          <cell r="D109" t="str">
            <v>m3</v>
          </cell>
          <cell r="E109">
            <v>1.5</v>
          </cell>
          <cell r="F109">
            <v>1</v>
          </cell>
          <cell r="G109">
            <v>45030</v>
          </cell>
          <cell r="I109">
            <v>67545</v>
          </cell>
        </row>
        <row r="110">
          <cell r="C110" t="str">
            <v>§æ bª t«ng M150</v>
          </cell>
          <cell r="D110" t="str">
            <v>m3</v>
          </cell>
          <cell r="E110">
            <v>5.6</v>
          </cell>
          <cell r="F110">
            <v>1</v>
          </cell>
          <cell r="G110">
            <v>45030</v>
          </cell>
          <cell r="I110">
            <v>252167.99999999997</v>
          </cell>
        </row>
        <row r="111">
          <cell r="C111" t="str">
            <v>§æ bª t«ng M200</v>
          </cell>
          <cell r="D111" t="str">
            <v>m3</v>
          </cell>
          <cell r="E111">
            <v>0.5</v>
          </cell>
          <cell r="F111">
            <v>1</v>
          </cell>
          <cell r="G111">
            <v>45030</v>
          </cell>
          <cell r="I111">
            <v>22515</v>
          </cell>
        </row>
        <row r="112">
          <cell r="B112" t="str">
            <v>ChiÕt tÝnh</v>
          </cell>
          <cell r="C112" t="str">
            <v>V/c bª t«ng M 200</v>
          </cell>
          <cell r="D112" t="str">
            <v>m3</v>
          </cell>
          <cell r="E112">
            <v>0.5</v>
          </cell>
          <cell r="F112">
            <v>1</v>
          </cell>
          <cell r="G112">
            <v>14978.229500000001</v>
          </cell>
          <cell r="I112">
            <v>7489.1147500000006</v>
          </cell>
        </row>
        <row r="113">
          <cell r="B113" t="str">
            <v>ChiÕt tÝnh</v>
          </cell>
          <cell r="C113" t="str">
            <v>V/c bª t«ng M150</v>
          </cell>
          <cell r="D113" t="str">
            <v>m3</v>
          </cell>
          <cell r="E113">
            <v>5.6</v>
          </cell>
          <cell r="F113">
            <v>1</v>
          </cell>
          <cell r="G113">
            <v>14862.2945</v>
          </cell>
          <cell r="I113">
            <v>83228.849199999997</v>
          </cell>
        </row>
        <row r="114">
          <cell r="B114" t="str">
            <v>ChiÕt tÝnh</v>
          </cell>
          <cell r="C114" t="str">
            <v>V/c bª t«ng M 50</v>
          </cell>
          <cell r="D114" t="str">
            <v>m3</v>
          </cell>
          <cell r="E114">
            <v>1.5</v>
          </cell>
          <cell r="F114">
            <v>1</v>
          </cell>
          <cell r="G114">
            <v>14471.352900000002</v>
          </cell>
          <cell r="I114">
            <v>21707.029350000004</v>
          </cell>
        </row>
        <row r="115">
          <cell r="B115" t="str">
            <v>04,1201</v>
          </cell>
          <cell r="C115" t="str">
            <v>Gia c«ng thÐp F&lt;=10</v>
          </cell>
          <cell r="D115" t="str">
            <v>kg</v>
          </cell>
          <cell r="E115">
            <v>335.7</v>
          </cell>
          <cell r="F115">
            <v>1</v>
          </cell>
          <cell r="G115">
            <v>243</v>
          </cell>
          <cell r="I115">
            <v>81575.099999999991</v>
          </cell>
        </row>
        <row r="116">
          <cell r="B116" t="str">
            <v>04-2001</v>
          </cell>
          <cell r="C116" t="str">
            <v>L¾p dùng v¸n khu«n gç</v>
          </cell>
          <cell r="D116" t="str">
            <v>m2</v>
          </cell>
          <cell r="E116">
            <v>34.4</v>
          </cell>
          <cell r="F116">
            <v>1</v>
          </cell>
          <cell r="G116">
            <v>5309</v>
          </cell>
          <cell r="I116">
            <v>182629.6</v>
          </cell>
        </row>
        <row r="117">
          <cell r="C117" t="str">
            <v>C/ M¸y thi c«ng</v>
          </cell>
        </row>
        <row r="118">
          <cell r="B118" t="str">
            <v>04,1201</v>
          </cell>
          <cell r="C118" t="str">
            <v>Gia c«ng thÐp F&lt;=10</v>
          </cell>
          <cell r="D118" t="str">
            <v>kg</v>
          </cell>
          <cell r="E118">
            <v>335.7</v>
          </cell>
          <cell r="F118">
            <v>1</v>
          </cell>
          <cell r="G118">
            <v>16</v>
          </cell>
          <cell r="J118">
            <v>5371.2</v>
          </cell>
        </row>
        <row r="120">
          <cell r="B120" t="str">
            <v>MN 18-6</v>
          </cell>
          <cell r="C120" t="str">
            <v>Mãng MN 18-6</v>
          </cell>
          <cell r="H120">
            <v>237819.26799999998</v>
          </cell>
          <cell r="I120">
            <v>280337.64650000003</v>
          </cell>
          <cell r="J120">
            <v>8788.5</v>
          </cell>
        </row>
        <row r="121">
          <cell r="C121" t="str">
            <v>a)VËt liÖu</v>
          </cell>
        </row>
        <row r="122">
          <cell r="B122" t="str">
            <v>§G tØnh</v>
          </cell>
          <cell r="C122" t="str">
            <v>S¾t F 27</v>
          </cell>
          <cell r="D122" t="str">
            <v>kg</v>
          </cell>
          <cell r="E122">
            <v>22.9</v>
          </cell>
          <cell r="F122">
            <v>1.02</v>
          </cell>
          <cell r="G122">
            <v>4000</v>
          </cell>
          <cell r="H122">
            <v>93432</v>
          </cell>
        </row>
        <row r="123">
          <cell r="B123" t="str">
            <v>§G tØnh</v>
          </cell>
          <cell r="C123" t="str">
            <v>S¨t F 14</v>
          </cell>
          <cell r="D123" t="str">
            <v>kg</v>
          </cell>
          <cell r="E123">
            <v>18.600000000000001</v>
          </cell>
          <cell r="F123">
            <v>1.02</v>
          </cell>
          <cell r="G123">
            <v>4000</v>
          </cell>
          <cell r="H123">
            <v>75888</v>
          </cell>
        </row>
        <row r="124">
          <cell r="B124" t="str">
            <v>§G tØnh</v>
          </cell>
          <cell r="C124" t="str">
            <v>S¾t F6</v>
          </cell>
          <cell r="D124" t="str">
            <v>kg</v>
          </cell>
          <cell r="E124">
            <v>3.9</v>
          </cell>
          <cell r="F124">
            <v>1.02</v>
          </cell>
          <cell r="G124">
            <v>4320</v>
          </cell>
          <cell r="H124">
            <v>17184.96</v>
          </cell>
        </row>
        <row r="125">
          <cell r="B125" t="str">
            <v>§G tØnh</v>
          </cell>
          <cell r="C125" t="str">
            <v>ThÐp dÑt d6</v>
          </cell>
          <cell r="D125" t="str">
            <v>kg</v>
          </cell>
          <cell r="E125">
            <v>1.1000000000000001</v>
          </cell>
          <cell r="F125">
            <v>1.02</v>
          </cell>
          <cell r="G125">
            <v>4134</v>
          </cell>
          <cell r="H125">
            <v>4638.3480000000009</v>
          </cell>
        </row>
        <row r="126">
          <cell r="B126" t="str">
            <v>§G tØnh</v>
          </cell>
          <cell r="C126" t="str">
            <v>D©y thÐp buéc F1</v>
          </cell>
          <cell r="D126" t="str">
            <v>kg</v>
          </cell>
          <cell r="E126">
            <v>0.36</v>
          </cell>
          <cell r="F126">
            <v>1.02</v>
          </cell>
          <cell r="G126">
            <v>8000</v>
          </cell>
          <cell r="H126">
            <v>2937.6</v>
          </cell>
        </row>
        <row r="127">
          <cell r="B127" t="str">
            <v>§G tØnh</v>
          </cell>
          <cell r="C127" t="str">
            <v>Que hµn ®iÖn</v>
          </cell>
          <cell r="D127" t="str">
            <v>kg</v>
          </cell>
          <cell r="E127">
            <v>0.08</v>
          </cell>
          <cell r="F127">
            <v>1</v>
          </cell>
          <cell r="G127">
            <v>7600</v>
          </cell>
          <cell r="H127">
            <v>608</v>
          </cell>
        </row>
        <row r="128">
          <cell r="B128" t="str">
            <v>chiÕt tÝnh</v>
          </cell>
          <cell r="C128" t="str">
            <v>Bª t«ng ®óc s½n M 200 (§óc s½n)</v>
          </cell>
          <cell r="D128" t="str">
            <v>m3</v>
          </cell>
          <cell r="E128">
            <v>0.13</v>
          </cell>
          <cell r="F128">
            <v>1</v>
          </cell>
          <cell r="G128">
            <v>331771.99999999994</v>
          </cell>
          <cell r="H128">
            <v>43130.359999999993</v>
          </cell>
        </row>
        <row r="129">
          <cell r="C129" t="str">
            <v xml:space="preserve">b) Nh©n c«ng </v>
          </cell>
        </row>
        <row r="130">
          <cell r="B130" t="str">
            <v>03,1113</v>
          </cell>
          <cell r="C130" t="str">
            <v xml:space="preserve">§µo ®Êt hè mãng </v>
          </cell>
          <cell r="D130" t="str">
            <v>m3</v>
          </cell>
          <cell r="E130">
            <v>6.58</v>
          </cell>
          <cell r="F130">
            <v>1</v>
          </cell>
          <cell r="G130">
            <v>24428</v>
          </cell>
          <cell r="I130">
            <v>160736.24</v>
          </cell>
        </row>
        <row r="131">
          <cell r="B131" t="str">
            <v>03,2203</v>
          </cell>
          <cell r="C131" t="str">
            <v>LÊp ®Êt hè mãng</v>
          </cell>
          <cell r="D131" t="str">
            <v>m3</v>
          </cell>
          <cell r="E131">
            <v>6.45</v>
          </cell>
          <cell r="F131">
            <v>1</v>
          </cell>
          <cell r="G131">
            <v>10890</v>
          </cell>
          <cell r="I131">
            <v>70240.5</v>
          </cell>
        </row>
        <row r="132">
          <cell r="B132" t="str">
            <v>04.3611</v>
          </cell>
          <cell r="C132" t="str">
            <v>§óc s½n tÊm nÐo</v>
          </cell>
          <cell r="D132" t="str">
            <v>m3</v>
          </cell>
          <cell r="E132">
            <v>0.13</v>
          </cell>
          <cell r="F132">
            <v>1</v>
          </cell>
          <cell r="G132">
            <v>50328</v>
          </cell>
          <cell r="I132">
            <v>6542.64</v>
          </cell>
        </row>
        <row r="133">
          <cell r="B133" t="str">
            <v>ChiÕt tÝnh</v>
          </cell>
          <cell r="C133" t="str">
            <v>V/c bª t«ng M 200</v>
          </cell>
          <cell r="D133" t="str">
            <v>m3</v>
          </cell>
          <cell r="E133">
            <v>0.13</v>
          </cell>
          <cell r="F133">
            <v>1</v>
          </cell>
          <cell r="G133">
            <v>53433.05</v>
          </cell>
          <cell r="I133">
            <v>6946.2965000000004</v>
          </cell>
        </row>
        <row r="134">
          <cell r="B134" t="str">
            <v>04,1202</v>
          </cell>
          <cell r="C134" t="str">
            <v>Gia c«ng thÐp F&lt;=18</v>
          </cell>
          <cell r="D134" t="str">
            <v>kg</v>
          </cell>
          <cell r="E134">
            <v>46.5</v>
          </cell>
          <cell r="F134">
            <v>1</v>
          </cell>
          <cell r="G134">
            <v>148</v>
          </cell>
          <cell r="I134">
            <v>6882</v>
          </cell>
        </row>
        <row r="135">
          <cell r="B135" t="str">
            <v>04.3802</v>
          </cell>
          <cell r="C135" t="str">
            <v>L¾p tÊm nÐo &lt; 500kg</v>
          </cell>
          <cell r="D135" t="str">
            <v>tÊm</v>
          </cell>
          <cell r="E135">
            <v>1</v>
          </cell>
          <cell r="F135">
            <v>1</v>
          </cell>
          <cell r="G135">
            <v>24214</v>
          </cell>
          <cell r="I135">
            <v>24214</v>
          </cell>
        </row>
        <row r="136">
          <cell r="B136" t="str">
            <v>02.1451</v>
          </cell>
          <cell r="C136" t="str">
            <v>V/c tÊm nÐo</v>
          </cell>
          <cell r="D136" t="str">
            <v>tÊn</v>
          </cell>
          <cell r="E136">
            <v>0.3</v>
          </cell>
          <cell r="F136">
            <v>0.1</v>
          </cell>
          <cell r="G136">
            <v>90207</v>
          </cell>
          <cell r="I136">
            <v>2706.21</v>
          </cell>
        </row>
        <row r="137">
          <cell r="B137" t="str">
            <v>02.1421</v>
          </cell>
          <cell r="C137" t="str">
            <v>V/c mãc nÐo</v>
          </cell>
          <cell r="D137" t="str">
            <v>tÊn</v>
          </cell>
          <cell r="E137">
            <v>2.5000000000000001E-2</v>
          </cell>
          <cell r="F137">
            <v>0.1</v>
          </cell>
          <cell r="G137">
            <v>99184</v>
          </cell>
          <cell r="I137">
            <v>247.96000000000004</v>
          </cell>
        </row>
        <row r="138">
          <cell r="B138" t="str">
            <v>02.1781</v>
          </cell>
          <cell r="C138" t="str">
            <v>V/ dông cô thi c«ng</v>
          </cell>
          <cell r="D138" t="str">
            <v xml:space="preserve">tÊn </v>
          </cell>
          <cell r="E138">
            <v>0.2</v>
          </cell>
          <cell r="F138">
            <v>0.1</v>
          </cell>
          <cell r="G138">
            <v>91090</v>
          </cell>
          <cell r="I138">
            <v>1821.8000000000004</v>
          </cell>
        </row>
        <row r="139">
          <cell r="C139" t="str">
            <v>C/ M¸y thi c«ng</v>
          </cell>
        </row>
        <row r="140">
          <cell r="B140" t="str">
            <v>04,1202</v>
          </cell>
          <cell r="C140" t="str">
            <v>Gia c«ng thÐp F&lt;=18</v>
          </cell>
          <cell r="D140" t="str">
            <v>kg</v>
          </cell>
          <cell r="E140">
            <v>46.5</v>
          </cell>
          <cell r="F140">
            <v>1</v>
          </cell>
          <cell r="G140">
            <v>189</v>
          </cell>
          <cell r="J140">
            <v>8788.5</v>
          </cell>
        </row>
        <row r="142">
          <cell r="B142" t="str">
            <v>12c</v>
          </cell>
          <cell r="C142" t="str">
            <v>Cét BTLT 12C</v>
          </cell>
          <cell r="H142">
            <v>2360457.5460000001</v>
          </cell>
          <cell r="I142">
            <v>132636.6796</v>
          </cell>
        </row>
        <row r="143">
          <cell r="C143" t="str">
            <v>a)VËt liÖu</v>
          </cell>
        </row>
        <row r="144">
          <cell r="C144" t="str">
            <v>Cét BTLT 12C</v>
          </cell>
          <cell r="D144" t="str">
            <v>cét</v>
          </cell>
          <cell r="E144">
            <v>1</v>
          </cell>
          <cell r="F144">
            <v>1.002</v>
          </cell>
          <cell r="G144">
            <v>2347273</v>
          </cell>
          <cell r="H144">
            <v>2351967.5460000001</v>
          </cell>
        </row>
        <row r="145">
          <cell r="B145" t="str">
            <v>05,5213</v>
          </cell>
          <cell r="C145" t="str">
            <v>VËt liÖu phô</v>
          </cell>
          <cell r="D145" t="str">
            <v>cét</v>
          </cell>
          <cell r="E145">
            <v>1</v>
          </cell>
          <cell r="F145">
            <v>1</v>
          </cell>
          <cell r="G145">
            <v>8490</v>
          </cell>
          <cell r="H145">
            <v>8490</v>
          </cell>
        </row>
        <row r="146">
          <cell r="C146" t="str">
            <v>b)Nh©n c«ng</v>
          </cell>
        </row>
        <row r="147">
          <cell r="B147" t="str">
            <v>02,1461</v>
          </cell>
          <cell r="C147" t="str">
            <v>V/c cét 100m</v>
          </cell>
          <cell r="D147" t="str">
            <v>tÊn</v>
          </cell>
          <cell r="E147">
            <v>1.3560000000000001</v>
          </cell>
          <cell r="F147">
            <v>0.1</v>
          </cell>
          <cell r="G147">
            <v>140241</v>
          </cell>
          <cell r="I147">
            <v>19016.679600000003</v>
          </cell>
        </row>
        <row r="148">
          <cell r="B148" t="str">
            <v>05,5213</v>
          </cell>
          <cell r="C148" t="str">
            <v>Dùng cét</v>
          </cell>
          <cell r="D148" t="str">
            <v>cét</v>
          </cell>
          <cell r="E148">
            <v>1</v>
          </cell>
          <cell r="F148">
            <v>1</v>
          </cell>
          <cell r="G148">
            <v>86293</v>
          </cell>
          <cell r="I148">
            <v>86293</v>
          </cell>
        </row>
        <row r="149">
          <cell r="B149" t="str">
            <v>02,1481</v>
          </cell>
          <cell r="C149" t="str">
            <v>V/c dông cô thñ c«ng cét</v>
          </cell>
          <cell r="D149" t="str">
            <v>tÊn</v>
          </cell>
          <cell r="E149">
            <v>1.5</v>
          </cell>
          <cell r="F149">
            <v>0.2</v>
          </cell>
          <cell r="G149">
            <v>91090</v>
          </cell>
          <cell r="I149">
            <v>27327</v>
          </cell>
        </row>
        <row r="151">
          <cell r="B151" t="str">
            <v>16c</v>
          </cell>
          <cell r="C151" t="str">
            <v>Cét BTLT 16C</v>
          </cell>
          <cell r="H151">
            <v>4238934</v>
          </cell>
          <cell r="I151">
            <v>217045.45199999999</v>
          </cell>
        </row>
        <row r="152">
          <cell r="C152" t="str">
            <v>a)VËt liÖu</v>
          </cell>
        </row>
        <row r="153">
          <cell r="C153" t="str">
            <v>Cét BTLT 16C</v>
          </cell>
          <cell r="D153" t="str">
            <v>cét</v>
          </cell>
          <cell r="E153">
            <v>1</v>
          </cell>
          <cell r="F153">
            <v>1.002</v>
          </cell>
          <cell r="G153">
            <v>4222000</v>
          </cell>
          <cell r="H153">
            <v>4230444</v>
          </cell>
        </row>
        <row r="154">
          <cell r="B154" t="str">
            <v>05,5213</v>
          </cell>
          <cell r="C154" t="str">
            <v>VËt liÖu phô</v>
          </cell>
          <cell r="D154" t="str">
            <v>cét</v>
          </cell>
          <cell r="E154">
            <v>1</v>
          </cell>
          <cell r="F154">
            <v>1</v>
          </cell>
          <cell r="G154">
            <v>8490</v>
          </cell>
          <cell r="H154">
            <v>8490</v>
          </cell>
        </row>
        <row r="155">
          <cell r="C155" t="str">
            <v>b)Nh©n c«ng</v>
          </cell>
        </row>
        <row r="156">
          <cell r="B156" t="str">
            <v>02,1461</v>
          </cell>
          <cell r="C156" t="str">
            <v>V/c cét 100m</v>
          </cell>
          <cell r="D156" t="str">
            <v>tÊn</v>
          </cell>
          <cell r="E156">
            <v>1.72</v>
          </cell>
          <cell r="F156">
            <v>0.1</v>
          </cell>
          <cell r="G156">
            <v>140241</v>
          </cell>
          <cell r="I156">
            <v>24121.452000000001</v>
          </cell>
        </row>
        <row r="157">
          <cell r="B157" t="str">
            <v>05,5215</v>
          </cell>
          <cell r="C157" t="str">
            <v>Dùng cét</v>
          </cell>
          <cell r="D157" t="str">
            <v>cét</v>
          </cell>
          <cell r="E157">
            <v>1</v>
          </cell>
          <cell r="F157">
            <v>1</v>
          </cell>
          <cell r="G157">
            <v>116844</v>
          </cell>
          <cell r="I157">
            <v>116844</v>
          </cell>
        </row>
        <row r="158">
          <cell r="B158" t="str">
            <v>05.5101</v>
          </cell>
          <cell r="C158" t="str">
            <v>Nèi mÆt bÝch</v>
          </cell>
          <cell r="D158" t="str">
            <v>mèi</v>
          </cell>
          <cell r="E158">
            <v>1</v>
          </cell>
          <cell r="F158">
            <v>1</v>
          </cell>
          <cell r="G158">
            <v>48753</v>
          </cell>
          <cell r="I158">
            <v>48753</v>
          </cell>
        </row>
        <row r="159">
          <cell r="B159" t="str">
            <v>02,1481</v>
          </cell>
          <cell r="C159" t="str">
            <v>V/c dông cô thñ c«ng cét</v>
          </cell>
          <cell r="D159" t="str">
            <v>tÊn</v>
          </cell>
          <cell r="E159">
            <v>1.5</v>
          </cell>
          <cell r="F159">
            <v>0.2</v>
          </cell>
          <cell r="G159">
            <v>91090</v>
          </cell>
          <cell r="I159">
            <v>27327</v>
          </cell>
        </row>
        <row r="161">
          <cell r="B161" t="str">
            <v>16b</v>
          </cell>
          <cell r="C161" t="str">
            <v>Cét BTLT 16B</v>
          </cell>
          <cell r="H161">
            <v>4068594</v>
          </cell>
          <cell r="I161">
            <v>217045.45199999999</v>
          </cell>
        </row>
        <row r="162">
          <cell r="C162" t="str">
            <v>a)VËt liÖu</v>
          </cell>
        </row>
        <row r="163">
          <cell r="C163" t="str">
            <v>Cét BTLT 16B</v>
          </cell>
          <cell r="D163" t="str">
            <v>cét</v>
          </cell>
          <cell r="E163">
            <v>1</v>
          </cell>
          <cell r="F163">
            <v>1.002</v>
          </cell>
          <cell r="G163">
            <v>4052000</v>
          </cell>
          <cell r="H163">
            <v>4060104</v>
          </cell>
        </row>
        <row r="164">
          <cell r="B164" t="str">
            <v>05,5213</v>
          </cell>
          <cell r="C164" t="str">
            <v>VËt liÖu phô</v>
          </cell>
          <cell r="D164" t="str">
            <v>cét</v>
          </cell>
          <cell r="E164">
            <v>1</v>
          </cell>
          <cell r="F164">
            <v>1</v>
          </cell>
          <cell r="G164">
            <v>8490</v>
          </cell>
          <cell r="H164">
            <v>8490</v>
          </cell>
        </row>
        <row r="165">
          <cell r="C165" t="str">
            <v>b)Nh©n c«ng</v>
          </cell>
        </row>
        <row r="166">
          <cell r="B166" t="str">
            <v>02,1461</v>
          </cell>
          <cell r="C166" t="str">
            <v>V/c cét 100m</v>
          </cell>
          <cell r="D166" t="str">
            <v>tÊn</v>
          </cell>
          <cell r="E166">
            <v>1.72</v>
          </cell>
          <cell r="F166">
            <v>0.1</v>
          </cell>
          <cell r="G166">
            <v>140241</v>
          </cell>
          <cell r="I166">
            <v>24121.452000000001</v>
          </cell>
        </row>
        <row r="167">
          <cell r="B167" t="str">
            <v>05,5215</v>
          </cell>
          <cell r="C167" t="str">
            <v>Dùng cét</v>
          </cell>
          <cell r="D167" t="str">
            <v>cét</v>
          </cell>
          <cell r="E167">
            <v>1</v>
          </cell>
          <cell r="F167">
            <v>1</v>
          </cell>
          <cell r="G167">
            <v>116844</v>
          </cell>
          <cell r="I167">
            <v>116844</v>
          </cell>
        </row>
        <row r="168">
          <cell r="B168" t="str">
            <v>05.5101</v>
          </cell>
          <cell r="C168" t="str">
            <v>Nèi mÆt bÝch</v>
          </cell>
          <cell r="D168" t="str">
            <v>mèi</v>
          </cell>
          <cell r="E168">
            <v>1</v>
          </cell>
          <cell r="F168">
            <v>1</v>
          </cell>
          <cell r="G168">
            <v>48753</v>
          </cell>
          <cell r="I168">
            <v>48753</v>
          </cell>
        </row>
        <row r="169">
          <cell r="B169" t="str">
            <v>02,1481</v>
          </cell>
          <cell r="C169" t="str">
            <v>V/c dông cô thñ c«ng cét</v>
          </cell>
          <cell r="D169" t="str">
            <v>tÊn</v>
          </cell>
          <cell r="E169">
            <v>1.5</v>
          </cell>
          <cell r="F169">
            <v>0.2</v>
          </cell>
          <cell r="G169">
            <v>91090</v>
          </cell>
          <cell r="I169">
            <v>27327</v>
          </cell>
        </row>
      </sheetData>
      <sheetData sheetId="18" refreshError="1"/>
      <sheetData sheetId="19" refreshError="1"/>
      <sheetData sheetId="20" refreshError="1">
        <row r="8">
          <cell r="C8" t="str">
            <v>Bª t«ng M50</v>
          </cell>
          <cell r="H8">
            <v>193264.77499999999</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4">
          <cell r="C14" t="str">
            <v>Bª t«ng M 150</v>
          </cell>
          <cell r="H14">
            <v>283488.34999999998</v>
          </cell>
        </row>
        <row r="15">
          <cell r="C15" t="str">
            <v>a. VËt liÖu</v>
          </cell>
        </row>
        <row r="16">
          <cell r="B16" t="str">
            <v xml:space="preserve">§GtØnh </v>
          </cell>
          <cell r="C16" t="str">
            <v>Xi m¨ng PC30</v>
          </cell>
          <cell r="D16" t="str">
            <v>kg</v>
          </cell>
          <cell r="E16" t="str">
            <v>278</v>
          </cell>
          <cell r="F16">
            <v>1.0249999999999999</v>
          </cell>
          <cell r="G16">
            <v>643</v>
          </cell>
          <cell r="H16">
            <v>183222.85</v>
          </cell>
        </row>
        <row r="17">
          <cell r="B17" t="str">
            <v xml:space="preserve">§GtØnh </v>
          </cell>
          <cell r="C17" t="str">
            <v>C¸t vµng</v>
          </cell>
          <cell r="D17" t="str">
            <v>m3</v>
          </cell>
          <cell r="E17" t="str">
            <v>0,469</v>
          </cell>
          <cell r="F17">
            <v>1.0249999999999999</v>
          </cell>
          <cell r="G17">
            <v>34000</v>
          </cell>
          <cell r="H17">
            <v>16344.649999999996</v>
          </cell>
        </row>
        <row r="18">
          <cell r="B18" t="str">
            <v xml:space="preserve">§GtØnh </v>
          </cell>
          <cell r="C18" t="str">
            <v>§¸ d¨m 2 x 4</v>
          </cell>
          <cell r="D18" t="str">
            <v>m3</v>
          </cell>
          <cell r="E18" t="str">
            <v>0,871</v>
          </cell>
          <cell r="F18">
            <v>1.0249999999999999</v>
          </cell>
          <cell r="G18">
            <v>94000</v>
          </cell>
          <cell r="H18">
            <v>83920.849999999991</v>
          </cell>
        </row>
        <row r="20">
          <cell r="C20" t="str">
            <v>Bª t«ng M 200</v>
          </cell>
          <cell r="H20">
            <v>336640.75</v>
          </cell>
        </row>
        <row r="21">
          <cell r="C21" t="str">
            <v>a. VËt liÖu</v>
          </cell>
        </row>
        <row r="22">
          <cell r="B22" t="str">
            <v xml:space="preserve">§GtØnh </v>
          </cell>
          <cell r="C22" t="str">
            <v>Xi m¨ng PC30</v>
          </cell>
          <cell r="D22" t="str">
            <v>kg</v>
          </cell>
          <cell r="E22" t="str">
            <v>357</v>
          </cell>
          <cell r="F22">
            <v>1.0249999999999999</v>
          </cell>
          <cell r="G22">
            <v>643</v>
          </cell>
          <cell r="H22">
            <v>235289.77499999997</v>
          </cell>
        </row>
        <row r="23">
          <cell r="B23" t="str">
            <v xml:space="preserve">§GtØnh </v>
          </cell>
          <cell r="C23" t="str">
            <v>C¸t vµng</v>
          </cell>
          <cell r="D23" t="str">
            <v>m3</v>
          </cell>
          <cell r="E23" t="str">
            <v>0,441</v>
          </cell>
          <cell r="F23">
            <v>1.0249999999999999</v>
          </cell>
          <cell r="G23">
            <v>34000</v>
          </cell>
          <cell r="H23">
            <v>15368.849999999999</v>
          </cell>
        </row>
        <row r="24">
          <cell r="B24" t="str">
            <v xml:space="preserve">§GtØnh </v>
          </cell>
          <cell r="C24" t="str">
            <v>§¸ d¨m  1 x2</v>
          </cell>
          <cell r="D24" t="str">
            <v>m3</v>
          </cell>
          <cell r="E24" t="str">
            <v>0,883</v>
          </cell>
          <cell r="F24">
            <v>1.0249999999999999</v>
          </cell>
          <cell r="G24">
            <v>95000</v>
          </cell>
          <cell r="H24">
            <v>85982.125</v>
          </cell>
        </row>
        <row r="26">
          <cell r="B26" t="str">
            <v>MT4</v>
          </cell>
          <cell r="C26" t="str">
            <v>Mãng MT4</v>
          </cell>
          <cell r="H26">
            <v>905276.03350000002</v>
          </cell>
          <cell r="I26">
            <v>1084181.74</v>
          </cell>
        </row>
        <row r="27">
          <cell r="C27" t="str">
            <v>a)VËt liÖu</v>
          </cell>
        </row>
        <row r="28">
          <cell r="C28" t="str">
            <v>S¾t F6</v>
          </cell>
          <cell r="D28" t="str">
            <v>kg</v>
          </cell>
          <cell r="E28">
            <v>3.6</v>
          </cell>
          <cell r="F28">
            <v>1.02</v>
          </cell>
          <cell r="G28">
            <v>4320</v>
          </cell>
          <cell r="H28">
            <v>15863.04</v>
          </cell>
        </row>
        <row r="29">
          <cell r="C29" t="str">
            <v>S¾t F8</v>
          </cell>
          <cell r="D29" t="str">
            <v>kg</v>
          </cell>
          <cell r="E29">
            <v>4.8</v>
          </cell>
          <cell r="F29">
            <v>1.02</v>
          </cell>
          <cell r="G29">
            <v>4320</v>
          </cell>
          <cell r="H29">
            <v>21150.720000000001</v>
          </cell>
        </row>
        <row r="30">
          <cell r="C30" t="str">
            <v>S¾t F10</v>
          </cell>
          <cell r="D30" t="str">
            <v>kg</v>
          </cell>
          <cell r="E30">
            <v>5.6</v>
          </cell>
          <cell r="F30">
            <v>1.02</v>
          </cell>
          <cell r="G30">
            <v>4200</v>
          </cell>
          <cell r="H30">
            <v>23990.399999999998</v>
          </cell>
        </row>
        <row r="31">
          <cell r="C31" t="str">
            <v>Bª t«ng M200</v>
          </cell>
          <cell r="D31" t="str">
            <v>m3</v>
          </cell>
          <cell r="E31">
            <v>0.08</v>
          </cell>
          <cell r="F31">
            <v>1</v>
          </cell>
          <cell r="G31">
            <v>336640.75</v>
          </cell>
          <cell r="H31">
            <v>26931.260000000002</v>
          </cell>
        </row>
        <row r="32">
          <cell r="C32" t="str">
            <v>Bª t«ng M150</v>
          </cell>
          <cell r="D32" t="str">
            <v>m3</v>
          </cell>
          <cell r="E32">
            <v>1.59</v>
          </cell>
          <cell r="F32">
            <v>1</v>
          </cell>
          <cell r="G32">
            <v>283488.34999999998</v>
          </cell>
          <cell r="H32">
            <v>450746.47649999999</v>
          </cell>
        </row>
        <row r="33">
          <cell r="C33" t="str">
            <v>Bª t«ng M 50</v>
          </cell>
          <cell r="D33" t="str">
            <v>m3</v>
          </cell>
          <cell r="E33">
            <v>0.28000000000000003</v>
          </cell>
          <cell r="F33">
            <v>1</v>
          </cell>
          <cell r="G33">
            <v>193264.77499999999</v>
          </cell>
          <cell r="H33">
            <v>54114.137000000002</v>
          </cell>
        </row>
        <row r="34">
          <cell r="C34" t="str">
            <v>Gç v¸n khu«n cÇu c«ng t¸c</v>
          </cell>
          <cell r="D34" t="str">
            <v>m2</v>
          </cell>
          <cell r="E34">
            <v>16.8</v>
          </cell>
          <cell r="F34">
            <v>1</v>
          </cell>
          <cell r="G34">
            <v>18600</v>
          </cell>
          <cell r="H34">
            <v>312480</v>
          </cell>
        </row>
        <row r="35">
          <cell r="C35" t="str">
            <v xml:space="preserve">b) Nh©n c«ng </v>
          </cell>
        </row>
        <row r="36">
          <cell r="C36" t="str">
            <v>Gia c«ng</v>
          </cell>
          <cell r="D36" t="str">
            <v>kg</v>
          </cell>
          <cell r="E36">
            <v>14</v>
          </cell>
          <cell r="F36">
            <v>1</v>
          </cell>
          <cell r="G36">
            <v>3456</v>
          </cell>
          <cell r="I36">
            <v>48384</v>
          </cell>
        </row>
        <row r="37">
          <cell r="C37" t="str">
            <v>L¾p dùng v¸n khu«n</v>
          </cell>
          <cell r="D37" t="str">
            <v>m2</v>
          </cell>
          <cell r="E37">
            <v>16.8</v>
          </cell>
          <cell r="F37">
            <v>1</v>
          </cell>
          <cell r="G37">
            <v>5309</v>
          </cell>
          <cell r="I37">
            <v>89191.2</v>
          </cell>
        </row>
        <row r="38">
          <cell r="B38" t="str">
            <v>03.1113</v>
          </cell>
          <cell r="C38" t="str">
            <v>§µo hè ®Êt mãng</v>
          </cell>
          <cell r="D38" t="str">
            <v>m3</v>
          </cell>
          <cell r="E38">
            <v>24.68</v>
          </cell>
          <cell r="F38">
            <v>1</v>
          </cell>
          <cell r="G38">
            <v>24428</v>
          </cell>
          <cell r="I38">
            <v>602883.04</v>
          </cell>
        </row>
        <row r="39">
          <cell r="B39" t="str">
            <v>04.3311</v>
          </cell>
          <cell r="C39" t="str">
            <v>§æ bª t«ng M200</v>
          </cell>
          <cell r="D39" t="str">
            <v>m3</v>
          </cell>
          <cell r="E39">
            <v>0.08</v>
          </cell>
          <cell r="F39">
            <v>1</v>
          </cell>
          <cell r="G39">
            <v>45030</v>
          </cell>
          <cell r="I39">
            <v>3602.4</v>
          </cell>
        </row>
        <row r="40">
          <cell r="B40" t="str">
            <v>04.3311</v>
          </cell>
          <cell r="C40" t="str">
            <v>§æ bª t«ng M 150</v>
          </cell>
          <cell r="D40" t="str">
            <v>m3</v>
          </cell>
          <cell r="E40">
            <v>1.59</v>
          </cell>
          <cell r="F40">
            <v>1</v>
          </cell>
          <cell r="G40">
            <v>45030</v>
          </cell>
          <cell r="I40">
            <v>71597.7</v>
          </cell>
        </row>
        <row r="41">
          <cell r="B41" t="str">
            <v>04.3311</v>
          </cell>
          <cell r="C41" t="str">
            <v>§æ bª t«ng lãt mãng</v>
          </cell>
          <cell r="D41" t="str">
            <v>m3</v>
          </cell>
          <cell r="E41" t="str">
            <v>0,28</v>
          </cell>
          <cell r="F41">
            <v>1</v>
          </cell>
          <cell r="G41">
            <v>45030</v>
          </cell>
          <cell r="I41">
            <v>12608.400000000001</v>
          </cell>
        </row>
        <row r="42">
          <cell r="B42" t="str">
            <v>03.2203</v>
          </cell>
          <cell r="C42" t="str">
            <v>LÊp ®Êt hè mãng</v>
          </cell>
          <cell r="D42" t="str">
            <v>m3</v>
          </cell>
          <cell r="E42">
            <v>22.73</v>
          </cell>
          <cell r="F42">
            <v>1</v>
          </cell>
          <cell r="G42">
            <v>10890</v>
          </cell>
          <cell r="I42">
            <v>247529.7</v>
          </cell>
        </row>
        <row r="43">
          <cell r="B43" t="str">
            <v>03.2203</v>
          </cell>
          <cell r="C43" t="str">
            <v>§¾p ®Êt hè mãng</v>
          </cell>
          <cell r="D43" t="str">
            <v>m3</v>
          </cell>
          <cell r="E43">
            <v>0.77</v>
          </cell>
          <cell r="F43">
            <v>1</v>
          </cell>
          <cell r="G43">
            <v>10890</v>
          </cell>
          <cell r="I43">
            <v>8385.3000000000011</v>
          </cell>
        </row>
        <row r="45">
          <cell r="B45" t="str">
            <v>14b</v>
          </cell>
          <cell r="C45" t="str">
            <v>Cét BTLT 14b</v>
          </cell>
          <cell r="H45">
            <v>3769998</v>
          </cell>
          <cell r="I45">
            <v>136344.0533</v>
          </cell>
        </row>
        <row r="46">
          <cell r="C46" t="str">
            <v>a)VËt liÖu</v>
          </cell>
        </row>
        <row r="47">
          <cell r="C47" t="str">
            <v>Cét BTLT 14b</v>
          </cell>
          <cell r="D47" t="str">
            <v>cét</v>
          </cell>
          <cell r="E47">
            <v>1</v>
          </cell>
          <cell r="F47">
            <v>1.002</v>
          </cell>
          <cell r="G47">
            <v>3754000</v>
          </cell>
          <cell r="H47">
            <v>3761508</v>
          </cell>
        </row>
        <row r="48">
          <cell r="B48" t="str">
            <v>05,5213</v>
          </cell>
          <cell r="C48" t="str">
            <v>VËt liÖu phô</v>
          </cell>
          <cell r="D48" t="str">
            <v>cét</v>
          </cell>
          <cell r="E48">
            <v>1</v>
          </cell>
          <cell r="F48">
            <v>1</v>
          </cell>
          <cell r="G48">
            <v>8490</v>
          </cell>
          <cell r="H48">
            <v>8490</v>
          </cell>
        </row>
        <row r="49">
          <cell r="C49" t="str">
            <v>b)Nh©n c«ng</v>
          </cell>
        </row>
        <row r="50">
          <cell r="B50" t="str">
            <v>02,1461</v>
          </cell>
          <cell r="C50" t="str">
            <v>V/c cét 100m</v>
          </cell>
          <cell r="D50" t="str">
            <v>tÊn</v>
          </cell>
          <cell r="E50">
            <v>1.413</v>
          </cell>
          <cell r="F50">
            <v>0.1</v>
          </cell>
          <cell r="G50">
            <v>140241</v>
          </cell>
          <cell r="I50">
            <v>19816.0533</v>
          </cell>
        </row>
        <row r="51">
          <cell r="B51" t="str">
            <v>02,1482</v>
          </cell>
          <cell r="C51" t="str">
            <v>V/c dông cô thñ c«ng cét</v>
          </cell>
          <cell r="D51" t="str">
            <v>tÊn</v>
          </cell>
          <cell r="E51">
            <v>1</v>
          </cell>
          <cell r="F51">
            <v>0.1</v>
          </cell>
          <cell r="G51">
            <v>91090</v>
          </cell>
          <cell r="I51">
            <v>9109</v>
          </cell>
        </row>
        <row r="52">
          <cell r="B52" t="str">
            <v>05.5213</v>
          </cell>
          <cell r="C52" t="str">
            <v>Dùng cét</v>
          </cell>
          <cell r="D52" t="str">
            <v xml:space="preserve">c¸i </v>
          </cell>
          <cell r="E52">
            <v>1</v>
          </cell>
          <cell r="F52">
            <v>1</v>
          </cell>
          <cell r="G52">
            <v>107419</v>
          </cell>
          <cell r="I52">
            <v>107419</v>
          </cell>
        </row>
      </sheetData>
      <sheetData sheetId="21" refreshError="1"/>
      <sheetData sheetId="22" refreshError="1"/>
      <sheetData sheetId="23" refreshError="1">
        <row r="7">
          <cell r="B7" t="str">
            <v>Bª t«ng M100</v>
          </cell>
          <cell r="G7">
            <v>216662.44999999998</v>
          </cell>
          <cell r="H7">
            <v>14579.544099999999</v>
          </cell>
        </row>
        <row r="8">
          <cell r="B8" t="str">
            <v>a. VËt liÖu</v>
          </cell>
        </row>
        <row r="9">
          <cell r="A9" t="str">
            <v xml:space="preserve">§GtØnh </v>
          </cell>
          <cell r="B9" t="str">
            <v>Xi m¨ng PC30</v>
          </cell>
          <cell r="C9" t="str">
            <v>kg</v>
          </cell>
          <cell r="D9">
            <v>205</v>
          </cell>
          <cell r="E9">
            <v>1.0249999999999999</v>
          </cell>
          <cell r="F9">
            <v>643</v>
          </cell>
          <cell r="G9">
            <v>135110.37499999997</v>
          </cell>
        </row>
        <row r="10">
          <cell r="A10" t="str">
            <v xml:space="preserve">§GtØnh </v>
          </cell>
          <cell r="B10" t="str">
            <v>C¸t vµng</v>
          </cell>
          <cell r="C10" t="str">
            <v>m3</v>
          </cell>
          <cell r="D10">
            <v>0.49199999999999999</v>
          </cell>
          <cell r="E10">
            <v>1.0249999999999999</v>
          </cell>
          <cell r="F10">
            <v>34000</v>
          </cell>
          <cell r="G10">
            <v>17146.2</v>
          </cell>
        </row>
        <row r="11">
          <cell r="A11" t="str">
            <v xml:space="preserve">§GtØnh </v>
          </cell>
          <cell r="B11" t="str">
            <v>§¸ d¨m 4x6</v>
          </cell>
          <cell r="C11" t="str">
            <v>m3</v>
          </cell>
          <cell r="D11">
            <v>0.88500000000000001</v>
          </cell>
          <cell r="E11">
            <v>1.0249999999999999</v>
          </cell>
          <cell r="F11">
            <v>71000</v>
          </cell>
          <cell r="G11">
            <v>64405.875</v>
          </cell>
        </row>
        <row r="12">
          <cell r="B12" t="str">
            <v>b. Nh©n c«ng ( cù ly vËn chuyÓn 100m)</v>
          </cell>
        </row>
        <row r="13">
          <cell r="A13" t="str">
            <v>02-1211</v>
          </cell>
          <cell r="B13" t="str">
            <v>VËn chuyÓn xi m¨ng</v>
          </cell>
          <cell r="C13" t="str">
            <v>m3</v>
          </cell>
          <cell r="D13">
            <v>0.20499999999999999</v>
          </cell>
          <cell r="E13">
            <v>0.1</v>
          </cell>
          <cell r="F13">
            <v>74756</v>
          </cell>
          <cell r="H13">
            <v>1532.498</v>
          </cell>
        </row>
        <row r="14">
          <cell r="A14" t="str">
            <v>02-1231</v>
          </cell>
          <cell r="B14" t="str">
            <v>VËn chuyÓn c¸t vµng</v>
          </cell>
          <cell r="C14" t="str">
            <v>m3</v>
          </cell>
          <cell r="D14">
            <v>0.49199999999999999</v>
          </cell>
          <cell r="E14">
            <v>0.1</v>
          </cell>
          <cell r="F14">
            <v>69458</v>
          </cell>
          <cell r="H14">
            <v>3417.3335999999999</v>
          </cell>
        </row>
        <row r="15">
          <cell r="A15" t="str">
            <v>02-1241</v>
          </cell>
          <cell r="B15" t="str">
            <v>VËn chuyÓn ®¸ d¨m</v>
          </cell>
          <cell r="C15" t="str">
            <v>m3</v>
          </cell>
          <cell r="D15">
            <v>0.88500000000000001</v>
          </cell>
          <cell r="E15">
            <v>0.1</v>
          </cell>
          <cell r="F15">
            <v>73725</v>
          </cell>
          <cell r="H15">
            <v>6524.6625000000004</v>
          </cell>
        </row>
        <row r="16">
          <cell r="A16" t="str">
            <v>02-1321</v>
          </cell>
          <cell r="B16" t="str">
            <v>VËn chuyÓn n­íc</v>
          </cell>
          <cell r="C16" t="str">
            <v>m3</v>
          </cell>
          <cell r="D16">
            <v>0.5</v>
          </cell>
          <cell r="E16">
            <v>0.1</v>
          </cell>
          <cell r="F16">
            <v>62101</v>
          </cell>
          <cell r="H16">
            <v>3105.05</v>
          </cell>
        </row>
        <row r="18">
          <cell r="B18" t="str">
            <v>Bª t«ng M 150</v>
          </cell>
          <cell r="G18">
            <v>283488.34999999998</v>
          </cell>
          <cell r="H18">
            <v>14862.2945</v>
          </cell>
        </row>
        <row r="19">
          <cell r="B19" t="str">
            <v>a. VËt liÖu</v>
          </cell>
        </row>
        <row r="20">
          <cell r="A20" t="str">
            <v xml:space="preserve">§GtØnh </v>
          </cell>
          <cell r="B20" t="str">
            <v>Xi m¨ng PC30</v>
          </cell>
          <cell r="C20" t="str">
            <v>kg</v>
          </cell>
          <cell r="D20" t="str">
            <v>278</v>
          </cell>
          <cell r="E20">
            <v>1.0249999999999999</v>
          </cell>
          <cell r="F20">
            <v>643</v>
          </cell>
          <cell r="G20">
            <v>183222.85</v>
          </cell>
        </row>
        <row r="21">
          <cell r="A21" t="str">
            <v xml:space="preserve">§GtØnh </v>
          </cell>
          <cell r="B21" t="str">
            <v>C¸t vµng</v>
          </cell>
          <cell r="C21" t="str">
            <v>m3</v>
          </cell>
          <cell r="D21" t="str">
            <v>0,469</v>
          </cell>
          <cell r="E21">
            <v>1.0249999999999999</v>
          </cell>
          <cell r="F21">
            <v>34000</v>
          </cell>
          <cell r="G21">
            <v>16344.649999999996</v>
          </cell>
        </row>
        <row r="22">
          <cell r="A22" t="str">
            <v xml:space="preserve">§GtØnh </v>
          </cell>
          <cell r="B22" t="str">
            <v>§¸ d¨m 2 x 4</v>
          </cell>
          <cell r="C22" t="str">
            <v>m3</v>
          </cell>
          <cell r="D22" t="str">
            <v>0,871</v>
          </cell>
          <cell r="E22">
            <v>1.0249999999999999</v>
          </cell>
          <cell r="F22">
            <v>94000</v>
          </cell>
          <cell r="G22">
            <v>83920.849999999991</v>
          </cell>
        </row>
        <row r="23">
          <cell r="B23" t="str">
            <v>b. Nh©n c«ng ( cù ly vËn chuyÓn 100m)</v>
          </cell>
        </row>
        <row r="24">
          <cell r="A24" t="str">
            <v>02-1211</v>
          </cell>
          <cell r="B24" t="str">
            <v>VËn chuyÓn xi m¨ng</v>
          </cell>
          <cell r="C24" t="str">
            <v>m3</v>
          </cell>
          <cell r="D24">
            <v>0.27800000000000002</v>
          </cell>
          <cell r="E24">
            <v>0.1</v>
          </cell>
          <cell r="F24">
            <v>74756</v>
          </cell>
          <cell r="H24">
            <v>2078.2168000000001</v>
          </cell>
        </row>
        <row r="25">
          <cell r="A25" t="str">
            <v>02-1231</v>
          </cell>
          <cell r="B25" t="str">
            <v>VËn chuyÓn c¸t vµng</v>
          </cell>
          <cell r="C25" t="str">
            <v>m3</v>
          </cell>
          <cell r="D25" t="str">
            <v>0,469</v>
          </cell>
          <cell r="E25">
            <v>0.1</v>
          </cell>
          <cell r="F25">
            <v>69458</v>
          </cell>
          <cell r="H25">
            <v>3257.5801999999999</v>
          </cell>
        </row>
        <row r="26">
          <cell r="A26" t="str">
            <v>02-1241</v>
          </cell>
          <cell r="B26" t="str">
            <v>VËn chuyÓn ®¸ d¨m</v>
          </cell>
          <cell r="C26" t="str">
            <v>m3</v>
          </cell>
          <cell r="D26" t="str">
            <v>0,871</v>
          </cell>
          <cell r="E26">
            <v>0.1</v>
          </cell>
          <cell r="F26">
            <v>73725</v>
          </cell>
          <cell r="H26">
            <v>6421.4475000000002</v>
          </cell>
        </row>
        <row r="27">
          <cell r="A27" t="str">
            <v>02-1321</v>
          </cell>
          <cell r="B27" t="str">
            <v>VËn chuyÓn n­íc</v>
          </cell>
          <cell r="C27" t="str">
            <v>m3</v>
          </cell>
          <cell r="D27">
            <v>0.5</v>
          </cell>
          <cell r="E27">
            <v>0.1</v>
          </cell>
          <cell r="F27">
            <v>62101</v>
          </cell>
          <cell r="H27">
            <v>3105.05</v>
          </cell>
        </row>
        <row r="29">
          <cell r="A29" t="str">
            <v>m1</v>
          </cell>
          <cell r="B29" t="str">
            <v>Mãng M1</v>
          </cell>
          <cell r="G29">
            <v>266494.81349999993</v>
          </cell>
          <cell r="H29">
            <v>102871.44792000001</v>
          </cell>
        </row>
        <row r="30">
          <cell r="B30" t="str">
            <v>a)VËt liÖu</v>
          </cell>
        </row>
        <row r="31">
          <cell r="B31" t="str">
            <v>Bª t«ng M100</v>
          </cell>
          <cell r="C31" t="str">
            <v>m3</v>
          </cell>
          <cell r="D31">
            <v>1.2</v>
          </cell>
          <cell r="E31">
            <v>1.0249999999999999</v>
          </cell>
          <cell r="F31">
            <v>216662.44999999998</v>
          </cell>
          <cell r="G31">
            <v>266494.81349999993</v>
          </cell>
        </row>
        <row r="32">
          <cell r="B32" t="str">
            <v xml:space="preserve">b) Nh©n c«ng </v>
          </cell>
        </row>
        <row r="33">
          <cell r="A33" t="str">
            <v>03,1113</v>
          </cell>
          <cell r="B33" t="str">
            <v>§µo ®Êt hè mãng ®Êt cÊp 3</v>
          </cell>
          <cell r="C33" t="str">
            <v>m3</v>
          </cell>
          <cell r="D33">
            <v>1.2</v>
          </cell>
          <cell r="E33">
            <v>1</v>
          </cell>
          <cell r="F33">
            <v>24428</v>
          </cell>
          <cell r="H33">
            <v>29313.599999999999</v>
          </cell>
        </row>
        <row r="34">
          <cell r="A34" t="str">
            <v>03,2203</v>
          </cell>
          <cell r="B34" t="str">
            <v>LÊp ®Êt hè mãng</v>
          </cell>
          <cell r="C34" t="str">
            <v>m3</v>
          </cell>
          <cell r="D34">
            <v>0.12</v>
          </cell>
          <cell r="E34">
            <v>1</v>
          </cell>
          <cell r="F34">
            <v>10890</v>
          </cell>
          <cell r="H34">
            <v>1306.8</v>
          </cell>
        </row>
        <row r="35">
          <cell r="B35" t="str">
            <v>VËn chuyÓn bª t«ng</v>
          </cell>
          <cell r="C35" t="str">
            <v>m3</v>
          </cell>
          <cell r="D35">
            <v>1.2</v>
          </cell>
          <cell r="E35">
            <v>1</v>
          </cell>
          <cell r="F35">
            <v>14579.544099999999</v>
          </cell>
          <cell r="H35">
            <v>17495.45292</v>
          </cell>
        </row>
        <row r="36">
          <cell r="A36" t="str">
            <v>ChiÕt tÝnh</v>
          </cell>
          <cell r="B36" t="str">
            <v>§æ bª t«ng M100</v>
          </cell>
          <cell r="C36" t="str">
            <v>m3</v>
          </cell>
          <cell r="D36">
            <v>1.2</v>
          </cell>
          <cell r="E36">
            <v>1</v>
          </cell>
          <cell r="F36">
            <v>45030</v>
          </cell>
          <cell r="H36">
            <v>54036</v>
          </cell>
        </row>
        <row r="37">
          <cell r="A37" t="str">
            <v>02.1741</v>
          </cell>
          <cell r="B37" t="str">
            <v>V/c dông cô thi c«ng</v>
          </cell>
          <cell r="C37" t="str">
            <v>tÊn</v>
          </cell>
          <cell r="D37">
            <v>0.05</v>
          </cell>
          <cell r="E37">
            <v>0.15</v>
          </cell>
          <cell r="F37">
            <v>95946</v>
          </cell>
          <cell r="H37">
            <v>719.59500000000003</v>
          </cell>
        </row>
        <row r="39">
          <cell r="A39" t="str">
            <v>m1a</v>
          </cell>
          <cell r="B39" t="str">
            <v>Mãng M1a</v>
          </cell>
          <cell r="G39">
            <v>388638.26968749991</v>
          </cell>
          <cell r="H39">
            <v>148852.23217500001</v>
          </cell>
        </row>
        <row r="40">
          <cell r="B40" t="str">
            <v>a)VËt liÖu</v>
          </cell>
        </row>
        <row r="41">
          <cell r="B41" t="str">
            <v>Bª t«ng M100</v>
          </cell>
          <cell r="C41" t="str">
            <v>m3</v>
          </cell>
          <cell r="D41">
            <v>1.75</v>
          </cell>
          <cell r="E41">
            <v>1.0249999999999999</v>
          </cell>
          <cell r="F41">
            <v>216662.44999999998</v>
          </cell>
          <cell r="G41">
            <v>388638.26968749991</v>
          </cell>
        </row>
        <row r="42">
          <cell r="B42" t="str">
            <v xml:space="preserve">b) Nh©n c«ng </v>
          </cell>
        </row>
        <row r="43">
          <cell r="A43" t="str">
            <v>03,1113</v>
          </cell>
          <cell r="B43" t="str">
            <v>§µo ®Êt hè mãng ®Êt cÊp 3</v>
          </cell>
          <cell r="C43" t="str">
            <v>m3</v>
          </cell>
          <cell r="D43">
            <v>1.75</v>
          </cell>
          <cell r="E43">
            <v>1</v>
          </cell>
          <cell r="F43">
            <v>24428</v>
          </cell>
          <cell r="H43">
            <v>42749</v>
          </cell>
        </row>
        <row r="44">
          <cell r="A44" t="str">
            <v>03,2203</v>
          </cell>
          <cell r="B44" t="str">
            <v>LÊp ®Êt hè mãng</v>
          </cell>
          <cell r="C44" t="str">
            <v>m3</v>
          </cell>
          <cell r="D44">
            <v>0.12</v>
          </cell>
          <cell r="E44">
            <v>1</v>
          </cell>
          <cell r="F44">
            <v>10890</v>
          </cell>
          <cell r="H44">
            <v>1306.8</v>
          </cell>
        </row>
        <row r="45">
          <cell r="B45" t="str">
            <v>VËn chuyÓn bª t«ng</v>
          </cell>
          <cell r="C45" t="str">
            <v>m3</v>
          </cell>
          <cell r="D45">
            <v>1.75</v>
          </cell>
          <cell r="E45">
            <v>1</v>
          </cell>
          <cell r="F45">
            <v>14579.544099999999</v>
          </cell>
          <cell r="H45">
            <v>25514.202174999999</v>
          </cell>
        </row>
        <row r="46">
          <cell r="A46" t="str">
            <v>ChiÕt tÝnh</v>
          </cell>
          <cell r="B46" t="str">
            <v>§æ bª t«ng M100</v>
          </cell>
          <cell r="C46" t="str">
            <v>m3</v>
          </cell>
          <cell r="D46">
            <v>1.75</v>
          </cell>
          <cell r="E46">
            <v>1</v>
          </cell>
          <cell r="F46">
            <v>45030</v>
          </cell>
          <cell r="H46">
            <v>78802.5</v>
          </cell>
        </row>
        <row r="47">
          <cell r="A47" t="str">
            <v>02.1741</v>
          </cell>
          <cell r="B47" t="str">
            <v>V/c dông cô thi c«ng</v>
          </cell>
          <cell r="C47" t="str">
            <v>tÊn</v>
          </cell>
          <cell r="D47">
            <v>0.05</v>
          </cell>
          <cell r="E47">
            <v>0.1</v>
          </cell>
          <cell r="F47">
            <v>95946</v>
          </cell>
          <cell r="H47">
            <v>479.73</v>
          </cell>
        </row>
        <row r="49">
          <cell r="A49" t="str">
            <v>m2</v>
          </cell>
          <cell r="B49" t="str">
            <v>Mãng M2</v>
          </cell>
          <cell r="G49">
            <v>444158.0224999999</v>
          </cell>
          <cell r="H49">
            <v>169861.6182</v>
          </cell>
        </row>
        <row r="50">
          <cell r="B50" t="str">
            <v>a)VËt liÖu</v>
          </cell>
        </row>
        <row r="51">
          <cell r="B51" t="str">
            <v>Bª t«ng M100</v>
          </cell>
          <cell r="C51" t="str">
            <v>m3</v>
          </cell>
          <cell r="D51">
            <v>2</v>
          </cell>
          <cell r="E51">
            <v>1.0249999999999999</v>
          </cell>
          <cell r="F51">
            <v>216662.44999999998</v>
          </cell>
          <cell r="G51">
            <v>444158.0224999999</v>
          </cell>
        </row>
        <row r="52">
          <cell r="B52" t="str">
            <v xml:space="preserve">b) Nh©n c«ng </v>
          </cell>
        </row>
        <row r="53">
          <cell r="A53" t="str">
            <v>03,1113</v>
          </cell>
          <cell r="B53" t="str">
            <v>§µo ®Êt hè mãng ®Êt cÊp 3</v>
          </cell>
          <cell r="C53" t="str">
            <v>m3</v>
          </cell>
          <cell r="D53">
            <v>2</v>
          </cell>
          <cell r="E53">
            <v>1</v>
          </cell>
          <cell r="F53">
            <v>24428</v>
          </cell>
          <cell r="H53">
            <v>48856</v>
          </cell>
        </row>
        <row r="54">
          <cell r="A54" t="str">
            <v>03,2203</v>
          </cell>
          <cell r="B54" t="str">
            <v>LÊp ®Êt hè mãng</v>
          </cell>
          <cell r="C54" t="str">
            <v>m3</v>
          </cell>
          <cell r="D54">
            <v>0.12</v>
          </cell>
          <cell r="E54">
            <v>1</v>
          </cell>
          <cell r="F54">
            <v>10890</v>
          </cell>
          <cell r="H54">
            <v>1306.8</v>
          </cell>
        </row>
        <row r="55">
          <cell r="B55" t="str">
            <v>VËn chuyÓn bª t«ng</v>
          </cell>
          <cell r="C55" t="str">
            <v>m3</v>
          </cell>
          <cell r="D55">
            <v>2</v>
          </cell>
          <cell r="E55">
            <v>1</v>
          </cell>
          <cell r="F55">
            <v>14579.544099999999</v>
          </cell>
          <cell r="H55">
            <v>29159.088199999998</v>
          </cell>
        </row>
        <row r="56">
          <cell r="A56" t="str">
            <v>ChiÕt tÝnh</v>
          </cell>
          <cell r="B56" t="str">
            <v>§æ bª t«ng M100</v>
          </cell>
          <cell r="C56" t="str">
            <v>m3</v>
          </cell>
          <cell r="D56">
            <v>2</v>
          </cell>
          <cell r="E56">
            <v>1</v>
          </cell>
          <cell r="F56">
            <v>45030</v>
          </cell>
          <cell r="H56">
            <v>90060</v>
          </cell>
        </row>
        <row r="57">
          <cell r="A57" t="str">
            <v>02.1741</v>
          </cell>
          <cell r="B57" t="str">
            <v>V/c dông cô thi c«ng</v>
          </cell>
          <cell r="C57" t="str">
            <v>tÊn</v>
          </cell>
          <cell r="D57">
            <v>0.05</v>
          </cell>
          <cell r="E57">
            <v>0.1</v>
          </cell>
          <cell r="F57">
            <v>95946</v>
          </cell>
          <cell r="H57">
            <v>479.73</v>
          </cell>
        </row>
        <row r="59">
          <cell r="A59" t="str">
            <v>8,5a</v>
          </cell>
          <cell r="B59" t="str">
            <v>Cét ®iÖn 8,5a</v>
          </cell>
          <cell r="G59">
            <v>569610</v>
          </cell>
          <cell r="H59">
            <v>101634.485</v>
          </cell>
        </row>
        <row r="60">
          <cell r="B60" t="str">
            <v>a)VËt liÖu</v>
          </cell>
        </row>
        <row r="61">
          <cell r="B61" t="str">
            <v>Cét ®iÖn 8,5a</v>
          </cell>
          <cell r="C61" t="str">
            <v>cét</v>
          </cell>
          <cell r="D61">
            <v>1</v>
          </cell>
          <cell r="E61">
            <v>1.002</v>
          </cell>
          <cell r="F61">
            <v>560000</v>
          </cell>
          <cell r="G61">
            <v>561120</v>
          </cell>
        </row>
        <row r="62">
          <cell r="A62" t="str">
            <v>05,5211</v>
          </cell>
          <cell r="B62" t="str">
            <v>VËt liÖu phô</v>
          </cell>
          <cell r="C62" t="str">
            <v>cét</v>
          </cell>
          <cell r="D62">
            <v>1</v>
          </cell>
          <cell r="E62">
            <v>1</v>
          </cell>
          <cell r="F62">
            <v>8490</v>
          </cell>
          <cell r="G62">
            <v>8490</v>
          </cell>
        </row>
        <row r="63">
          <cell r="B63" t="str">
            <v>b)Nh©n c«ng</v>
          </cell>
          <cell r="H63">
            <v>0</v>
          </cell>
        </row>
        <row r="64">
          <cell r="A64" t="str">
            <v>02,1461</v>
          </cell>
          <cell r="B64" t="str">
            <v>V/c cét 100m</v>
          </cell>
          <cell r="C64" t="str">
            <v>tÊn</v>
          </cell>
          <cell r="D64">
            <v>0.85</v>
          </cell>
          <cell r="E64">
            <v>0.1</v>
          </cell>
          <cell r="F64">
            <v>140241</v>
          </cell>
          <cell r="H64">
            <v>11920.485000000001</v>
          </cell>
        </row>
        <row r="65">
          <cell r="A65" t="str">
            <v>02,1481</v>
          </cell>
          <cell r="B65" t="str">
            <v>V/c dông cô thñ c«ng cét</v>
          </cell>
          <cell r="C65" t="str">
            <v>tÊn</v>
          </cell>
          <cell r="D65">
            <v>1</v>
          </cell>
          <cell r="E65">
            <v>0.1</v>
          </cell>
          <cell r="F65">
            <v>91090</v>
          </cell>
          <cell r="H65">
            <v>9109</v>
          </cell>
        </row>
        <row r="66">
          <cell r="A66" t="str">
            <v>05.5211</v>
          </cell>
          <cell r="B66" t="str">
            <v>Dùng cét</v>
          </cell>
          <cell r="C66" t="str">
            <v xml:space="preserve">c¸i </v>
          </cell>
          <cell r="D66">
            <v>1</v>
          </cell>
          <cell r="E66">
            <v>1</v>
          </cell>
          <cell r="F66">
            <v>80605</v>
          </cell>
          <cell r="H66">
            <v>80605</v>
          </cell>
        </row>
        <row r="68">
          <cell r="A68" t="str">
            <v>8,5b</v>
          </cell>
          <cell r="B68" t="str">
            <v>Cét ®iÖn 8,5b</v>
          </cell>
          <cell r="G68">
            <v>604680</v>
          </cell>
          <cell r="H68">
            <v>101634.485</v>
          </cell>
        </row>
        <row r="69">
          <cell r="B69" t="str">
            <v>a)VËt liÖu</v>
          </cell>
        </row>
        <row r="70">
          <cell r="B70" t="str">
            <v>Cét ®iÖn 8,5b</v>
          </cell>
          <cell r="C70" t="str">
            <v>cét</v>
          </cell>
          <cell r="D70">
            <v>1</v>
          </cell>
          <cell r="E70">
            <v>1.002</v>
          </cell>
          <cell r="F70">
            <v>595000</v>
          </cell>
          <cell r="G70">
            <v>596190</v>
          </cell>
        </row>
        <row r="71">
          <cell r="A71" t="str">
            <v>05,5211</v>
          </cell>
          <cell r="B71" t="str">
            <v>VËt liÖu phô</v>
          </cell>
          <cell r="C71" t="str">
            <v>cét</v>
          </cell>
          <cell r="D71">
            <v>1</v>
          </cell>
          <cell r="E71">
            <v>1</v>
          </cell>
          <cell r="F71">
            <v>8490</v>
          </cell>
          <cell r="G71">
            <v>8490</v>
          </cell>
        </row>
        <row r="72">
          <cell r="B72" t="str">
            <v>b)Nh©n c«ng</v>
          </cell>
          <cell r="H72">
            <v>0</v>
          </cell>
        </row>
        <row r="73">
          <cell r="A73" t="str">
            <v>02,1461</v>
          </cell>
          <cell r="B73" t="str">
            <v>V/c cét 100m</v>
          </cell>
          <cell r="C73" t="str">
            <v>tÊn</v>
          </cell>
          <cell r="D73">
            <v>0.85</v>
          </cell>
          <cell r="E73">
            <v>0.1</v>
          </cell>
          <cell r="F73">
            <v>140241</v>
          </cell>
          <cell r="H73">
            <v>11920.485000000001</v>
          </cell>
        </row>
        <row r="74">
          <cell r="A74" t="str">
            <v>02,1481</v>
          </cell>
          <cell r="B74" t="str">
            <v>V/c dông cô thñ c«ng cét</v>
          </cell>
          <cell r="C74" t="str">
            <v>tÊn</v>
          </cell>
          <cell r="D74">
            <v>1</v>
          </cell>
          <cell r="E74">
            <v>0.1</v>
          </cell>
          <cell r="F74">
            <v>91090</v>
          </cell>
          <cell r="H74">
            <v>9109</v>
          </cell>
        </row>
        <row r="75">
          <cell r="A75" t="str">
            <v>05.5211</v>
          </cell>
          <cell r="B75" t="str">
            <v>Dùng cét</v>
          </cell>
          <cell r="C75" t="str">
            <v xml:space="preserve">c¸i </v>
          </cell>
          <cell r="D75">
            <v>1</v>
          </cell>
          <cell r="E75">
            <v>1</v>
          </cell>
          <cell r="F75">
            <v>80605</v>
          </cell>
          <cell r="H75">
            <v>80605</v>
          </cell>
        </row>
        <row r="77">
          <cell r="A77" t="str">
            <v>8a</v>
          </cell>
          <cell r="B77" t="str">
            <v>Cét ®iÖn 8a</v>
          </cell>
          <cell r="G77">
            <v>569610</v>
          </cell>
          <cell r="H77">
            <v>100232.075</v>
          </cell>
        </row>
        <row r="78">
          <cell r="B78" t="str">
            <v>a)VËt liÖu</v>
          </cell>
        </row>
        <row r="79">
          <cell r="B79" t="str">
            <v>Cét ®iÖn 8a</v>
          </cell>
          <cell r="C79" t="str">
            <v>cét</v>
          </cell>
          <cell r="D79">
            <v>1</v>
          </cell>
          <cell r="E79">
            <v>1.002</v>
          </cell>
          <cell r="F79">
            <v>560000</v>
          </cell>
          <cell r="G79">
            <v>561120</v>
          </cell>
        </row>
        <row r="80">
          <cell r="A80" t="str">
            <v>05,5211</v>
          </cell>
          <cell r="B80" t="str">
            <v>VËt liÖu phô</v>
          </cell>
          <cell r="C80" t="str">
            <v>cét</v>
          </cell>
          <cell r="D80">
            <v>1</v>
          </cell>
          <cell r="E80">
            <v>1</v>
          </cell>
          <cell r="F80">
            <v>8490</v>
          </cell>
          <cell r="G80">
            <v>8490</v>
          </cell>
        </row>
        <row r="81">
          <cell r="B81" t="str">
            <v>b)Nh©n c«ng</v>
          </cell>
          <cell r="H81">
            <v>0</v>
          </cell>
        </row>
        <row r="82">
          <cell r="A82" t="str">
            <v>02,1461</v>
          </cell>
          <cell r="B82" t="str">
            <v>V/c cét 100m</v>
          </cell>
          <cell r="C82" t="str">
            <v>tÊn</v>
          </cell>
          <cell r="D82">
            <v>0.75</v>
          </cell>
          <cell r="E82">
            <v>0.1</v>
          </cell>
          <cell r="F82">
            <v>140241</v>
          </cell>
          <cell r="H82">
            <v>10518.075000000001</v>
          </cell>
        </row>
        <row r="83">
          <cell r="A83" t="str">
            <v>02,1481</v>
          </cell>
          <cell r="B83" t="str">
            <v>V/c dông cô thñ c«ng cét</v>
          </cell>
          <cell r="C83" t="str">
            <v>tÊn</v>
          </cell>
          <cell r="D83">
            <v>1</v>
          </cell>
          <cell r="E83">
            <v>0.1</v>
          </cell>
          <cell r="F83">
            <v>91090</v>
          </cell>
          <cell r="H83">
            <v>9109</v>
          </cell>
        </row>
        <row r="84">
          <cell r="A84" t="str">
            <v>05.5211</v>
          </cell>
          <cell r="B84" t="str">
            <v>Dùng cét</v>
          </cell>
          <cell r="C84" t="str">
            <v xml:space="preserve">c¸i </v>
          </cell>
          <cell r="D84">
            <v>1</v>
          </cell>
          <cell r="E84">
            <v>1</v>
          </cell>
          <cell r="F84">
            <v>80605</v>
          </cell>
          <cell r="H84">
            <v>80605</v>
          </cell>
        </row>
        <row r="86">
          <cell r="A86" t="str">
            <v>8b</v>
          </cell>
          <cell r="B86" t="str">
            <v>Cét ®iÖn 8b</v>
          </cell>
          <cell r="G86">
            <v>604680</v>
          </cell>
          <cell r="H86">
            <v>100232.075</v>
          </cell>
        </row>
        <row r="87">
          <cell r="B87" t="str">
            <v>a)VËt liÖu</v>
          </cell>
        </row>
        <row r="88">
          <cell r="B88" t="str">
            <v>Cét ®iÖn 8b</v>
          </cell>
          <cell r="C88" t="str">
            <v>cét</v>
          </cell>
          <cell r="D88">
            <v>1</v>
          </cell>
          <cell r="E88">
            <v>1.002</v>
          </cell>
          <cell r="F88">
            <v>595000</v>
          </cell>
          <cell r="G88">
            <v>596190</v>
          </cell>
        </row>
        <row r="89">
          <cell r="A89" t="str">
            <v>05,5211</v>
          </cell>
          <cell r="B89" t="str">
            <v>VËt liÖu phô</v>
          </cell>
          <cell r="C89" t="str">
            <v>cét</v>
          </cell>
          <cell r="D89">
            <v>1</v>
          </cell>
          <cell r="E89">
            <v>1</v>
          </cell>
          <cell r="F89">
            <v>8490</v>
          </cell>
          <cell r="G89">
            <v>8490</v>
          </cell>
        </row>
        <row r="90">
          <cell r="B90" t="str">
            <v>b)Nh©n c«ng</v>
          </cell>
          <cell r="H90">
            <v>0</v>
          </cell>
        </row>
        <row r="91">
          <cell r="A91" t="str">
            <v>02,1461</v>
          </cell>
          <cell r="B91" t="str">
            <v>V/c cét 100m</v>
          </cell>
          <cell r="C91" t="str">
            <v>tÊn</v>
          </cell>
          <cell r="D91">
            <v>0.75</v>
          </cell>
          <cell r="E91">
            <v>0.1</v>
          </cell>
          <cell r="F91">
            <v>140241</v>
          </cell>
          <cell r="H91">
            <v>10518.075000000001</v>
          </cell>
        </row>
        <row r="92">
          <cell r="A92" t="str">
            <v>02,1481</v>
          </cell>
          <cell r="B92" t="str">
            <v>V/c dông cô thñ c«ng cét</v>
          </cell>
          <cell r="C92" t="str">
            <v>tÊn</v>
          </cell>
          <cell r="D92">
            <v>1</v>
          </cell>
          <cell r="E92">
            <v>0.1</v>
          </cell>
          <cell r="F92">
            <v>91090</v>
          </cell>
          <cell r="H92">
            <v>9109</v>
          </cell>
        </row>
        <row r="93">
          <cell r="A93" t="str">
            <v>05.5211</v>
          </cell>
          <cell r="B93" t="str">
            <v>Dùng cét</v>
          </cell>
          <cell r="C93" t="str">
            <v xml:space="preserve">c¸i </v>
          </cell>
          <cell r="D93">
            <v>1</v>
          </cell>
          <cell r="E93">
            <v>1</v>
          </cell>
          <cell r="F93">
            <v>80605</v>
          </cell>
          <cell r="H93">
            <v>80605</v>
          </cell>
        </row>
      </sheetData>
      <sheetData sheetId="24" refreshError="1"/>
      <sheetData sheetId="25" refreshError="1"/>
      <sheetData sheetId="26" refreshError="1"/>
      <sheetData sheetId="27" refreshError="1"/>
      <sheetData sheetId="28"/>
      <sheetData sheetId="29"/>
      <sheetData sheetId="30"/>
      <sheetData sheetId="31" refreshError="1"/>
      <sheetData sheetId="32" refreshError="1"/>
      <sheetData sheetId="33" refreshError="1"/>
      <sheetData sheetId="3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dt"/>
      <sheetName val="thcpk"/>
      <sheetName val="dtxl"/>
      <sheetName val="tntdia"/>
      <sheetName val="th"/>
      <sheetName val="thxlk"/>
      <sheetName val="vldien"/>
      <sheetName val="ctivldi"/>
      <sheetName val="cticot"/>
      <sheetName val="vcdd"/>
      <sheetName val="chenh"/>
      <sheetName val="vc"/>
      <sheetName val="ciment"/>
      <sheetName val="cpdbu"/>
      <sheetName val="kl"/>
      <sheetName val="dd"/>
      <sheetName val="vlchi"/>
      <sheetName val="klvldien"/>
      <sheetName val="culi 2"/>
      <sheetName val="culi"/>
      <sheetName val="dg"/>
      <sheetName val="Sheet16"/>
      <sheetName val="thcrk"/>
      <sheetName val="dtxn"/>
      <sheetName val="tntdka"/>
      <sheetName val="cimenu"/>
      <sheetName val="vlcii"/>
      <sheetName val=""/>
      <sheetName val="chitimc"/>
      <sheetName val="@QDinh"/>
      <sheetName val="SoLieuDT"/>
      <sheetName val="TongHop"/>
      <sheetName val="ToString"/>
      <sheetName val="CPThietBi"/>
      <sheetName val="DinhMucCPK"/>
      <sheetName val="CPXL"/>
      <sheetName val="DinhMucThKe"/>
      <sheetName val="CP Khac"/>
      <sheetName val="CPKS&amp;TK"/>
      <sheetName val="TgHop-XDCB"/>
      <sheetName val="ThanhPhan"/>
      <sheetName val="@ZTrungThe"/>
      <sheetName val="@TramTreo"/>
      <sheetName val="@TramNen"/>
      <sheetName val="@MayPhat"/>
      <sheetName val="@ZHaThe"/>
      <sheetName val="VatLieu"/>
      <sheetName val="NC"/>
      <sheetName val="Test"/>
      <sheetName val="SuDungLai"/>
      <sheetName val="ThuHoi"/>
      <sheetName val="VanTai"/>
      <sheetName val="Bang ke KLVT"/>
      <sheetName val="Bang THKLVT"/>
      <sheetName val="THAO GO THU HOI"/>
      <sheetName val="BocLen"/>
      <sheetName val="XXuong"/>
      <sheetName val="ChuDan"/>
      <sheetName val="Cuoc VTcu"/>
      <sheetName val="Error"/>
      <sheetName val="XL4Test5"/>
      <sheetName val="Sheet1"/>
      <sheetName val="Sheet2"/>
      <sheetName val="Sheet3"/>
      <sheetName val="00000000"/>
      <sheetName val="thang6"/>
      <sheetName val="thang7"/>
      <sheetName val="thang8"/>
      <sheetName val="Chi PK"/>
      <sheetName val="B1"/>
      <sheetName val="B2"/>
      <sheetName val="B3"/>
      <sheetName val="B4"/>
      <sheetName val="Chung"/>
      <sheetName val="thdt"/>
      <sheetName val="xlc"/>
      <sheetName val="thchung"/>
      <sheetName val="thmong"/>
      <sheetName val="thcot"/>
      <sheetName val="TH35"/>
      <sheetName val="thdien"/>
      <sheetName val="thinghiem"/>
      <sheetName val="vtuA"/>
      <sheetName val="CTmong"/>
      <sheetName val="CTcoc"/>
      <sheetName val="CTcot"/>
      <sheetName val="vcdd "/>
      <sheetName val="chuqua"/>
      <sheetName val="bugia"/>
      <sheetName val="xlkhac"/>
      <sheetName val="KLcoc"/>
      <sheetName val="vlmong"/>
      <sheetName val="daodat"/>
      <sheetName val="THoi"/>
      <sheetName val="Thu hoi"/>
      <sheetName val="clvc"/>
      <sheetName val="Denbu"/>
      <sheetName val="CBSX110"/>
      <sheetName val="dg285"/>
      <sheetName val="10000000"/>
      <sheetName val="20000000"/>
      <sheetName val="30000000"/>
      <sheetName val="40000000"/>
      <sheetName val="50000000"/>
      <sheetName val="60000000"/>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1"/>
      <sheetName val="2"/>
      <sheetName val="1-11"/>
      <sheetName val="2-11"/>
      <sheetName val="1-12"/>
      <sheetName val="Sheet7"/>
      <sheetName val="Sheet8"/>
      <sheetName val="1-1"/>
      <sheetName val="2-12"/>
      <sheetName val="2-1"/>
      <sheetName val="1-2"/>
      <sheetName val="2-2"/>
      <sheetName val="1-3"/>
      <sheetName val="Sheet6"/>
      <sheetName val="Sheet5"/>
      <sheetName val="8thangdaunam"/>
      <sheetName val="Sheet4"/>
      <sheetName val="Sheet2"/>
      <sheetName val="KDT6"/>
      <sheetName val="KDT7"/>
      <sheetName val="KDT8"/>
      <sheetName val="KDT9"/>
      <sheetName val="KDT10"/>
      <sheetName val="TH"/>
      <sheetName val="XLT7"/>
      <sheetName val="XL8"/>
      <sheetName val="XLT9"/>
      <sheetName val="Sheet9"/>
      <sheetName val="XLT6"/>
      <sheetName val="XXXXXXXX"/>
      <sheetName val="general"/>
      <sheetName val="Main Road"/>
      <sheetName val="KL_Dat-Da"/>
      <sheetName val="N1"/>
      <sheetName val="Km0_Km8"/>
      <sheetName val="Km27_Km40+390"/>
      <sheetName val="Km8_Km17"/>
      <sheetName val="Tackcoat"/>
      <sheetName val="Primecoat"/>
      <sheetName val="Km17_Km27"/>
      <sheetName val="XL4Poppy"/>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
      <sheetName val="000000000000"/>
      <sheetName val="100000000000"/>
      <sheetName val="200000000000"/>
      <sheetName val="00000001"/>
      <sheetName val="XNGBQII-05"/>
      <sheetName val="XNGBQII-05 (02)"/>
      <sheetName val="Congty"/>
      <sheetName val="VPPN"/>
      <sheetName val="XN74"/>
      <sheetName val="XN54"/>
      <sheetName val="XN33"/>
      <sheetName val="NK96"/>
      <sheetName val="XL4Test5"/>
      <sheetName val="Sheet13"/>
      <sheetName val="DTDD"/>
      <sheetName val="DTCD"/>
      <sheetName val="DTDD2003"/>
      <sheetName val="Vayvon"/>
      <sheetName val="Sheet1"/>
      <sheetName val="Tdien"/>
      <sheetName val="DTSON ADB3-N2"/>
      <sheetName val="Sheet12"/>
      <sheetName val="Sheet11"/>
      <sheetName val="Sheet10"/>
      <sheetName val="BangketienvayNHS"/>
      <sheetName val="Sheet15"/>
      <sheetName val="Sheet3"/>
      <sheetName val="Sheet14"/>
      <sheetName val="Sheet16"/>
      <sheetName val="tong hop"/>
      <sheetName val="phan tich DG"/>
      <sheetName val="gia vat lieu"/>
      <sheetName val="gia xe may"/>
      <sheetName val="gia nhan cong"/>
      <sheetName val="tuong"/>
      <sheetName val="Shdet3"/>
      <sheetName val="g)a vat lieu"/>
      <sheetName val="gia nhan cmng"/>
      <sheetName val="!-3"/>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 val="LLV"/>
      <sheetName val="BANGTRA"/>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8"/>
      <sheetName val="Lop 6 lan 1"/>
      <sheetName val="lop1 lan2"/>
      <sheetName val="lop2 lan2 "/>
      <sheetName val="lop3 lan2 "/>
      <sheetName val="lop4 lan2 "/>
      <sheetName val="lop5 lan2 "/>
      <sheetName val="lop6 lan2 "/>
      <sheetName val="lop7 lan2 "/>
      <sheetName val="lop8 lan2 "/>
      <sheetName val="lop9 lan2"/>
      <sheetName val="lop10 lan2 "/>
      <sheetName val="Tan an(8)"/>
      <sheetName val="QK(DP1) (7)"/>
      <sheetName val="cat®o luong(DP1) (6)"/>
      <sheetName val="cat tam quang(DP1) (5)"/>
      <sheetName val="cat Na dan(DP1) (4)"/>
      <sheetName val="cat Na dan(DP1) (2)"/>
      <sheetName val="catdo luong(496)"/>
      <sheetName val="catNam Dan (DELTA) (3)"/>
      <sheetName val="cat hoa binh (DP2) (2)"/>
      <sheetName val="cat hoa binh (DP1)"/>
      <sheetName val="cat song dinh (4)"/>
      <sheetName val="C47-456"/>
      <sheetName val="C46"/>
      <sheetName val="C47-PII"/>
      <sheetName val="Nconõþnhan"/>
      <sheetName val="2J.01"/>
      <sheetName val="2J.02"/>
      <sheetName val="2J.03"/>
      <sheetName val="2J.04"/>
      <sheetName val="2J.05"/>
      <sheetName val="2J.06"/>
      <sheetName val="2J.07"/>
      <sheetName val="2J.10"/>
      <sheetName val="2J.11"/>
      <sheetName val="2J.12"/>
      <sheetName val="2J.13"/>
      <sheetName val="muc.luc"/>
      <sheetName val="123"/>
      <sheetName val="B-n (2)"/>
      <sheetName val="B-n"/>
      <sheetName val="B-ky2"/>
      <sheetName val="TH-t toan"/>
      <sheetName val="T-toan"/>
      <sheetName val="B-ky"/>
      <sheetName val="th-dn"/>
      <sheetName val="XD"/>
      <sheetName val="dien"/>
      <sheetName val="nuoc"/>
      <sheetName val="Tbi"/>
      <sheetName val="Ctiet-XD"/>
      <sheetName val="Ctiet-dien"/>
      <sheetName val="Ctiet-nuoc"/>
      <sheetName val="Vtu-XD"/>
      <sheetName val="Vtu-dien"/>
      <sheetName val="Vtu-nuoc"/>
      <sheetName val="Tro giup"/>
      <sheetName val="QK(@P1) (7)"/>
      <sheetName val="PHUTRO500"/>
      <sheetName val="vlmifh hoa"/>
      <sheetName val="catNam Daf (DELTA) (3)"/>
      <sheetName val="Sheet0"/>
      <sheetName val="dtxl"/>
      <sheetName val="gvl"/>
      <sheetName val="Chart1"/>
      <sheetName val="PTVT"/>
      <sheetName val="THKL"/>
      <sheetName val="CLVL"/>
      <sheetName val="CLVT Mong"/>
      <sheetName val="PTVT Mong"/>
      <sheetName val="DG Mong"/>
      <sheetName val="CLVT Than"/>
      <sheetName val="PTVT Than"/>
      <sheetName val="DG Than"/>
      <sheetName val="BiaNgoai"/>
      <sheetName val="BiaTrong"/>
      <sheetName val="THVT"/>
      <sheetName val="CVC"/>
      <sheetName val="CVCM"/>
      <sheetName val="BG"/>
      <sheetName val="DToan"/>
      <sheetName val="Det1-3"/>
      <sheetName val="T-H"/>
      <sheetName val="Com29-04Gh"/>
      <sheetName val="Com27-04NThu"/>
      <sheetName val="TH8-5"/>
      <sheetName val="KL Nthu ngay 8-5"/>
      <sheetName val="Com21-04"/>
      <sheetName val="115BC03"/>
      <sheetName val="112BC02"/>
      <sheetName val="114BC02"/>
      <sheetName val="113BC03"/>
      <sheetName val="113BC02"/>
      <sheetName val="116BC02"/>
      <sheetName val="116BC04"/>
      <sheetName val="114BC04"/>
      <sheetName val="112BC04"/>
      <sheetName val="111AC01"/>
      <sheetName val="111-BC02"/>
      <sheetName val="115BC02"/>
      <sheetName val="116BC01"/>
      <sheetName val="GH116BC04(13-4)"/>
      <sheetName val="GH113BC03(13-4)"/>
      <sheetName val="GH112BC02(13-4)"/>
      <sheetName val="Com1-3"/>
      <sheetName val="Com26-3"/>
      <sheetName val="Det26-3"/>
      <sheetName val="Com1-4"/>
      <sheetName val="Det1-4"/>
      <sheetName val="50000000"/>
      <sheetName val="Cheet14"/>
      <sheetName val="F1"/>
      <sheetName val="DTCT"/>
      <sheetName val="Breakdown bill"/>
      <sheetName val="Breakdown 2"/>
      <sheetName val="Sheut26"/>
      <sheetName val="thdt"/>
      <sheetName val="ptvl0-1"/>
      <sheetName val="0-1"/>
      <sheetName val="ptvl4-5"/>
      <sheetName val="4-5"/>
      <sheetName val="ptvl3-4"/>
      <sheetName val="3-4"/>
      <sheetName val="ptvl2-3"/>
      <sheetName val="2-3"/>
      <sheetName val="vlcong"/>
      <sheetName val="ptvl1-2"/>
      <sheetName val="Cofgty"/>
      <sheetName val="MTL(AG)"/>
      <sheetName val="BOQ-1"/>
      <sheetName val="pian tich DG"/>
      <sheetName val="XJ54"/>
      <sheetName val="CD2000"/>
      <sheetName val="khi tiet KHM"/>
      <sheetName val="DP than"/>
      <sheetName val="Maueoi"/>
      <sheetName val="TH thantkn"/>
      <sheetName val="XNE@QII-05 (3)"/>
      <sheetName val="sx-tt)tk"/>
      <sheetName val="000000_x0010_0"/>
      <sheetName val="KJ 2002"/>
      <sheetName val="lt-tl"/>
      <sheetName val="px3-tl"/>
      <sheetName val="px1-tl"/>
      <sheetName val="vp-tl"/>
      <sheetName val="px2,tb-tl"/>
      <sheetName val="th-qt"/>
      <sheetName val="bqt"/>
      <sheetName val="tl-khovt"/>
      <sheetName val="dtkhovt"/>
      <sheetName val="Sheet17"/>
      <sheetName val="TH1"/>
      <sheetName val="TH2"/>
      <sheetName val="TH3"/>
      <sheetName val="TH4"/>
      <sheetName val="TH5"/>
      <sheetName val="TH6"/>
      <sheetName val="TH7"/>
      <sheetName val="TH8"/>
      <sheetName val="TH9"/>
      <sheetName val="TH10"/>
      <sheetName val="TH11"/>
      <sheetName val="TH12"/>
      <sheetName val="KLHT"/>
      <sheetName val="MTO REV.2(ARMOR)"/>
      <sheetName val="t.so"/>
      <sheetName val="BangketienvcyNHS"/>
      <sheetName val="nc"/>
      <sheetName val="vlieu"/>
      <sheetName val="Girder"/>
      <sheetName val="DS-Thuong 6T dau"/>
      <sheetName val="canh"/>
      <sheetName val="[PHUTRO500.xlsѝGia ban NK bq"/>
      <sheetName val="CCDUCU"/>
      <sheetName val="TONGHOP KH"/>
      <sheetName val="PBOKHAUHAO"/>
      <sheetName val="PhongBan"/>
      <sheetName val="XXPXXXXX"/>
      <sheetName val="S2_x0000__x0000_20"/>
      <sheetName val="Wall"/>
      <sheetName val="khluong"/>
      <sheetName val="COAT&amp;WRAP-QIOT-#3"/>
      <sheetName val="PNT-QUOT-#3"/>
      <sheetName val="ESTI."/>
      <sheetName val="DI-ESTI"/>
      <sheetName val="IBASE"/>
      <sheetName val="Truot_nen"/>
      <sheetName val="SILICATE"/>
      <sheetName val="S2"/>
      <sheetName val="Dieuchinh"/>
      <sheetName val="DU_LIEU"/>
      <sheetName val="vnminh hoa"/>
      <sheetName val="GIAVLIEU"/>
      <sheetName val="_PHUTRO500.xlsѝGia ban NK bq"/>
      <sheetName val="KDT9_x0000__x0000__x0000__x0000__x0000__x0000__x0000__x0000__x0000__x0000__x0000__x0000_Դǧ_x0000__x0004__x0000__x0000__x0000__x0000__x0000__x0000_Ǘ_x0000__x0000__x0000_"/>
      <sheetName val="Chi tiet"/>
      <sheetName val="cat Na dan(DP1)²_x0000__x0000_"/>
      <sheetName val="[PHUTRO500.xls?Gia ban NK bq"/>
      <sheetName val="cat Na dan(DP1)²"/>
      <sheetName val="bluong"/>
      <sheetName val="dg"/>
      <sheetName val="banggia1"/>
      <sheetName val="A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refreshError="1"/>
      <sheetData sheetId="133" refreshError="1"/>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sheetData sheetId="302"/>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sheetData sheetId="343" refreshError="1"/>
      <sheetData sheetId="344"/>
      <sheetData sheetId="345"/>
      <sheetData sheetId="346"/>
      <sheetData sheetId="347" refreshError="1"/>
      <sheetData sheetId="348"/>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refreshError="1"/>
      <sheetData sheetId="369" refreshError="1"/>
      <sheetData sheetId="370" refreshError="1"/>
      <sheetData sheetId="371" refreshError="1"/>
      <sheetData sheetId="372" refreshError="1"/>
      <sheetData sheetId="3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 val="thopxlc"/>
      <sheetName val="thxlk"/>
      <sheetName val="vldien"/>
      <sheetName val="vlcaqu"/>
      <sheetName val="chitimc"/>
      <sheetName val="dien"/>
      <sheetName val="vcdd"/>
      <sheetName val="vcdn"/>
      <sheetName val="beton"/>
      <sheetName val="cpdbu"/>
      <sheetName val="chenh"/>
      <sheetName val="dg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 val="Sheet3"/>
      <sheetName val="Đoàn Vay Tiền"/>
      <sheetName val="Nợ Đoàn"/>
      <sheetName val="Gia vat tu"/>
      <sheetName val="tong hop"/>
      <sheetName val="phan tich DG"/>
      <sheetName val="gia vat lieu"/>
      <sheetName val="gia xe may"/>
      <sheetName val="gia nhan cong"/>
      <sheetName val="XL4Test5"/>
      <sheetName val="Sheet4"/>
      <sheetName val="Goc Dien"/>
      <sheetName val="QTDien"/>
      <sheetName val="THKP"/>
      <sheetName val="QTNuoc"/>
      <sheetName val="DTnuoc"/>
      <sheetName val="DT dien"/>
      <sheetName val="QTCSet"/>
      <sheetName val="TBI+NUOC "/>
      <sheetName val="Dien"/>
      <sheetName val="TBIWC"/>
      <sheetName val="TBI nuoc"/>
      <sheetName val="00000000"/>
      <sheetName val="10000000"/>
      <sheetName val="MTL$-INTER"/>
      <sheetName val="PHAN DS 22 KV"/>
      <sheetName val="gvl"/>
      <sheetName val="Gioi thieu"/>
      <sheetName val="DG 11"/>
      <sheetName val="Tien luong"/>
      <sheetName val="Kinh phi "/>
      <sheetName val="Phan tich"/>
      <sheetName val="VC"/>
      <sheetName val="XL4Poppy"/>
      <sheetName val="general"/>
      <sheetName val="Main Road"/>
      <sheetName val="RL"/>
      <sheetName val="TDQS"/>
      <sheetName val="40C"/>
      <sheetName val="40C-1"/>
      <sheetName val="thi lai"/>
      <sheetName val="DK6"/>
      <sheetName val="DK5"/>
      <sheetName val="DK4"/>
      <sheetName val="DK3"/>
      <sheetName val="DK2"/>
      <sheetName val="DK1"/>
      <sheetName val="ds1"/>
      <sheetName val="ds2"/>
      <sheetName val="ds3"/>
      <sheetName val="ds4"/>
      <sheetName val="ds5"/>
      <sheetName val="ds6"/>
      <sheetName val="6"/>
      <sheetName val="4"/>
      <sheetName val="5"/>
      <sheetName val="3"/>
      <sheetName val="2"/>
      <sheetName val="1"/>
      <sheetName val="DS"/>
      <sheetName val="HP"/>
      <sheetName val="LB"/>
      <sheetName val="SL"/>
      <sheetName val="hl"/>
      <sheetName val="40"/>
      <sheetName val="XXXXXXXX"/>
      <sheetName val="XXXXXXX0"/>
      <sheetName val="DE "/>
      <sheetName val="Sum"/>
      <sheetName val="tra-vat-lieu"/>
      <sheetName val="Congty"/>
      <sheetName val="VPPN"/>
      <sheetName val="XN74"/>
      <sheetName val="XN54"/>
      <sheetName val="XN33"/>
      <sheetName val="NK96"/>
      <sheetName val="C.noTX01"/>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MTO REV.0"/>
      <sheetName val="phùn tich DG"/>
      <sheetName val="BANGTRA"/>
      <sheetName val="QMCT"/>
      <sheetName val="DO AM DT"/>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dtk490_x000d_491(PAI_x0009_"/>
      <sheetName val="QTNugc"/>
      <sheetName val="10000_x0010_00"/>
      <sheetName val="Ðoàn Vay Ti?n"/>
      <sheetName val="N? Ðoàn"/>
      <sheetName val="hieuchinh30.11"/>
      <sheetName val="Bcaonhanh"/>
      <sheetName val="chitieth.chinh"/>
      <sheetName val="trinhEVN29.8"/>
      <sheetName val="thdt"/>
      <sheetName val="th"/>
      <sheetName val="ptvl0-1"/>
      <sheetName val="0-1"/>
      <sheetName val="ptvl4-5"/>
      <sheetName val="4-5"/>
      <sheetName val="ptvl3-4"/>
      <sheetName val="3-4"/>
      <sheetName val="ptvl2-3"/>
      <sheetName val="2-3"/>
      <sheetName val="vlcong"/>
      <sheetName val="ptvl1-2"/>
      <sheetName val="1-2"/>
      <sheetName val="Input"/>
      <sheetName val="Ðoàn Vay Ti_n"/>
      <sheetName val="N_ Ðoàn"/>
      <sheetName val="gia vat_x0000_lieu"/>
      <sheetName val="Qheet1"/>
      <sheetName val="dtk490_x000d_491(PAI "/>
      <sheetName val="cong"/>
      <sheetName val="CN kho doi"/>
      <sheetName val="CTHTchua TTn?ib?"/>
      <sheetName val="CN2004 N?p TCT"/>
      <sheetName val="gia vat"/>
      <sheetName val="dudoan"/>
      <sheetName val="dtk490_x000a_491(PAI_x0009_"/>
      <sheetName val="BanTinh"/>
      <sheetName val="CTHTchua TTn_ib_"/>
      <sheetName val="CN2004 N_p TCT"/>
      <sheetName val="dtk490_x000a_491(PAI "/>
      <sheetName val="Truot_nen"/>
      <sheetName val="Tinh truoc VAT"/>
      <sheetName val="CP khaosat(Congtinh)"/>
      <sheetName val="CP khaosat(tuyettinh)"/>
      <sheetName val="Bia"/>
      <sheetName val="Tai trong"/>
      <sheetName val="Pile-Br-Capacity"/>
      <sheetName val="pc"/>
      <sheetName val="pt"/>
      <sheetName val="111"/>
      <sheetName val="th thu chi"/>
      <sheetName val="tam ung"/>
      <sheetName val="dtk490_491(PAI_x0009_"/>
      <sheetName val=""/>
      <sheetName val="TTTram"/>
      <sheetName val="dtxl"/>
      <sheetName val="dtk486"/>
      <sheetName val="GIAVL"/>
      <sheetName val="dt{490-491(PAII)"/>
      <sheetName val="CD2000"/>
      <sheetName val="G2G3_CDR_Dim"/>
      <sheetName val="G2_System_Inputs"/>
      <sheetName val="G2_TDT_Input"/>
      <sheetName val="G2_TDT_Advanced"/>
      <sheetName val="G2G3_GGSN_WC"/>
      <sheetName val="G3_System_Inputs"/>
      <sheetName val="G3_TDT_Input"/>
      <sheetName val="T2"/>
      <sheetName val="T3"/>
      <sheetName val="T4"/>
      <sheetName val="T5"/>
      <sheetName val="THop"/>
      <sheetName val="THKD"/>
      <sheetName val="20000000"/>
      <sheetName val="30000000"/>
      <sheetName val="40000000"/>
      <sheetName val="Gia"/>
      <sheetName val="Breakdown bill"/>
      <sheetName val="Breakdown 2"/>
      <sheetName val="Ref"/>
      <sheetName val="MTO REV.2(ARMOR)"/>
      <sheetName val="ĐoànРVay Tiền"/>
      <sheetName val="GIADINH+TKCNHAN"/>
      <sheetName val="cn"/>
      <sheetName val="110104"/>
      <sheetName val="160104"/>
      <sheetName val="260104"/>
      <sheetName val="040204"/>
      <sheetName val="130204"/>
      <sheetName val="230204"/>
      <sheetName val="OANH TDTKAH"/>
      <sheetName val="AHUY TKVP"/>
      <sheetName val="AHUYTKDQ"/>
      <sheetName val="sq"/>
      <sheetName val="dtk490_491(PAI "/>
      <sheetName val="KKKKKKKK"/>
      <sheetName val="Temp"/>
      <sheetName val="thso_sanh"/>
      <sheetName val="DG_"/>
      <sheetName val="CD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sheetData sheetId="81"/>
      <sheetData sheetId="82"/>
      <sheetData sheetId="83"/>
      <sheetData sheetId="84"/>
      <sheetData sheetId="85"/>
      <sheetData sheetId="86"/>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sheetData sheetId="129"/>
      <sheetData sheetId="130" refreshError="1"/>
      <sheetData sheetId="131" refreshError="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refreshError="1"/>
      <sheetData sheetId="172" refreshError="1"/>
      <sheetData sheetId="173"/>
      <sheetData sheetId="174"/>
      <sheetData sheetId="175"/>
      <sheetData sheetId="176"/>
      <sheetData sheetId="177"/>
      <sheetData sheetId="178" refreshError="1"/>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refreshError="1"/>
      <sheetData sheetId="223" refreshError="1"/>
      <sheetData sheetId="224" refreshError="1"/>
      <sheetData sheetId="22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GVL"/>
      <sheetName val="Sheet6"/>
      <sheetName val="CT"/>
      <sheetName val="Sheet4"/>
      <sheetName val="DT"/>
      <sheetName val="Sheet2"/>
      <sheetName val="dongia"/>
      <sheetName val="Sheet3"/>
      <sheetName val="Sheet1"/>
      <sheetName val="Congty"/>
      <sheetName val="VPPN"/>
      <sheetName val="XN74"/>
      <sheetName val="XN54"/>
      <sheetName val="XN33"/>
      <sheetName val="NK96"/>
      <sheetName val="XL4Test5"/>
      <sheetName val="tong hop"/>
      <sheetName val="phan tich DG"/>
      <sheetName val="gia vat lieu"/>
      <sheetName val="gia xe may"/>
      <sheetName val="gia nhan cong"/>
      <sheetName val="han"/>
      <sheetName val="thkp"/>
      <sheetName val="TC "/>
      <sheetName val="TC  (2)"/>
      <sheetName val="thct"/>
      <sheetName val="list"/>
      <sheetName val="dg"/>
      <sheetName val="VLTD"/>
      <sheetName val="KL"/>
      <sheetName val="GVLDCCT"/>
      <sheetName val="PTVC"/>
      <sheetName val="Tke"/>
      <sheetName val="KSP"/>
      <sheetName val="PL KS"/>
      <sheetName val="thi sat"/>
      <sheetName val="GCMay"/>
      <sheetName val="nc-m"/>
      <sheetName val="den bu"/>
      <sheetName val="00000000"/>
      <sheetName val="10000000"/>
      <sheetName val="dongia_x0000__x0000__x0000__x0000__x0000__x0000__x0000__x0000__x0000__x0000__x0009__x0000_㢠ś_x0000__x0004__x0000__x0000__x0000__x0000__x0000__x0000_㋄ś_x0000_"/>
      <sheetName val="Thang04"/>
      <sheetName val="Thang06"/>
      <sheetName val="Thang0"/>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XL4Poppy"/>
      <sheetName val="C47-456"/>
      <sheetName val="C46"/>
      <sheetName val="C47-PII"/>
      <sheetName val="GT TT (2)"/>
      <sheetName val="KLTC giai doan"/>
      <sheetName val="KL (2)"/>
      <sheetName val="KLtt lan3"/>
      <sheetName val="GTT2 lan3 tt"/>
      <sheetName val="GTT2 lan 4 dc "/>
      <sheetName val="chenh lech gia"/>
      <sheetName val="KL bao con lai"/>
      <sheetName val="GTT2 lan 4 tt"/>
      <sheetName val="XXXXXXXX"/>
      <sheetName val="phan tich DG_x0000__x0000_㠨Ȣ_x0000__x0004__x0000__x0000__x0000__x0000__x0000__x0000_杀Ȣ_x0000__x0000__x0000__x0000__x0000_"/>
      <sheetName val="CV1"/>
      <sheetName val="CV2"/>
      <sheetName val="CV3"/>
      <sheetName val="CV4"/>
      <sheetName val="CV5"/>
      <sheetName val="CV6"/>
      <sheetName val="CV7"/>
      <sheetName val="CV8"/>
      <sheetName val="CV9"/>
      <sheetName val="THDGCT"/>
      <sheetName val="THgiathau"/>
      <sheetName val="GVT"/>
      <sheetName val="Tai khoan"/>
      <sheetName val="THCP"/>
      <sheetName val="BQT"/>
      <sheetName val="RG"/>
      <sheetName val="BCVT"/>
      <sheetName val="BKHD"/>
      <sheetName val="TN"/>
      <sheetName val="ND"/>
      <sheetName val="VL"/>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DTCT"/>
      <sheetName val="Shaet4"/>
      <sheetName val="NEW-PANEL"/>
      <sheetName val="d䁧"/>
      <sheetName val="Chart1"/>
      <sheetName val="KL18Thang"/>
      <sheetName val="TH"/>
      <sheetName val="M200"/>
      <sheetName val="Hướng dẫn"/>
      <sheetName val="Ví dụ hàm Vlookup"/>
      <sheetName val="_x0000__x0000__x0000__x0000__x0000__x0000__x0000__x0000__x0000__x0009__x0000_?s_x0000__x0004__x0000__x0000__x0000__x0000__x0000__x0000_?s_x0000__x0000__x0000__x0000__x0000__x0000__x0000__x0000_"/>
      <sheetName val="TK NO 111"/>
      <sheetName val="TK NO 112"/>
      <sheetName val="TK 1418"/>
      <sheetName val="TK 331"/>
      <sheetName val="TK 1412"/>
      <sheetName val="BCAO SDCT"/>
      <sheetName val="TK 142"/>
      <sheetName val="TK 242"/>
      <sheetName val="TK CO 112"/>
      <sheetName val="TK 153"/>
      <sheetName val="334"/>
      <sheetName val="Sheet5"/>
      <sheetName val="642"/>
      <sheetName val="154"/>
      <sheetName val="CT 154"/>
      <sheetName val="1362"/>
      <sheetName val="TK CO 111"/>
      <sheetName val="XXXXXXX0"/>
      <sheetName val="tra-vat-lieu"/>
      <sheetName val="d?"/>
      <sheetName val="dongia_x0000__x0000__x0000__x0000__x0000__x0000__x0000__x0000__x0000__x0000__x0009__x0000_?s_x0000__x0004__x0000__x0000__x0000__x0000__x0000__x0000_?s_x0000_"/>
      <sheetName val="ch DG_x0000__x0000_??_x0000__x0004__x0000__x0000__x0000__x0000__x0000__x0000_??_x0000__x0000__x0000__x0000__x0000__x0000__x0000__x0000_??_x0000__x0000_"/>
      <sheetName val="dongia_x0000_ 㢠ś_x0000__x0004__x0000_㋄ś_x0000_"/>
      <sheetName val="phan tich DG_x0000__x0000_??_x0000__x0004__x0000__x0000__x0000__x0000__x0000__x0000_??_x0000__x0000__x0000__x0000__x0000_"/>
      <sheetName val="dongia_x0000_ ?s_x0000__x0004__x0000_?s_x0000_"/>
      <sheetName val="_x0000_@_x0000_@_x0000_@_x0000_@_x0000_@_x0000_@_x0000_@_x0000_@_x0000_@_x0000_@_x0000_@_x0000_@_x0000_@_x0000_@_x0000_@_x0000_"/>
      <sheetName val="CPVCBT"/>
      <sheetName val="CPVCBD"/>
      <sheetName val="GVLBT"/>
      <sheetName val="GVLBD"/>
      <sheetName val="vuabt"/>
      <sheetName val="vuabd"/>
      <sheetName val="SXDDMO"/>
      <sheetName val="SXDH"/>
      <sheetName val="SXBTN"/>
      <sheetName val="SXDDMOD"/>
      <sheetName val="SXDHD"/>
      <sheetName val="SXBTND"/>
      <sheetName val="gcm"/>
      <sheetName val="gcm06"/>
      <sheetName val="cphoi"/>
      <sheetName val="cphoi2"/>
      <sheetName val="duoith"/>
      <sheetName val="cpnc205"/>
      <sheetName val="cpnc205mtc"/>
      <sheetName val="cpnclx205"/>
      <sheetName val="cpncvts"/>
      <sheetName val="cpnctnvs"/>
      <sheetName val="cpnctlan"/>
      <sheetName val="KGA"/>
      <sheetName val="ctldtb"/>
      <sheetName val="tonghopldtb"/>
      <sheetName val="ctldtbd"/>
      <sheetName val="tonghopldtbd"/>
      <sheetName val="Comb"/>
      <sheetName val="dongia??????????_x0009_?㢠ś?_x0004_??????㋄ś?"/>
      <sheetName val="dongia?_x0009_㢠ś?_x0004_?㋄ś?"/>
      <sheetName val="dongia?_x0009_㢠ś_x0004_?㋄ś"/>
      <sheetName val="phan tich DG??㠨Ȣ?_x0004_??????杀Ȣ?????"/>
      <sheetName val="?????????_x0009_??s?_x0004_???????s????????"/>
      <sheetName val="dongia??????????_x0009_??s?_x0004_???????s?"/>
      <sheetName val="dongia?_x0009_?s?_x0004_??s?"/>
      <sheetName val="dongia?_x0009_?s_x0004_??s"/>
      <sheetName val="ch DG?????_x0004_????????????????????"/>
      <sheetName val="dongia? 㢠ś?_x0004_?㋄ś?"/>
      <sheetName val="phan tich DG?????_x0004_?????????????"/>
      <sheetName val="dongia? ?s?_x0004_??s?"/>
      <sheetName val="_x0009_?s?_x0004_??s?"/>
      <sheetName val="ch DG????_x0004_???????"/>
      <sheetName val="phan tich DG????_x0004_????"/>
      <sheetName val="NEW_PANEL"/>
      <sheetName val="T1"/>
      <sheetName val="T2"/>
      <sheetName val="T3"/>
      <sheetName val="T4"/>
      <sheetName val="T5"/>
      <sheetName val="T6"/>
      <sheetName val="T7"/>
      <sheetName val="T8"/>
      <sheetName val="t9"/>
      <sheetName val="t10"/>
      <sheetName val="t11"/>
      <sheetName val="t12"/>
      <sheetName val="Cham cong 07-&gt;12"/>
      <sheetName val="Cham cong TH 1-&gt;6"/>
      <sheetName val="T Hop luong"/>
      <sheetName val=""/>
      <sheetName val="d_"/>
      <sheetName val="ch DG"/>
      <sheetName val="dongia___________x0009__㢠ś__x0004_______㋄ś_"/>
      <sheetName val="dongia__x0009_㢠ś__x0004__㋄ś_"/>
      <sheetName val="dongia__x0009_㢠ś_x0004__㋄ś"/>
      <sheetName val="phan tich DG__㠨Ȣ__x0004_______杀Ȣ_____"/>
      <sheetName val="__________x0009___s__x0004________s________"/>
      <sheetName val="dongia___________x0009___s__x0004________s_"/>
      <sheetName val="dongia__x0009__s__x0004___s_"/>
      <sheetName val="dongia__x0009__s_x0004___s"/>
      <sheetName val="ch DG______x0004_____________________"/>
      <sheetName val="dongia_ 㢠ś__x0004__㋄ś_"/>
      <sheetName val="phan tich DG______x0004______________"/>
      <sheetName val="dongia_ _s__x0004___s_"/>
      <sheetName val="_x0009__s__x0004___s_"/>
      <sheetName val="ch DG_____x0004________"/>
      <sheetName val="phan tich DG_____x0004_____"/>
      <sheetName val="Page 3"/>
      <sheetName val="Input"/>
      <sheetName val="Hu?ng d?n"/>
      <sheetName val="Ví d? hàm Vlookup"/>
      <sheetName val="_x0000__x0000__x0000__x0000__x0000__x0000__x0000__x0000__x0000__x0009__x0000_??_x0000__x0004__x0000__x0000__x0000__x0000__x0000__x0000_??_x0000__x0000__x0000__x0000__x0000__x0000__x0000__x0000_"/>
      <sheetName val="tuong"/>
      <sheetName val="_x0009_?s"/>
      <sheetName val="BTH phi"/>
      <sheetName val="BLT phi"/>
      <sheetName val="phi,le phi"/>
      <sheetName val="Bien Lai TON"/>
      <sheetName val="BCQT "/>
      <sheetName val="Giay di duong"/>
      <sheetName val="BC QT cua tung ap"/>
      <sheetName val="GIAO CHI TIEU THU QUY 07"/>
      <sheetName val="BANG TONG HOP GIAY NOP TIEN"/>
      <sheetName val="?@?@?@?@?@?@?@?@?@?@?@?@?@?@?@?"/>
      <sheetName val="dongia_x0000__x0000__x0000__x0000__x0000__x0000__x0002__x0000__x0000__x0000__x0009__x0000_?s_x0000__x0004__x0000__x0000__x0000__x0000__x0000__x0000_?s_x0000_"/>
      <sheetName val="phaɮ tich DG??㠨Ȣ?_x0004_??????杀Ȣ?????"/>
      <sheetName val="donööö"/>
      <sheetName val="_x0009__s"/>
      <sheetName val="Hu_ng d_n"/>
      <sheetName val="Ví d_ hàm Vlookup"/>
      <sheetName val="@"/>
      <sheetName val="phaɮ tich DG__㠨Ȣ__x0004_______杀Ȣ_____"/>
      <sheetName val="dongia_______x0002_____x0009___s__x0004________s_"/>
      <sheetName val="pha_ tich DG______x0004______________"/>
      <sheetName val="dongia__x0002___x0009__s__x0004___s_"/>
      <sheetName val="_@_@_@_@_@_@_@_@_@_@_@_@_@_@_@_"/>
      <sheetName val="ch DG____x0004________"/>
      <sheetName val="dongia_ 㢠ś_x0004__㋄ś"/>
      <sheetName val="@_@_@_@_@_@_@_@_@_@_@_@_@_@_@_@"/>
      <sheetName val="dongia_ _s_x0004___s"/>
      <sheetName val="ch DG__"/>
      <sheetName val=" _s"/>
      <sheetName val="G_x0016_L"/>
      <sheetName val="_DT-TN.xlsMCT"/>
      <sheetName val="Sheet9"/>
      <sheetName val="dtct cau"/>
      <sheetName val="Gia"/>
      <sheetName val="@_x0000_@_x0000_@_x0000_@_x0000_@_x0000_@_x0000_@_x0000_@_x0000_@_x0000_@_x0000_@_x0000_@_x0000_@_x0000_@_x0000_@_x0000_@"/>
      <sheetName val="dongia??????_x0002_???_x0009_??s?_x0004_???????s?"/>
      <sheetName val="pha? tich DG?????_x0004_?????????????"/>
      <sheetName val="dongia?_x0002_?_x0009_?s?_x0004_??s?"/>
      <sheetName val="ch DG???_x0004_???????"/>
      <sheetName val="dongia? 㢠ś_x0004_?㋄ś"/>
      <sheetName val="@?@?@?@?@?@?@?@?@?@?@?@?@?@?@?@"/>
      <sheetName val="dongia? ?s_x0004_??s"/>
      <sheetName val=" ?s_x0000__x0004__x0000_?s_x0000_"/>
      <sheetName val="[DT-TN.xlsMCT"/>
      <sheetName val="dongia_x0000_ ??_x0000__x0004__x0000_??_x0000_"/>
      <sheetName val="Hý?ng d?n"/>
      <sheetName val="?????????_x0009_????_x0004_????????????????"/>
      <sheetName val="dongia?_x0009_???_x0004_????"/>
      <sheetName val="dongia??????????_x0009_????_x0004_?????????"/>
      <sheetName val="dongia?_x0009_??_x0004_???"/>
      <sheetName val="dongia? ???_x0004_????"/>
      <sheetName val="dongia_x0000__x0009_??_x0000__x0004__x0000_??_x0000_"/>
      <sheetName val=" ?s?_x0004_??s?"/>
      <sheetName val="tong_hop"/>
      <sheetName val="phan_tich_DG"/>
      <sheetName val="gia_vat_lieu"/>
      <sheetName val="gia_xe_may"/>
      <sheetName val="gia_nhan_cong"/>
      <sheetName val="TC_"/>
      <sheetName val="TC__(2)"/>
      <sheetName val="PL_KS"/>
      <sheetName val="thi_sat"/>
      <sheetName val="den_bu"/>
      <sheetName val="dongia 㢠ś㋄ś"/>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dongia_㢠ś㋄ś"/>
      <sheetName val="phan_tich_DG㠨Ȣ杀Ȣ咄Ȣ"/>
      <sheetName val="GT_TT_(2)"/>
      <sheetName val="KLTC_giai_doan"/>
      <sheetName val="KL_(2)"/>
      <sheetName val="KLtt_lan3"/>
      <sheetName val="GTT2_lan3_tt"/>
      <sheetName val="GTT2_lan_4_dc_"/>
      <sheetName val="chenh_lech_gia"/>
      <sheetName val="KL_bao_con_lai"/>
      <sheetName val="GTT2_lan_4_tt"/>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K_NO_111"/>
      <sheetName val="TK_NO_112"/>
      <sheetName val="TK_1418"/>
      <sheetName val="TK_331"/>
      <sheetName val="TK_1412"/>
      <sheetName val="BCAO_SDCT"/>
      <sheetName val="TK_142"/>
      <sheetName val="TK_242"/>
      <sheetName val="TK_CO_112"/>
      <sheetName val="TK_153"/>
      <sheetName val="CT_154"/>
      <sheetName val="TK_CO_111"/>
      <sheetName val="[DT-TN.xls_Cham cong TH 1-&gt;6"/>
      <sheetName val="_DT-TN.xls_Cham cong TH 1-&gt;6"/>
      <sheetName val="@_@_@_@_@_@_@_@_@_@_@_@_@_@_@_"/>
      <sheetName val="@?@?@?@?@?@?@?@?@?@?@?@?@?@?@?"/>
      <sheetName val="dongia_x0000_̃̃̃̃̃̃̃̃̃̃̃̃̃̃̃̃̃̃̃̃̃̃̃̃"/>
      <sheetName val="tong ho`"/>
      <sheetName val="KLt lan3"/>
      <sheetName val="Book 1 Summary"/>
      <sheetName val="Tra_bang"/>
      <sheetName val="ctTBA"/>
      <sheetName val="BCTC"/>
      <sheetName val="dongia_x0000_ 㢠ś_x0000__x0004__x0000_㏄ś_x0000_"/>
      <sheetName val="XXXPXXX0"/>
      <sheetName val="RE"/>
      <sheetName val="dongia?̃̃̃̃̃̃̃̃̃̃̃̃̃̃̃̃̃̃̃̃̃̃̃̃"/>
      <sheetName val="dongia?????????? ?㢠ś?_x0004_??????㋄ś?"/>
      <sheetName val="????????? ??s?_x0004_???????s????????"/>
      <sheetName val="dongia?????????? ??s?_x0004_???????s?"/>
      <sheetName val="dongia___________x0009__?s__x0004_______?s_"/>
      <sheetName val="dongia__x0009_?s__x0004__?s_"/>
      <sheetName val="dongia__x0009_?s_x0004__?s"/>
      <sheetName val="phan tich DG__??__x0004_______??_____"/>
      <sheetName val="dongia_ ?s__x0004__?s_"/>
      <sheetName val="dongia_ ?s_x0004__?s"/>
      <sheetName val="~~~~~~~~~~~~~~~~~~~~~~~~~~~~~~~"/>
      <sheetName val="GIAVNX"/>
      <sheetName val="HESO"/>
      <sheetName val=" ?s"/>
      <sheetName val="dongia_x0000__x0000__x0000__x0000__x0000__x0000__x0002__x0000__x0000__x0000_ _x0000_?s_x0000__x0004__x0000__x0000__x0000__x0000__x0000__x0000_?s_x0000_"/>
      <sheetName val="dongia??????_x0002_??? ??s?_x0004_???????s?"/>
      <sheetName val="Tai_x0000_khoan"/>
      <sheetName val=" _s__x0004___s_"/>
      <sheetName val="Ke toan thuk hien cong trinh"/>
      <sheetName val="dongia?_x0002_? ?s?_x0004_??s?"/>
      <sheetName val="dongia__________ _㢠ś__x0004_______㋄ś_"/>
      <sheetName val="_________ __s__x0004________s________"/>
      <sheetName val="dongia__________ __s__x0004________s_"/>
      <sheetName val="dongia_______x0002____ __s__x0004________s_"/>
      <sheetName val="dongia__x0002__ _s__x0004___s_"/>
      <sheetName val=" ??_x0000__x0004__x0000_??_x0000_"/>
      <sheetName val="????????? ????_x0004_????????????????"/>
      <sheetName val=" ???_x0004_????"/>
      <sheetName val="٬ongia_x0000__x0000__x0000__x0000__x0000__x0000__x0000__x0000__x0000__x0000__x0009__x0000_㢠ś_x0000__x0004__x0000__x0000__x0000__x0000__x0000__x0000_㋄ś_x0000_"/>
      <sheetName val="__________x0009______x0004_________________"/>
      <sheetName val="Chenh lech vct tu"/>
      <sheetName val="DT-XL"/>
      <sheetName val="pha? tich DG__??__x0004_______??_____"/>
      <sheetName val="٬ongia_x0000__x0000__x0000__x0000__x0000__x0000__x0000__x0000__x0000__x0000_ _x0000_㢠ś_x0000__x0004__x0000__x0000__x0000__x0000__x0000__x0000_㋄ś_x0000_"/>
      <sheetName val="dongia?????????? ????_x0004_?????????"/>
      <sheetName val="dongia? ??_x0004_???"/>
      <sheetName val="_________ _____x0004_________________"/>
      <sheetName val="٬ongia"/>
      <sheetName val="Page_3"/>
      <sheetName val=" ?s?s"/>
      <sheetName val="dongia ?s?s"/>
      <sheetName val="#REF!"/>
      <sheetName val="dongia_ ____x0004_____"/>
      <sheetName val=" __"/>
      <sheetName val=" ____x0004_____"/>
      <sheetName val="Gia "/>
      <sheetName val="Hý_ng d_n"/>
      <sheetName val="phan tich DG?㠨Ȣ?_x0004_?杀Ȣ?咄Ȣ?"/>
      <sheetName val="phan tich DG?㠨Ȣ?_x0004_?杀Ȣ?"/>
      <sheetName val="dongia 㢠ś?_x0004_?㋄ś?"/>
      <sheetName val="phan tich DG_㠨Ȣ__x0004__杀Ȣ_咄Ȣ_"/>
      <sheetName val="phan tich DG_㠨Ȣ__x0004__杀Ȣ_"/>
      <sheetName val="TH-Dien"/>
      <sheetName val="PEDESB"/>
      <sheetName val="DT-TN"/>
      <sheetName val="dongia 㢠ś_x0000__x0004__x0000_Դ_x0000__x0000_"/>
      <sheetName val="dongia_x0000__x0000__x0000__x0000__x0000__x0000__x0000__x0000__x0000__x0000_ _x0000_㢠ś_x0000__x0004__x0000__x0000__x0000__x0000__x0000__x0000_㋄_x0005__x0000_"/>
      <sheetName val="dongia_x0000_ 㢠ś_x0000__x0004__x0000_㏄ꙭò"/>
      <sheetName val="dongia_x0000_ 㢠ś_x0000__x0004__x0000_㏄_x0000__x0000_"/>
      <sheetName val="dongia 㢠ś_x0000__x0004__x0000_㋄ś."/>
      <sheetName val="dongia??????????_x0009_?㢠ś?_x0004_썬夅/_x0000_頀_x0000__x0000_开"/>
      <sheetName val="V? d? h?m Vlookup"/>
      <sheetName val="don???"/>
      <sheetName val="IBASE"/>
      <sheetName val="Tai?khoan"/>
      <sheetName val="dongia__x0009_____x0004_____"/>
      <sheetName val="dongia___________x0009______x0004__________"/>
      <sheetName val="dongia__x0009____x0004____"/>
      <sheetName val="Tai"/>
      <sheetName val="dongia 㢠ś"/>
      <sheetName val="dongia ????"/>
      <sheetName val="dongia_????"/>
      <sheetName val="phan_tich_DG??????"/>
      <sheetName val="Loading"/>
      <sheetName val="Check C"/>
      <sheetName val="dongia 㢠ś__x0004__㋄ś_"/>
      <sheetName val="dongia_̃̃̃̃̃̃̃̃̃̃̃̃̃̃̃̃̃̃̃̃̃̃̃̃"/>
      <sheetName val="DI-ESTI"/>
      <sheetName val="DG "/>
      <sheetName val="phan_tich_DG㠨Ȣ杀Ȣ"/>
      <sheetName val="gia 6at lieu"/>
      <sheetName val="TC  (2("/>
      <sheetName val="000000 0"/>
      <sheetName val="Thuc thanh"/>
      <sheetName val="_x0009_???_x0004_????"/>
      <sheetName val="dg-VTu"/>
      <sheetName val="٬ongia_x0000__x0000__x0000__x0000__x0000__x0000__x0000__x0000__x0000__x0000__x0009__x0000_㢠ś_x0000__x0004__x0005__x0000__x0000__x0000_뚼_x0018_恟ꅲ陈"/>
      <sheetName val="٬ongia_x0000__x0000__x0000__x0000__x0000__x0000__x0000__x0000__x0000__x0000__x0009__x0000_㢠ś_x0000__x0004__x0005__x0000__x0000__x0000_뚼_x0012_罈⬷陈"/>
      <sheetName val="Du th!u"/>
      <sheetName val="dongia_㢠ś㋄ś1"/>
      <sheetName val="CP)TV-CAU"/>
      <sheetName val="TK NO 1q1"/>
      <sheetName val="聰han tich DG_x0000__x0000_㠨Ȣ_x0000__x0004__x0000__x0000__x0000__x0000__x0000__x0000_杀Ȣ_x0000__x0000__x0000__x0000__x0000_"/>
      <sheetName val="KKKKKKKK"/>
      <sheetName val="dongia__________ _?s__x0004_______?s_"/>
      <sheetName val="dongia?????????? ?㢠ś?_x0004_썬夅/_x0000_頀_x0000__x0000_开"/>
      <sheetName val="dongia__________ _____x0004__________"/>
      <sheetName val="dongia_ ___x0004____"/>
      <sheetName val="٬ongia_x0000__x0000__x0000__x0000__x0000__x0000__x0000__x0000__x0000__x0000_ _x0000_㢠ś_x0000__x0004__x0005__x0000__x0000__x0000_뚼_x0018_恟ꅲ陈"/>
      <sheetName val="٬ongia_x0000__x0000__x0000__x0000__x0000__x0000__x0000__x0000__x0000__x0000_ _x0000_㢠ś_x0000__x0004__x0005__x0000__x0000__x0000_뚼_x0012_罈⬷陈"/>
      <sheetName val="Hướng d麫n"/>
      <sheetName val="Ví dụ hàm Vloïkup"/>
      <sheetName val="dongia_x0000_ ?s_x0002__x0004__x0000_?s_x0000_"/>
      <sheetName val="BCQT`"/>
      <sheetName val="dongia?????????_x0009_?㢠ś?_x0004_??????㋄ś?"/>
      <sheetName val="dongia_x0000_~~~~~~~~~~~~~~~~~~~~~~~~"/>
      <sheetName val=" _s_s"/>
      <sheetName val="dongia????????? ?㢠ś?_x0004_??????㋄ś?"/>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dongia??????????_x0009_?㢠ś?_x0004_l_x0000_쀀⳨쐛뀁츼䐁"/>
      <sheetName val="٬ongia??????????_x0009_?㢠ś?_x0004_??????㋄ś?"/>
    </sheetNames>
    <sheetDataSet>
      <sheetData sheetId="0" refreshError="1"/>
      <sheetData sheetId="1" refreshError="1">
        <row r="6">
          <cell r="A6">
            <v>2</v>
          </cell>
          <cell r="B6" t="str">
            <v>VËt liÖu</v>
          </cell>
          <cell r="C6" t="str">
            <v>c¸i</v>
          </cell>
          <cell r="D6">
            <v>15000</v>
          </cell>
        </row>
        <row r="7">
          <cell r="A7" t="str">
            <v>147</v>
          </cell>
          <cell r="B7" t="str">
            <v>DÇu mazót</v>
          </cell>
          <cell r="C7" t="str">
            <v>kg</v>
          </cell>
          <cell r="D7">
            <v>36.576000000000001</v>
          </cell>
          <cell r="E7">
            <v>4300</v>
          </cell>
          <cell r="F7">
            <v>157277</v>
          </cell>
        </row>
        <row r="8">
          <cell r="A8" t="str">
            <v>082</v>
          </cell>
          <cell r="B8" t="str">
            <v>CÊp phèi</v>
          </cell>
          <cell r="C8" t="str">
            <v>m3</v>
          </cell>
          <cell r="D8">
            <v>49.334400000000002</v>
          </cell>
          <cell r="E8">
            <v>52581.25</v>
          </cell>
          <cell r="F8">
            <v>986688</v>
          </cell>
        </row>
        <row r="9">
          <cell r="A9" t="str">
            <v>049</v>
          </cell>
          <cell r="B9" t="str">
            <v>Bª t«ng nhùa h¹t mÞn</v>
          </cell>
          <cell r="C9" t="str">
            <v>TÊn</v>
          </cell>
          <cell r="D9">
            <v>34.50564</v>
          </cell>
          <cell r="E9">
            <v>918577</v>
          </cell>
        </row>
        <row r="10">
          <cell r="A10" t="str">
            <v>050</v>
          </cell>
          <cell r="B10" t="str">
            <v>Bª t«ng nhùa h¹t th«</v>
          </cell>
          <cell r="C10" t="str">
            <v>TÊn</v>
          </cell>
          <cell r="D10">
            <v>104762</v>
          </cell>
          <cell r="E10">
            <v>887074</v>
          </cell>
        </row>
        <row r="11">
          <cell r="A11" t="str">
            <v>367</v>
          </cell>
          <cell r="B11" t="str">
            <v>TÊm bª t«ng 20x20</v>
          </cell>
          <cell r="C11" t="str">
            <v>m</v>
          </cell>
          <cell r="D11">
            <v>73.8</v>
          </cell>
          <cell r="E11">
            <v>23000</v>
          </cell>
          <cell r="F11">
            <v>1697400</v>
          </cell>
        </row>
        <row r="12">
          <cell r="A12" t="str">
            <v>337</v>
          </cell>
          <cell r="B12" t="str">
            <v>ThÐp trßn</v>
          </cell>
          <cell r="C12" t="str">
            <v>kg</v>
          </cell>
          <cell r="D12">
            <v>377.34899999999999</v>
          </cell>
          <cell r="E12">
            <v>4100</v>
          </cell>
          <cell r="F12">
            <v>1547131</v>
          </cell>
        </row>
        <row r="13">
          <cell r="A13" t="str">
            <v>331</v>
          </cell>
          <cell r="B13" t="str">
            <v>ThÐp h×nh</v>
          </cell>
          <cell r="C13" t="str">
            <v>kg</v>
          </cell>
          <cell r="D13">
            <v>560.2704</v>
          </cell>
          <cell r="E13">
            <v>4014</v>
          </cell>
          <cell r="F13">
            <v>2248925</v>
          </cell>
        </row>
        <row r="14">
          <cell r="A14" t="str">
            <v>442</v>
          </cell>
          <cell r="B14" t="str">
            <v>§Êt ®Ìn</v>
          </cell>
          <cell r="C14" t="str">
            <v>kg</v>
          </cell>
          <cell r="D14">
            <v>24.94858</v>
          </cell>
          <cell r="E14">
            <v>7500</v>
          </cell>
          <cell r="F14">
            <v>187114</v>
          </cell>
        </row>
        <row r="15">
          <cell r="A15" t="str">
            <v>400</v>
          </cell>
          <cell r="B15" t="str">
            <v>¤ xy</v>
          </cell>
          <cell r="C15" t="str">
            <v>chai</v>
          </cell>
          <cell r="D15">
            <v>6.2348800000000004</v>
          </cell>
          <cell r="E15">
            <v>25000</v>
          </cell>
          <cell r="F15">
            <v>155872</v>
          </cell>
        </row>
        <row r="16">
          <cell r="A16" t="str">
            <v>348</v>
          </cell>
          <cell r="B16" t="str">
            <v>ThÐp ®Öm</v>
          </cell>
          <cell r="C16" t="str">
            <v>kg</v>
          </cell>
          <cell r="D16">
            <v>75.400000000000006</v>
          </cell>
          <cell r="E16">
            <v>5000</v>
          </cell>
          <cell r="F16">
            <v>377000</v>
          </cell>
        </row>
        <row r="17">
          <cell r="A17" t="str">
            <v>026</v>
          </cell>
          <cell r="B17" t="str">
            <v>Bu l«ng M18x20</v>
          </cell>
          <cell r="C17" t="str">
            <v>c¸i</v>
          </cell>
          <cell r="D17">
            <v>174</v>
          </cell>
          <cell r="E17">
            <v>2897</v>
          </cell>
          <cell r="F17">
            <v>504078</v>
          </cell>
        </row>
        <row r="18">
          <cell r="A18" t="str">
            <v>341</v>
          </cell>
          <cell r="B18" t="str">
            <v>ThÐp trßn D &gt; 18mm</v>
          </cell>
          <cell r="C18" t="str">
            <v>kg</v>
          </cell>
          <cell r="D18">
            <v>2780.52</v>
          </cell>
          <cell r="E18">
            <v>3971.43</v>
          </cell>
          <cell r="F18">
            <v>10515927</v>
          </cell>
        </row>
        <row r="19">
          <cell r="A19" t="str">
            <v>388</v>
          </cell>
          <cell r="B19" t="str">
            <v>V÷a bª t«ng</v>
          </cell>
          <cell r="C19" t="str">
            <v>m3</v>
          </cell>
          <cell r="D19">
            <v>473.23360000000002</v>
          </cell>
        </row>
        <row r="20">
          <cell r="A20" t="str">
            <v>443</v>
          </cell>
          <cell r="B20" t="str">
            <v>§Êt ®á</v>
          </cell>
          <cell r="C20" t="str">
            <v>m3</v>
          </cell>
          <cell r="D20">
            <v>26.39744</v>
          </cell>
          <cell r="E20">
            <v>52581.25</v>
          </cell>
          <cell r="F20">
            <v>527949</v>
          </cell>
        </row>
        <row r="21">
          <cell r="A21" t="str">
            <v>427</v>
          </cell>
          <cell r="B21" t="str">
            <v>§¸ d¨m 0,5x1</v>
          </cell>
          <cell r="C21" t="str">
            <v>m3</v>
          </cell>
          <cell r="D21">
            <v>9.8604800000000008</v>
          </cell>
          <cell r="E21">
            <v>123207.61</v>
          </cell>
          <cell r="F21">
            <v>788838</v>
          </cell>
        </row>
        <row r="22">
          <cell r="A22" t="str">
            <v>430</v>
          </cell>
          <cell r="B22" t="str">
            <v>§¸ d¨m 4x6 t/c</v>
          </cell>
          <cell r="C22" t="str">
            <v>m3</v>
          </cell>
          <cell r="D22">
            <v>69.36</v>
          </cell>
          <cell r="E22">
            <v>94327.61</v>
          </cell>
          <cell r="F22">
            <v>4161600</v>
          </cell>
        </row>
        <row r="23">
          <cell r="A23" t="str">
            <v>426</v>
          </cell>
          <cell r="B23" t="str">
            <v>§¸ d¨m 4x6 t/h</v>
          </cell>
          <cell r="C23" t="str">
            <v>m3</v>
          </cell>
          <cell r="D23">
            <v>7.4755500000000001</v>
          </cell>
          <cell r="E23">
            <v>79089.509999999995</v>
          </cell>
          <cell r="F23">
            <v>448533</v>
          </cell>
        </row>
        <row r="24">
          <cell r="A24" t="str">
            <v>434</v>
          </cell>
          <cell r="B24" t="str">
            <v>§¸ héc</v>
          </cell>
          <cell r="C24" t="str">
            <v>m3</v>
          </cell>
          <cell r="D24">
            <v>178.11600000000001</v>
          </cell>
          <cell r="E24">
            <v>75923.8</v>
          </cell>
          <cell r="F24">
            <v>8096263</v>
          </cell>
        </row>
        <row r="25">
          <cell r="A25" t="str">
            <v>163</v>
          </cell>
          <cell r="B25" t="str">
            <v>GiÊy dÇu</v>
          </cell>
          <cell r="C25" t="str">
            <v>m2</v>
          </cell>
          <cell r="D25">
            <v>287.53919999999999</v>
          </cell>
          <cell r="E25">
            <v>15000</v>
          </cell>
          <cell r="F25">
            <v>4313088</v>
          </cell>
        </row>
        <row r="26">
          <cell r="A26" t="str">
            <v>002</v>
          </cell>
          <cell r="B26" t="str">
            <v>Bao t¶i</v>
          </cell>
          <cell r="C26" t="str">
            <v>m2</v>
          </cell>
          <cell r="D26">
            <v>157.7664</v>
          </cell>
          <cell r="E26">
            <v>3800</v>
          </cell>
          <cell r="F26">
            <v>599512</v>
          </cell>
        </row>
        <row r="27">
          <cell r="A27" t="str">
            <v>343</v>
          </cell>
          <cell r="B27" t="str">
            <v>ThÐp trßn D&lt;= 18mm</v>
          </cell>
          <cell r="C27" t="str">
            <v>kg</v>
          </cell>
          <cell r="D27">
            <v>32321.0052</v>
          </cell>
          <cell r="E27">
            <v>3971.43</v>
          </cell>
          <cell r="F27">
            <v>122981425</v>
          </cell>
        </row>
        <row r="28">
          <cell r="A28" t="str">
            <v>8002</v>
          </cell>
          <cell r="B28" t="str">
            <v>ThÐp trßn D= 10mm A2</v>
          </cell>
          <cell r="C28" t="str">
            <v>kg</v>
          </cell>
          <cell r="D28">
            <v>1900</v>
          </cell>
          <cell r="E28">
            <v>4447.62</v>
          </cell>
        </row>
        <row r="29">
          <cell r="A29" t="str">
            <v>8000</v>
          </cell>
          <cell r="B29" t="str">
            <v>ThÐp trßn D&lt;= 12mm A2</v>
          </cell>
          <cell r="C29" t="str">
            <v>kg</v>
          </cell>
          <cell r="D29">
            <v>109524</v>
          </cell>
          <cell r="E29">
            <v>4447.62</v>
          </cell>
        </row>
        <row r="30">
          <cell r="A30" t="str">
            <v>412</v>
          </cell>
          <cell r="B30" t="str">
            <v>§inh ®Øa</v>
          </cell>
          <cell r="C30" t="str">
            <v>C¸i</v>
          </cell>
          <cell r="D30">
            <v>1283.63219</v>
          </cell>
          <cell r="E30">
            <v>600</v>
          </cell>
          <cell r="F30">
            <v>770179</v>
          </cell>
        </row>
        <row r="31">
          <cell r="A31" t="str">
            <v>232</v>
          </cell>
          <cell r="B31" t="str">
            <v>Gç v¸n cÇu c«ng t¸c</v>
          </cell>
          <cell r="C31" t="str">
            <v>m3</v>
          </cell>
          <cell r="D31">
            <v>71.614959999999996</v>
          </cell>
          <cell r="E31">
            <v>1454545</v>
          </cell>
          <cell r="F31">
            <v>104167182</v>
          </cell>
        </row>
        <row r="32">
          <cell r="A32" t="str">
            <v>282</v>
          </cell>
          <cell r="B32" t="str">
            <v>Phô gia dÎo ho¸</v>
          </cell>
          <cell r="C32" t="str">
            <v>kg</v>
          </cell>
          <cell r="D32">
            <v>13083.99057</v>
          </cell>
          <cell r="E32">
            <v>673</v>
          </cell>
          <cell r="F32">
            <v>8805526</v>
          </cell>
        </row>
        <row r="33">
          <cell r="A33" t="str">
            <v>0414</v>
          </cell>
          <cell r="B33" t="str">
            <v>èng bª t«ng ly t©m D1200mm (èng dµi 2m)</v>
          </cell>
          <cell r="C33" t="str">
            <v>m</v>
          </cell>
          <cell r="D33">
            <v>6740.6149999999998</v>
          </cell>
          <cell r="E33">
            <v>647619.05000000005</v>
          </cell>
        </row>
        <row r="34">
          <cell r="A34" t="str">
            <v>0412</v>
          </cell>
          <cell r="B34" t="str">
            <v>èng bª t«ng ly t©m D1000mm (èng dµi 2m)</v>
          </cell>
          <cell r="C34" t="str">
            <v>m</v>
          </cell>
          <cell r="D34">
            <v>1555.9949999999999</v>
          </cell>
          <cell r="E34">
            <v>461904.76</v>
          </cell>
          <cell r="F34">
            <v>12557733</v>
          </cell>
        </row>
        <row r="35">
          <cell r="A35" t="str">
            <v>127</v>
          </cell>
          <cell r="B35" t="str">
            <v>D©y buéc</v>
          </cell>
          <cell r="C35" t="str">
            <v>kg</v>
          </cell>
          <cell r="D35">
            <v>50.790900000000001</v>
          </cell>
          <cell r="E35">
            <v>5500</v>
          </cell>
          <cell r="F35">
            <v>279350</v>
          </cell>
        </row>
        <row r="36">
          <cell r="A36" t="str">
            <v>214</v>
          </cell>
          <cell r="B36" t="str">
            <v>G¹ch x©y (6,5x10,5x22)</v>
          </cell>
          <cell r="C36" t="str">
            <v>viªn</v>
          </cell>
          <cell r="D36">
            <v>495.11</v>
          </cell>
          <cell r="E36">
            <v>485.71</v>
          </cell>
          <cell r="F36">
            <v>225275</v>
          </cell>
        </row>
        <row r="37">
          <cell r="A37" t="str">
            <v>0410</v>
          </cell>
          <cell r="B37" t="str">
            <v>èng bª t«ng ly t©m D800mm (èng dµi 2m)</v>
          </cell>
          <cell r="C37" t="str">
            <v>m</v>
          </cell>
          <cell r="D37">
            <v>458.78</v>
          </cell>
          <cell r="E37">
            <v>357142.86</v>
          </cell>
        </row>
        <row r="38">
          <cell r="A38" t="str">
            <v>078</v>
          </cell>
          <cell r="B38" t="str">
            <v>C¸t mÞn ML 1,5 - 2,0</v>
          </cell>
          <cell r="C38" t="str">
            <v>m3</v>
          </cell>
          <cell r="D38">
            <v>64.351879999999994</v>
          </cell>
          <cell r="E38">
            <v>79716.009999999995</v>
          </cell>
          <cell r="F38">
            <v>3159098</v>
          </cell>
        </row>
        <row r="39">
          <cell r="A39" t="str">
            <v>220</v>
          </cell>
          <cell r="B39" t="str">
            <v>Gç chÌn khi l¾p cÊu kiÖn</v>
          </cell>
          <cell r="C39" t="str">
            <v>m3</v>
          </cell>
          <cell r="D39">
            <v>29.02</v>
          </cell>
          <cell r="E39">
            <v>1454545</v>
          </cell>
          <cell r="F39">
            <v>42210896</v>
          </cell>
        </row>
        <row r="40">
          <cell r="A40" t="str">
            <v>286</v>
          </cell>
          <cell r="B40" t="str">
            <v>Que hµn</v>
          </cell>
          <cell r="C40" t="str">
            <v>kg</v>
          </cell>
          <cell r="D40">
            <v>4426.36114</v>
          </cell>
          <cell r="E40">
            <v>8500</v>
          </cell>
          <cell r="F40">
            <v>37624070</v>
          </cell>
        </row>
        <row r="41">
          <cell r="A41" t="str">
            <v>313</v>
          </cell>
          <cell r="B41" t="str">
            <v>S¾t ®Öm</v>
          </cell>
          <cell r="C41" t="str">
            <v>kg</v>
          </cell>
          <cell r="D41">
            <v>2902</v>
          </cell>
          <cell r="E41">
            <v>5000</v>
          </cell>
          <cell r="F41">
            <v>14510000</v>
          </cell>
        </row>
        <row r="42">
          <cell r="A42" t="str">
            <v>385</v>
          </cell>
          <cell r="B42" t="str">
            <v>V÷a</v>
          </cell>
          <cell r="C42" t="str">
            <v>m3</v>
          </cell>
          <cell r="D42">
            <v>0.51382000000000005</v>
          </cell>
        </row>
        <row r="43">
          <cell r="A43" t="str">
            <v>234</v>
          </cell>
          <cell r="B43" t="str">
            <v>Gç v¸n khu«n (c¶ nÑp)</v>
          </cell>
          <cell r="C43" t="str">
            <v>m3</v>
          </cell>
          <cell r="D43">
            <v>40.070059999999998</v>
          </cell>
          <cell r="E43">
            <v>1454545</v>
          </cell>
          <cell r="F43">
            <v>58283705</v>
          </cell>
        </row>
        <row r="44">
          <cell r="A44" t="str">
            <v>136</v>
          </cell>
          <cell r="B44" t="str">
            <v>D©y thÐp</v>
          </cell>
          <cell r="C44" t="str">
            <v>kg</v>
          </cell>
          <cell r="D44">
            <v>7438.5787399999999</v>
          </cell>
          <cell r="E44">
            <v>5455</v>
          </cell>
          <cell r="F44">
            <v>40577447</v>
          </cell>
        </row>
        <row r="45">
          <cell r="A45" t="str">
            <v>344</v>
          </cell>
          <cell r="B45" t="str">
            <v>ThÐp trßn D&lt;=10mm</v>
          </cell>
          <cell r="C45" t="str">
            <v>kg</v>
          </cell>
          <cell r="D45">
            <v>325952.06205000001</v>
          </cell>
          <cell r="E45">
            <v>4100</v>
          </cell>
          <cell r="F45">
            <v>1336403454</v>
          </cell>
        </row>
        <row r="46">
          <cell r="A46" t="str">
            <v>0408</v>
          </cell>
          <cell r="B46" t="str">
            <v>èng bª t«ng ly t©m D600mm (èng dµi 2m)</v>
          </cell>
          <cell r="C46" t="str">
            <v>m</v>
          </cell>
          <cell r="D46">
            <v>24.36</v>
          </cell>
          <cell r="E46">
            <v>180952.38</v>
          </cell>
        </row>
        <row r="47">
          <cell r="A47" t="str">
            <v>079</v>
          </cell>
          <cell r="B47" t="str">
            <v>C¸t nÒn</v>
          </cell>
          <cell r="C47" t="str">
            <v>m3</v>
          </cell>
          <cell r="D47">
            <v>435.57659999999998</v>
          </cell>
          <cell r="E47">
            <v>40668.39</v>
          </cell>
          <cell r="F47">
            <v>7523279</v>
          </cell>
        </row>
        <row r="48">
          <cell r="A48" t="str">
            <v>126</v>
          </cell>
          <cell r="B48" t="str">
            <v>D©y</v>
          </cell>
          <cell r="C48" t="str">
            <v>kg</v>
          </cell>
          <cell r="D48">
            <v>620.90231000000006</v>
          </cell>
          <cell r="E48">
            <v>5500</v>
          </cell>
          <cell r="F48">
            <v>3414963</v>
          </cell>
        </row>
        <row r="49">
          <cell r="A49" t="str">
            <v>231</v>
          </cell>
          <cell r="B49" t="str">
            <v>Gç v¸n</v>
          </cell>
          <cell r="C49" t="str">
            <v>m3</v>
          </cell>
          <cell r="D49">
            <v>14.951700000000001</v>
          </cell>
          <cell r="E49">
            <v>1454545</v>
          </cell>
          <cell r="F49">
            <v>21747920</v>
          </cell>
        </row>
        <row r="50">
          <cell r="A50" t="str">
            <v>071</v>
          </cell>
          <cell r="B50" t="str">
            <v>C©y chèng</v>
          </cell>
          <cell r="C50" t="str">
            <v>c©y</v>
          </cell>
          <cell r="D50">
            <v>2358.3970300000001</v>
          </cell>
          <cell r="E50">
            <v>17142.86</v>
          </cell>
          <cell r="F50">
            <v>23583970</v>
          </cell>
        </row>
        <row r="51">
          <cell r="A51" t="str">
            <v>100</v>
          </cell>
          <cell r="B51" t="str">
            <v>Cäc tre</v>
          </cell>
          <cell r="C51" t="str">
            <v>m</v>
          </cell>
          <cell r="D51">
            <v>138712.21875</v>
          </cell>
          <cell r="E51">
            <v>1136</v>
          </cell>
          <cell r="F51">
            <v>157577080</v>
          </cell>
        </row>
        <row r="52">
          <cell r="A52" t="str">
            <v>141</v>
          </cell>
          <cell r="B52" t="str">
            <v>D©y thõng</v>
          </cell>
          <cell r="C52" t="str">
            <v>m</v>
          </cell>
          <cell r="D52">
            <v>6562.5420000000004</v>
          </cell>
          <cell r="E52">
            <v>1121</v>
          </cell>
          <cell r="F52">
            <v>7356610</v>
          </cell>
        </row>
        <row r="53">
          <cell r="A53" t="str">
            <v>272</v>
          </cell>
          <cell r="B53" t="str">
            <v>Nhùa bitum sè 4</v>
          </cell>
          <cell r="C53" t="str">
            <v>kg</v>
          </cell>
          <cell r="D53">
            <v>5889.5495199999996</v>
          </cell>
          <cell r="E53">
            <v>2747</v>
          </cell>
          <cell r="F53">
            <v>13545964</v>
          </cell>
        </row>
        <row r="54">
          <cell r="A54" t="str">
            <v>428</v>
          </cell>
          <cell r="B54" t="str">
            <v>§¸ d¨m 1x2</v>
          </cell>
          <cell r="C54" t="str">
            <v>m3</v>
          </cell>
          <cell r="D54">
            <v>5234.9716600000002</v>
          </cell>
          <cell r="E54">
            <v>107017.13</v>
          </cell>
          <cell r="F54">
            <v>385482373</v>
          </cell>
        </row>
        <row r="55">
          <cell r="A55" t="str">
            <v>119</v>
          </cell>
          <cell r="B55" t="str">
            <v>Cñi</v>
          </cell>
          <cell r="C55" t="str">
            <v>kg</v>
          </cell>
          <cell r="D55">
            <v>97185.240720000002</v>
          </cell>
          <cell r="E55">
            <v>400</v>
          </cell>
          <cell r="F55">
            <v>38874096</v>
          </cell>
        </row>
        <row r="56">
          <cell r="A56" t="str">
            <v>067</v>
          </cell>
          <cell r="B56" t="str">
            <v>Bét ®¸</v>
          </cell>
          <cell r="C56" t="str">
            <v>kg</v>
          </cell>
          <cell r="D56">
            <v>46573.931519999998</v>
          </cell>
          <cell r="E56">
            <v>266.66666666666663</v>
          </cell>
          <cell r="F56">
            <v>8476456</v>
          </cell>
        </row>
        <row r="57">
          <cell r="A57" t="str">
            <v>271</v>
          </cell>
          <cell r="B57" t="str">
            <v>Nhùa bitum</v>
          </cell>
          <cell r="C57" t="str">
            <v>kg</v>
          </cell>
          <cell r="D57">
            <v>80860.92</v>
          </cell>
          <cell r="E57">
            <v>2747</v>
          </cell>
          <cell r="F57">
            <v>185980116</v>
          </cell>
        </row>
        <row r="58">
          <cell r="A58" t="str">
            <v>401</v>
          </cell>
          <cell r="B58" t="str">
            <v>§inh</v>
          </cell>
          <cell r="C58" t="str">
            <v>kg</v>
          </cell>
          <cell r="D58">
            <v>2302.0592499999998</v>
          </cell>
          <cell r="E58">
            <v>5455</v>
          </cell>
          <cell r="F58">
            <v>12557733</v>
          </cell>
        </row>
        <row r="59">
          <cell r="A59" t="str">
            <v>221</v>
          </cell>
          <cell r="B59" t="str">
            <v>Gç chèng</v>
          </cell>
          <cell r="C59" t="str">
            <v>m3</v>
          </cell>
          <cell r="D59">
            <v>62.123640000000002</v>
          </cell>
          <cell r="E59">
            <v>1454545</v>
          </cell>
          <cell r="F59">
            <v>90361630</v>
          </cell>
        </row>
        <row r="60">
          <cell r="A60" t="str">
            <v>239</v>
          </cell>
          <cell r="B60" t="str">
            <v>Gç ®µ nÑp</v>
          </cell>
          <cell r="C60" t="str">
            <v>m3</v>
          </cell>
          <cell r="D60">
            <v>16.925940000000001</v>
          </cell>
          <cell r="E60">
            <v>1454545</v>
          </cell>
          <cell r="F60">
            <v>24619541</v>
          </cell>
        </row>
        <row r="61">
          <cell r="A61" t="str">
            <v>233</v>
          </cell>
          <cell r="B61" t="str">
            <v>Gç v¸n khu«n</v>
          </cell>
          <cell r="C61" t="str">
            <v>m3</v>
          </cell>
          <cell r="D61">
            <v>114.6778</v>
          </cell>
          <cell r="E61">
            <v>1454545</v>
          </cell>
          <cell r="F61">
            <v>166804021</v>
          </cell>
        </row>
        <row r="62">
          <cell r="A62" t="str">
            <v>275</v>
          </cell>
          <cell r="B62" t="str">
            <v>N­íc</v>
          </cell>
          <cell r="C62" t="str">
            <v>LÝt</v>
          </cell>
          <cell r="D62">
            <v>1213213.2553900001</v>
          </cell>
          <cell r="E62">
            <v>6</v>
          </cell>
          <cell r="F62">
            <v>2426427</v>
          </cell>
        </row>
        <row r="63">
          <cell r="A63" t="str">
            <v>429</v>
          </cell>
          <cell r="B63" t="str">
            <v>§¸ d¨m 2x4</v>
          </cell>
          <cell r="C63" t="str">
            <v>m3</v>
          </cell>
          <cell r="D63">
            <v>397.76119</v>
          </cell>
          <cell r="E63">
            <v>102899.04</v>
          </cell>
          <cell r="F63">
            <v>27843283</v>
          </cell>
        </row>
        <row r="64">
          <cell r="A64" t="str">
            <v>081</v>
          </cell>
          <cell r="B64" t="str">
            <v>C¸t vµng</v>
          </cell>
          <cell r="C64" t="str">
            <v>m3</v>
          </cell>
          <cell r="D64">
            <v>3098.9452200000001</v>
          </cell>
          <cell r="E64">
            <v>79716.009999999995</v>
          </cell>
          <cell r="F64">
            <v>163398085</v>
          </cell>
        </row>
        <row r="65">
          <cell r="A65" t="str">
            <v>0002</v>
          </cell>
          <cell r="B65" t="str">
            <v>C¸t vµng</v>
          </cell>
          <cell r="C65" t="str">
            <v>m3</v>
          </cell>
          <cell r="D65">
            <v>203.15798000000001</v>
          </cell>
          <cell r="E65">
            <v>79716.009999999995</v>
          </cell>
          <cell r="F65">
            <v>10711911</v>
          </cell>
        </row>
        <row r="66">
          <cell r="A66" t="str">
            <v>390</v>
          </cell>
          <cell r="B66" t="str">
            <v>Xi m¨ng PC30</v>
          </cell>
          <cell r="C66" t="str">
            <v>kg</v>
          </cell>
          <cell r="D66">
            <v>2379864.18872</v>
          </cell>
          <cell r="E66">
            <v>714.29</v>
          </cell>
          <cell r="F66">
            <v>1601648599</v>
          </cell>
        </row>
        <row r="67">
          <cell r="A67" t="str">
            <v>0192</v>
          </cell>
          <cell r="B67" t="str">
            <v>Cñi ®un</v>
          </cell>
          <cell r="C67" t="str">
            <v>kg</v>
          </cell>
          <cell r="D67">
            <v>6936.9691999999995</v>
          </cell>
          <cell r="E67">
            <v>400</v>
          </cell>
          <cell r="F67">
            <v>2774788</v>
          </cell>
        </row>
        <row r="68">
          <cell r="A68" t="str">
            <v>0191</v>
          </cell>
          <cell r="B68" t="str">
            <v>Nhùa bi tum</v>
          </cell>
          <cell r="C68" t="str">
            <v>kg</v>
          </cell>
          <cell r="D68">
            <v>6936.9691999999995</v>
          </cell>
          <cell r="E68">
            <v>2747</v>
          </cell>
          <cell r="F68">
            <v>20810908</v>
          </cell>
        </row>
        <row r="69">
          <cell r="A69" t="str">
            <v>0372</v>
          </cell>
          <cell r="B69" t="str">
            <v>D©y ®ay</v>
          </cell>
          <cell r="C69" t="str">
            <v>kg</v>
          </cell>
          <cell r="D69">
            <v>22048.333999999999</v>
          </cell>
          <cell r="E69">
            <v>2500</v>
          </cell>
          <cell r="F69">
            <v>61760966</v>
          </cell>
        </row>
        <row r="70">
          <cell r="A70" t="str">
            <v>0406</v>
          </cell>
          <cell r="B70" t="str">
            <v>èng bª t«ng ly t©m D400mm (èng dµi 2m)</v>
          </cell>
          <cell r="C70" t="str">
            <v>m</v>
          </cell>
          <cell r="D70">
            <v>645.54</v>
          </cell>
          <cell r="E70">
            <v>104761.9</v>
          </cell>
        </row>
        <row r="71">
          <cell r="A71">
            <v>8001</v>
          </cell>
          <cell r="B71" t="str">
            <v>N¾p ga gang</v>
          </cell>
          <cell r="C71" t="str">
            <v>c¸i</v>
          </cell>
          <cell r="D71">
            <v>150</v>
          </cell>
          <cell r="E71">
            <v>1800000</v>
          </cell>
        </row>
        <row r="72">
          <cell r="A72" t="str">
            <v>6125</v>
          </cell>
          <cell r="B72" t="str">
            <v>Nh©n c«ng 2,5/7</v>
          </cell>
          <cell r="C72" t="str">
            <v>c«ng</v>
          </cell>
          <cell r="D72">
            <v>2.5272000000000001</v>
          </cell>
          <cell r="E72">
            <v>11889</v>
          </cell>
          <cell r="F72">
            <v>30046</v>
          </cell>
        </row>
        <row r="73">
          <cell r="A73" t="str">
            <v>6140</v>
          </cell>
          <cell r="B73" t="str">
            <v>Nh©n c«ng 4/7</v>
          </cell>
          <cell r="C73" t="str">
            <v>c«ng</v>
          </cell>
          <cell r="D73">
            <v>7110.9864900000002</v>
          </cell>
          <cell r="E73">
            <v>13529</v>
          </cell>
          <cell r="F73">
            <v>96204536</v>
          </cell>
        </row>
        <row r="74">
          <cell r="A74" t="str">
            <v>6137</v>
          </cell>
          <cell r="B74" t="str">
            <v>Nh©n c«ng 3,7/7</v>
          </cell>
          <cell r="C74" t="str">
            <v>c«ng</v>
          </cell>
          <cell r="D74">
            <v>1330.2401199999999</v>
          </cell>
          <cell r="E74">
            <v>13194</v>
          </cell>
          <cell r="F74">
            <v>17551188</v>
          </cell>
        </row>
        <row r="75">
          <cell r="A75" t="str">
            <v>6006</v>
          </cell>
          <cell r="B75" t="str">
            <v>Nh©n c«ng bËc 4/7</v>
          </cell>
          <cell r="C75" t="str">
            <v>C«ng</v>
          </cell>
          <cell r="D75">
            <v>41484.468999999997</v>
          </cell>
          <cell r="E75">
            <v>14506</v>
          </cell>
          <cell r="F75">
            <v>601773707</v>
          </cell>
        </row>
        <row r="76">
          <cell r="A76" t="str">
            <v>6135</v>
          </cell>
          <cell r="B76" t="str">
            <v>Nh©n c«ng 3,5/7</v>
          </cell>
          <cell r="C76" t="str">
            <v>c«ng</v>
          </cell>
          <cell r="D76">
            <v>21174.588159999999</v>
          </cell>
          <cell r="E76">
            <v>12971</v>
          </cell>
          <cell r="F76">
            <v>274655583</v>
          </cell>
        </row>
        <row r="77">
          <cell r="A77" t="str">
            <v>6005</v>
          </cell>
          <cell r="B77" t="str">
            <v>Nh©n c«ng bËc 3,5/7</v>
          </cell>
          <cell r="C77" t="str">
            <v>C«ng</v>
          </cell>
          <cell r="D77">
            <v>796.27200000000005</v>
          </cell>
          <cell r="E77">
            <v>13809</v>
          </cell>
          <cell r="F77">
            <v>10995720</v>
          </cell>
        </row>
        <row r="78">
          <cell r="A78" t="str">
            <v>6127</v>
          </cell>
          <cell r="B78" t="str">
            <v>Nh©n c«ng 2,7/7</v>
          </cell>
          <cell r="C78" t="str">
            <v>c«ng</v>
          </cell>
          <cell r="D78">
            <v>28854.020789999999</v>
          </cell>
          <cell r="E78">
            <v>12099</v>
          </cell>
          <cell r="F78">
            <v>349104798</v>
          </cell>
        </row>
        <row r="79">
          <cell r="A79" t="str">
            <v>6130</v>
          </cell>
          <cell r="B79" t="str">
            <v>Nh©n c«ng 3/7</v>
          </cell>
          <cell r="C79" t="str">
            <v>c«ng</v>
          </cell>
          <cell r="D79">
            <v>24441.44425</v>
          </cell>
          <cell r="E79">
            <v>12413</v>
          </cell>
          <cell r="F79">
            <v>303391647</v>
          </cell>
        </row>
        <row r="80">
          <cell r="A80">
            <v>76</v>
          </cell>
          <cell r="B80" t="str">
            <v>M¸y thi c«ng</v>
          </cell>
          <cell r="C80" t="str">
            <v>c¸i</v>
          </cell>
          <cell r="D80">
            <v>50000</v>
          </cell>
        </row>
        <row r="81">
          <cell r="A81" t="str">
            <v>7576</v>
          </cell>
          <cell r="B81" t="str">
            <v>M¸y ®Çm b¸nh lèp 16T</v>
          </cell>
          <cell r="C81" t="str">
            <v>ca</v>
          </cell>
          <cell r="D81">
            <v>4.6080000000000003E-2</v>
          </cell>
          <cell r="E81">
            <v>432053</v>
          </cell>
          <cell r="F81">
            <v>19909</v>
          </cell>
        </row>
        <row r="82">
          <cell r="A82" t="str">
            <v>7544</v>
          </cell>
          <cell r="B82" t="str">
            <v>M¸y lu 10T</v>
          </cell>
          <cell r="C82" t="str">
            <v>ca</v>
          </cell>
          <cell r="D82">
            <v>8.6400000000000005E-2</v>
          </cell>
          <cell r="E82">
            <v>288922</v>
          </cell>
          <cell r="F82">
            <v>24963</v>
          </cell>
        </row>
        <row r="83">
          <cell r="A83" t="str">
            <v>7555</v>
          </cell>
          <cell r="B83" t="str">
            <v>M¸y r¶i 20T/h</v>
          </cell>
          <cell r="C83" t="str">
            <v>ca</v>
          </cell>
          <cell r="D83">
            <v>7.1999999999999995E-2</v>
          </cell>
          <cell r="E83">
            <v>450000</v>
          </cell>
          <cell r="F83">
            <v>32400</v>
          </cell>
        </row>
        <row r="84">
          <cell r="A84" t="str">
            <v>7539</v>
          </cell>
          <cell r="B84" t="str">
            <v>M¸y khoan 4,5kw</v>
          </cell>
          <cell r="C84" t="str">
            <v>ca</v>
          </cell>
          <cell r="D84">
            <v>1.5854999999999999</v>
          </cell>
          <cell r="E84">
            <v>72334</v>
          </cell>
          <cell r="F84">
            <v>114686</v>
          </cell>
        </row>
        <row r="85">
          <cell r="A85" t="str">
            <v>7545</v>
          </cell>
          <cell r="B85" t="str">
            <v>M¸y lu 8,5T</v>
          </cell>
          <cell r="C85" t="str">
            <v>ca</v>
          </cell>
          <cell r="D85">
            <v>9.6975999999999996</v>
          </cell>
          <cell r="E85">
            <v>252823</v>
          </cell>
          <cell r="F85">
            <v>2451776</v>
          </cell>
        </row>
        <row r="86">
          <cell r="A86" t="str">
            <v>7561</v>
          </cell>
          <cell r="B86" t="str">
            <v>M¸y vËn th¨ng 0,8T</v>
          </cell>
          <cell r="C86" t="str">
            <v>ca</v>
          </cell>
          <cell r="D86">
            <v>64.078770000000006</v>
          </cell>
          <cell r="E86">
            <v>54495</v>
          </cell>
          <cell r="F86">
            <v>3491973</v>
          </cell>
        </row>
        <row r="87">
          <cell r="A87" t="str">
            <v>7538</v>
          </cell>
          <cell r="B87" t="str">
            <v>M¸y hµn 23kw</v>
          </cell>
          <cell r="C87" t="str">
            <v>ca</v>
          </cell>
          <cell r="D87">
            <v>634.41282999999999</v>
          </cell>
          <cell r="E87">
            <v>77338</v>
          </cell>
          <cell r="F87">
            <v>49064219</v>
          </cell>
        </row>
        <row r="88">
          <cell r="A88" t="str">
            <v>7506</v>
          </cell>
          <cell r="B88" t="str">
            <v>CÇn cÈu 10T</v>
          </cell>
          <cell r="C88" t="str">
            <v>ca</v>
          </cell>
          <cell r="D88">
            <v>105.922</v>
          </cell>
          <cell r="E88">
            <v>615511</v>
          </cell>
          <cell r="F88">
            <v>65196156</v>
          </cell>
        </row>
        <row r="89">
          <cell r="A89" t="str">
            <v>7559</v>
          </cell>
          <cell r="B89" t="str">
            <v>M¸y trén 80L</v>
          </cell>
          <cell r="C89" t="str">
            <v>ca</v>
          </cell>
          <cell r="D89">
            <v>0.78237000000000001</v>
          </cell>
          <cell r="E89">
            <v>45294</v>
          </cell>
          <cell r="F89">
            <v>35437</v>
          </cell>
        </row>
        <row r="90">
          <cell r="A90" t="str">
            <v>7536</v>
          </cell>
          <cell r="B90" t="str">
            <v>M¸y c¾t uèn</v>
          </cell>
          <cell r="C90" t="str">
            <v>ca</v>
          </cell>
          <cell r="D90">
            <v>140.30824000000001</v>
          </cell>
          <cell r="E90">
            <v>39789</v>
          </cell>
          <cell r="F90">
            <v>5582725</v>
          </cell>
        </row>
        <row r="91">
          <cell r="A91" t="str">
            <v>7573</v>
          </cell>
          <cell r="B91" t="str">
            <v>M¸y ®Çm 25T</v>
          </cell>
          <cell r="C91" t="str">
            <v>ca</v>
          </cell>
          <cell r="D91">
            <v>221.21337</v>
          </cell>
          <cell r="E91">
            <v>580000</v>
          </cell>
          <cell r="F91">
            <v>128303755</v>
          </cell>
        </row>
        <row r="92">
          <cell r="A92" t="str">
            <v>7579</v>
          </cell>
          <cell r="B92" t="str">
            <v>M¸y ®Çm dïi 1,5kw</v>
          </cell>
          <cell r="C92" t="str">
            <v>ca</v>
          </cell>
          <cell r="D92">
            <v>410.88961999999998</v>
          </cell>
          <cell r="E92">
            <v>37456</v>
          </cell>
          <cell r="F92">
            <v>15390282</v>
          </cell>
        </row>
        <row r="93">
          <cell r="A93" t="str">
            <v>7558</v>
          </cell>
          <cell r="B93" t="str">
            <v>M¸y trén 250L</v>
          </cell>
          <cell r="C93" t="str">
            <v>ca</v>
          </cell>
          <cell r="D93">
            <v>641.54966999999999</v>
          </cell>
          <cell r="E93">
            <v>96272</v>
          </cell>
          <cell r="F93">
            <v>61763270</v>
          </cell>
        </row>
        <row r="94">
          <cell r="A94" t="str">
            <v>6805</v>
          </cell>
          <cell r="B94" t="str">
            <v>CÈu b¸nh h¬i 6,0T</v>
          </cell>
          <cell r="C94" t="str">
            <v>ca</v>
          </cell>
          <cell r="D94">
            <v>250.79310000000001</v>
          </cell>
          <cell r="E94">
            <v>357174</v>
          </cell>
        </row>
        <row r="95">
          <cell r="A95" t="str">
            <v>7586</v>
          </cell>
          <cell r="B95" t="str">
            <v>M¸y ñi 110cv</v>
          </cell>
          <cell r="C95" t="str">
            <v>ca</v>
          </cell>
          <cell r="D95">
            <v>145.06644</v>
          </cell>
          <cell r="E95">
            <v>669348</v>
          </cell>
          <cell r="F95">
            <v>97099931</v>
          </cell>
        </row>
        <row r="96">
          <cell r="A96" t="str">
            <v>7616</v>
          </cell>
          <cell r="B96" t="str">
            <v>¤ t« &lt;=5T</v>
          </cell>
          <cell r="C96" t="str">
            <v>ca</v>
          </cell>
          <cell r="D96">
            <v>717.91236000000004</v>
          </cell>
          <cell r="E96">
            <v>309841</v>
          </cell>
          <cell r="F96">
            <v>222438684</v>
          </cell>
        </row>
        <row r="97">
          <cell r="A97" t="str">
            <v>7565</v>
          </cell>
          <cell r="B97" t="str">
            <v>M¸y ®µo &lt;= 0,4m3</v>
          </cell>
          <cell r="C97" t="str">
            <v>ca</v>
          </cell>
          <cell r="D97">
            <v>521.92228</v>
          </cell>
          <cell r="E97">
            <v>393549</v>
          </cell>
          <cell r="F97">
            <v>205401991</v>
          </cell>
        </row>
        <row r="98">
          <cell r="A98" t="str">
            <v>.</v>
          </cell>
          <cell r="B98" t="str">
            <v>VËt liÖu kh¸c</v>
          </cell>
          <cell r="C98" t="str">
            <v>m2</v>
          </cell>
          <cell r="D98">
            <v>3800</v>
          </cell>
          <cell r="E98">
            <v>0</v>
          </cell>
          <cell r="F98">
            <v>50057508</v>
          </cell>
        </row>
        <row r="99">
          <cell r="A99" t="str">
            <v>.</v>
          </cell>
          <cell r="B99" t="str">
            <v>Nh©n c«ng kh¸c</v>
          </cell>
          <cell r="C99" t="str">
            <v>bÇu</v>
          </cell>
          <cell r="D99">
            <v>2000</v>
          </cell>
        </row>
        <row r="100">
          <cell r="A100" t="str">
            <v>.</v>
          </cell>
          <cell r="B100" t="str">
            <v>M¸y thi c«ng kh¸c</v>
          </cell>
          <cell r="C100" t="str">
            <v>bé</v>
          </cell>
          <cell r="D100">
            <v>170000</v>
          </cell>
          <cell r="E100">
            <v>0</v>
          </cell>
          <cell r="F100">
            <v>84087</v>
          </cell>
        </row>
        <row r="101">
          <cell r="A101" t="str">
            <v>TT</v>
          </cell>
          <cell r="B101" t="str">
            <v>VËn chuyÓn èng cèng D=400</v>
          </cell>
          <cell r="C101" t="str">
            <v>m</v>
          </cell>
          <cell r="D101">
            <v>636</v>
          </cell>
        </row>
        <row r="102">
          <cell r="A102" t="str">
            <v>TT2</v>
          </cell>
          <cell r="B102" t="str">
            <v>VËn chuyÓn èng cèng D=600</v>
          </cell>
          <cell r="C102" t="str">
            <v>m</v>
          </cell>
          <cell r="D102">
            <v>24</v>
          </cell>
        </row>
        <row r="103">
          <cell r="A103" t="str">
            <v>TT3</v>
          </cell>
          <cell r="B103" t="str">
            <v>VËn chuyÓn vµ l¾p ®Æt tÊm ®an cèng D=600</v>
          </cell>
          <cell r="C103" t="str">
            <v>tÊm</v>
          </cell>
          <cell r="D103">
            <v>24</v>
          </cell>
        </row>
        <row r="104">
          <cell r="A104" t="str">
            <v>a</v>
          </cell>
          <cell r="B104" t="str">
            <v>ChÌn khe cèng</v>
          </cell>
          <cell r="C104" t="str">
            <v>kg</v>
          </cell>
          <cell r="D104">
            <v>381</v>
          </cell>
        </row>
        <row r="105">
          <cell r="A105" t="str">
            <v>b</v>
          </cell>
          <cell r="B105" t="str">
            <v>§óc tÊm ®an mèi nèi</v>
          </cell>
          <cell r="C105" t="str">
            <v>tÊm</v>
          </cell>
          <cell r="D105">
            <v>44</v>
          </cell>
        </row>
        <row r="106">
          <cell r="A106" t="str">
            <v>TT4</v>
          </cell>
          <cell r="B106" t="str">
            <v>VËn chuyÓn mèi nèi</v>
          </cell>
          <cell r="C106" t="str">
            <v>tÊm</v>
          </cell>
          <cell r="D106">
            <v>44</v>
          </cell>
        </row>
        <row r="107">
          <cell r="A107" t="str">
            <v>TT5</v>
          </cell>
          <cell r="B107" t="str">
            <v>VËn chuyÓn èng cèng D800</v>
          </cell>
          <cell r="C107" t="str">
            <v>m</v>
          </cell>
          <cell r="D107">
            <v>452</v>
          </cell>
        </row>
        <row r="108">
          <cell r="A108" t="str">
            <v>TT3</v>
          </cell>
          <cell r="B108" t="str">
            <v>VËn chuyÓn vµ l¾p ®Æt tÊm ®an cèng D=600</v>
          </cell>
          <cell r="C108" t="str">
            <v>tÊm</v>
          </cell>
          <cell r="D108">
            <v>452</v>
          </cell>
        </row>
        <row r="109">
          <cell r="A109" t="str">
            <v>a</v>
          </cell>
          <cell r="B109" t="str">
            <v>ChÌn khe cèng</v>
          </cell>
          <cell r="C109" t="str">
            <v>kg</v>
          </cell>
          <cell r="D109">
            <v>12727</v>
          </cell>
        </row>
        <row r="110">
          <cell r="A110" t="str">
            <v>b</v>
          </cell>
          <cell r="B110" t="str">
            <v>§óc tÊm ®an mèi nèi</v>
          </cell>
          <cell r="C110" t="str">
            <v>tÊm</v>
          </cell>
          <cell r="D110">
            <v>1281</v>
          </cell>
        </row>
        <row r="111">
          <cell r="A111" t="str">
            <v>TT4</v>
          </cell>
          <cell r="B111" t="str">
            <v>VËn chuyÓn mèi nèi</v>
          </cell>
          <cell r="C111" t="str">
            <v>tÊm</v>
          </cell>
          <cell r="D111">
            <v>1281</v>
          </cell>
        </row>
        <row r="112">
          <cell r="A112" t="str">
            <v>TT5</v>
          </cell>
          <cell r="B112" t="str">
            <v>VËn chuyÓn èng cèng D1000</v>
          </cell>
          <cell r="C112" t="str">
            <v>m</v>
          </cell>
          <cell r="D112">
            <v>1502</v>
          </cell>
        </row>
        <row r="113">
          <cell r="A113" t="str">
            <v>TT3</v>
          </cell>
          <cell r="B113" t="str">
            <v>VËn chuyÓn vµ l¾p ®Æt tÊm ®an cèng D=600</v>
          </cell>
          <cell r="C113" t="str">
            <v>tÊm</v>
          </cell>
          <cell r="D113">
            <v>1502</v>
          </cell>
        </row>
        <row r="114">
          <cell r="A114" t="str">
            <v>a</v>
          </cell>
          <cell r="B114" t="str">
            <v>chÌn khe cèng</v>
          </cell>
          <cell r="C114" t="str">
            <v>c¸i</v>
          </cell>
          <cell r="D114">
            <v>2300</v>
          </cell>
        </row>
        <row r="115">
          <cell r="A115" t="str">
            <v>b</v>
          </cell>
          <cell r="B115" t="str">
            <v>§óc tÊm ®an mèi nèi</v>
          </cell>
          <cell r="C115" t="str">
            <v>tÊm</v>
          </cell>
          <cell r="D115">
            <v>4389</v>
          </cell>
        </row>
        <row r="116">
          <cell r="A116" t="str">
            <v>TT4</v>
          </cell>
          <cell r="B116" t="str">
            <v>VËn chuyÓn mèi nèi</v>
          </cell>
          <cell r="C116" t="str">
            <v>tÊm</v>
          </cell>
          <cell r="D116">
            <v>4389</v>
          </cell>
        </row>
        <row r="117">
          <cell r="A117" t="str">
            <v>TT5</v>
          </cell>
          <cell r="B117" t="str">
            <v>VËn chuyÓn èng cèng D1000</v>
          </cell>
          <cell r="C117" t="str">
            <v>m</v>
          </cell>
          <cell r="D117">
            <v>31</v>
          </cell>
        </row>
        <row r="118">
          <cell r="A118" t="str">
            <v>TT3</v>
          </cell>
          <cell r="B118" t="str">
            <v>VËn chuyÓn vµ l¾p ®Æt tÊm ®an cèng D=600</v>
          </cell>
          <cell r="C118" t="str">
            <v>tÊm</v>
          </cell>
          <cell r="D118">
            <v>31</v>
          </cell>
        </row>
        <row r="119">
          <cell r="A119" t="str">
            <v>a</v>
          </cell>
          <cell r="B119" t="str">
            <v>chÌn khe cèng</v>
          </cell>
          <cell r="C119" t="str">
            <v>c¸i</v>
          </cell>
          <cell r="D119">
            <v>2200000</v>
          </cell>
        </row>
        <row r="120">
          <cell r="A120" t="str">
            <v>b</v>
          </cell>
          <cell r="B120" t="str">
            <v>§óc tÊm ®an mèi nèi</v>
          </cell>
          <cell r="C120" t="str">
            <v>tÊm</v>
          </cell>
          <cell r="D120">
            <v>90</v>
          </cell>
        </row>
        <row r="121">
          <cell r="A121" t="str">
            <v>TT4</v>
          </cell>
          <cell r="B121" t="str">
            <v>VËn chuyÓn mèi nèi</v>
          </cell>
          <cell r="C121" t="str">
            <v>tÊm</v>
          </cell>
          <cell r="D121">
            <v>90</v>
          </cell>
        </row>
        <row r="122">
          <cell r="A122" t="str">
            <v>TT5</v>
          </cell>
          <cell r="B122" t="str">
            <v>VËn chuyÓn èng cèng D1200</v>
          </cell>
          <cell r="C122" t="str">
            <v>m</v>
          </cell>
          <cell r="D122">
            <v>3334</v>
          </cell>
        </row>
        <row r="123">
          <cell r="A123" t="str">
            <v>TT3</v>
          </cell>
          <cell r="B123" t="str">
            <v>VËn chuyÓn vµ l¾p ®Æt tÊm ®an cèng D=600</v>
          </cell>
          <cell r="C123" t="str">
            <v>tÊm</v>
          </cell>
          <cell r="D123">
            <v>3334</v>
          </cell>
        </row>
        <row r="124">
          <cell r="A124" t="str">
            <v>a</v>
          </cell>
          <cell r="B124" t="str">
            <v>chÌn khe cèng</v>
          </cell>
          <cell r="C124" t="str">
            <v>c¸i</v>
          </cell>
          <cell r="D124">
            <v>1400</v>
          </cell>
        </row>
        <row r="125">
          <cell r="A125" t="str">
            <v>b</v>
          </cell>
          <cell r="B125" t="str">
            <v>§óc tÊm ®an mèi nèi</v>
          </cell>
          <cell r="C125" t="str">
            <v>bé</v>
          </cell>
          <cell r="D125">
            <v>9768</v>
          </cell>
        </row>
        <row r="126">
          <cell r="A126" t="str">
            <v>TT4</v>
          </cell>
          <cell r="B126" t="str">
            <v>VËn chuyÓn mèi nèi</v>
          </cell>
          <cell r="C126" t="str">
            <v>tÊm</v>
          </cell>
          <cell r="D126">
            <v>9768</v>
          </cell>
        </row>
        <row r="127">
          <cell r="A127" t="str">
            <v>TT5</v>
          </cell>
          <cell r="B127" t="str">
            <v>VËn chuyÓn èng cèng D1200</v>
          </cell>
          <cell r="C127" t="str">
            <v>m</v>
          </cell>
          <cell r="D127">
            <v>3307</v>
          </cell>
        </row>
        <row r="128">
          <cell r="A128" t="str">
            <v>TT3</v>
          </cell>
          <cell r="B128" t="str">
            <v>VËn chuyÓn vµ l¾p ®Æt tÊm ®an cèng D=600</v>
          </cell>
          <cell r="C128" t="str">
            <v>tÊm</v>
          </cell>
          <cell r="D128">
            <v>3307</v>
          </cell>
        </row>
        <row r="129">
          <cell r="A129" t="str">
            <v>a</v>
          </cell>
          <cell r="B129" t="str">
            <v>chÌn khe cèng</v>
          </cell>
          <cell r="C129" t="str">
            <v>c¸i</v>
          </cell>
          <cell r="D129">
            <v>1500</v>
          </cell>
        </row>
        <row r="130">
          <cell r="A130" t="str">
            <v>b</v>
          </cell>
          <cell r="B130" t="str">
            <v>§óc tÊm ®an mèi nèi</v>
          </cell>
          <cell r="C130" t="str">
            <v>c¸i</v>
          </cell>
          <cell r="D130">
            <v>9681</v>
          </cell>
        </row>
        <row r="131">
          <cell r="A131" t="str">
            <v>TT4</v>
          </cell>
          <cell r="B131" t="str">
            <v>VËn chuyÓn mèi nèi</v>
          </cell>
          <cell r="C131" t="str">
            <v>tÊm</v>
          </cell>
          <cell r="D131">
            <v>9681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 sheetId="120"/>
      <sheetData sheetId="121"/>
      <sheetData sheetId="122"/>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refreshError="1"/>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sheetData sheetId="238"/>
      <sheetData sheetId="239"/>
      <sheetData sheetId="240"/>
      <sheetData sheetId="241"/>
      <sheetData sheetId="242"/>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sheetData sheetId="272" refreshError="1"/>
      <sheetData sheetId="273"/>
      <sheetData sheetId="274"/>
      <sheetData sheetId="275"/>
      <sheetData sheetId="276"/>
      <sheetData sheetId="277"/>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sheetData sheetId="350" refreshError="1"/>
      <sheetData sheetId="351" refreshError="1"/>
      <sheetData sheetId="352" refreshError="1"/>
      <sheetData sheetId="353" refreshError="1"/>
      <sheetData sheetId="354"/>
      <sheetData sheetId="355"/>
      <sheetData sheetId="356" refreshError="1"/>
      <sheetData sheetId="357" refreshError="1"/>
      <sheetData sheetId="358" refreshError="1"/>
      <sheetData sheetId="359"/>
      <sheetData sheetId="360" refreshError="1"/>
      <sheetData sheetId="361"/>
      <sheetData sheetId="362"/>
      <sheetData sheetId="363" refreshError="1"/>
      <sheetData sheetId="364" refreshError="1"/>
      <sheetData sheetId="365"/>
      <sheetData sheetId="366"/>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refreshError="1"/>
      <sheetData sheetId="380" refreshError="1"/>
      <sheetData sheetId="381"/>
      <sheetData sheetId="382"/>
      <sheetData sheetId="383" refreshError="1"/>
      <sheetData sheetId="384" refreshError="1"/>
      <sheetData sheetId="385" refreshError="1"/>
      <sheetData sheetId="386" refreshError="1"/>
      <sheetData sheetId="387" refreshError="1"/>
      <sheetData sheetId="388" refreshError="1"/>
      <sheetData sheetId="389"/>
      <sheetData sheetId="390" refreshError="1"/>
      <sheetData sheetId="391" refreshError="1"/>
      <sheetData sheetId="392" refreshError="1"/>
      <sheetData sheetId="393"/>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sheetData sheetId="405" refreshError="1"/>
      <sheetData sheetId="406" refreshError="1"/>
      <sheetData sheetId="407" refreshError="1"/>
      <sheetData sheetId="408" refreshError="1"/>
      <sheetData sheetId="409" refreshError="1"/>
      <sheetData sheetId="410"/>
      <sheetData sheetId="411"/>
      <sheetData sheetId="412"/>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sheetData sheetId="445"/>
      <sheetData sheetId="446" refreshError="1"/>
      <sheetData sheetId="447" refreshError="1"/>
      <sheetData sheetId="448" refreshError="1"/>
      <sheetData sheetId="449" refreshError="1"/>
      <sheetData sheetId="450" refreshError="1"/>
      <sheetData sheetId="451"/>
      <sheetData sheetId="452"/>
      <sheetData sheetId="453"/>
      <sheetData sheetId="454" refreshError="1"/>
      <sheetData sheetId="455" refreshError="1"/>
      <sheetData sheetId="456"/>
      <sheetData sheetId="457" refreshError="1"/>
      <sheetData sheetId="458"/>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refreshError="1"/>
      <sheetData sheetId="468" refreshError="1"/>
      <sheetData sheetId="469" refreshError="1"/>
      <sheetData sheetId="470" refreshError="1"/>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Ctinh 10kV"/>
      <sheetName val="TT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_lieu"/>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Bang ve"/>
      <sheetName val="Bang tong ke"/>
      <sheetName val="Liet ke vat tu"/>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Thang02"/>
      <sheetName val="Thang03"/>
      <sheetName val="thang04"/>
      <sheetName val="Sheet2"/>
      <sheetName val="Sheet3"/>
      <sheetName val="Sheet4"/>
      <sheetName val="Sheet5"/>
      <sheetName val="XL4Test5"/>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T1"/>
      <sheetName val="PTT1"/>
      <sheetName val="pT12"/>
      <sheetName val="Sua"/>
      <sheetName val="TT661"/>
      <sheetName val="T661-2"/>
      <sheetName val="T661"/>
      <sheetName val="Tong_GT_khac_Pbo_v!n_GT"/>
      <sheetName val="THCTANG"/>
      <sheetName val="TBHBOI"/>
      <sheetName val="DHKK2"/>
      <sheetName val="MOC"/>
      <sheetName val="TB"/>
      <sheetName val="THCPK"/>
      <sheetName val="THDT"/>
      <sheetName val="NHAN"/>
      <sheetName val="00000001"/>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VL_NC_溼_XL_khac"/>
      <sheetName val="TSDL"/>
      <sheetName val="toketoanCND MSTS"/>
      <sheetName val="TSKH"/>
      <sheetName val="ct luong "/>
      <sheetName val="Nhap 6T"/>
      <sheetName val="baocaochinh(qui1.05) (DC)"/>
      <sheetName val="Ctuluongq.1.05"/>
      <sheetName val="BANG PHAN BO qui1.05(DC)"/>
      <sheetName val="BANG PHAN BO quiII.05"/>
      <sheetName val="bao cac cinh Qui II-2005"/>
      <sheetName val="Tiepdia"/>
      <sheetName val="KL_dak_Lap_dat"/>
      <sheetName val="KL_cot[thep"/>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KH-Q1,Q2,01"/>
      <sheetName val="1"/>
      <sheetName val="Rheet30"/>
      <sheetName val="CT35"/>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Don_giaíCTC"/>
      <sheetName val="THXM-tr"/>
      <sheetName val="pp3x!"/>
      <sheetName val="BIA HUD_x0001_ LON"/>
      <sheetName val="vtôiuhoi"/>
      <sheetName val="K,DTt5-6"/>
      <sheetName val="K,DTt7-11"/>
      <sheetName val="K,DTt5-6 (2)"/>
      <sheetName val="K,DTt7-11 (2)"/>
      <sheetName val="Chart1"/>
      <sheetName val="TDTH"/>
      <sheetName val=""/>
      <sheetName val="桃彩楴瑥损瑯灟慨_x0012_䌀楨瑥瑟湩彨潤"/>
      <sheetName val="၃hi_tiet_cot_pha"/>
      <sheetName val="Khoi luong"/>
      <sheetName val="Tinh_CT__x0003__x0000_o_dat"/>
      <sheetName val="_x0004_T3714"/>
      <sheetName val="Sheet6"/>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NEW-PANEL"/>
      <sheetName val="THANG 4"/>
      <sheetName val="Sheet17"/>
      <sheetName val="Sheet7"/>
      <sheetName val="Sheet8"/>
      <sheetName val="Sheet9"/>
      <sheetName val="Sheet10"/>
      <sheetName val="Sheet11"/>
      <sheetName val="Sheet12"/>
      <sheetName val="Sheet13"/>
      <sheetName val="Sheet14"/>
      <sheetName val="Sheet15"/>
      <sheetName val="Sheet16"/>
      <sheetName val="h"/>
      <sheetName val="bia"/>
      <sheetName val="TH "/>
      <sheetName val="van chuyen"/>
      <sheetName val="KL"/>
      <sheetName val="Phan-Tich"/>
      <sheetName val="20000000"/>
      <sheetName val="30000000"/>
      <sheetName val="Cty"/>
      <sheetName val="Trả nợ"/>
      <sheetName val="Nhập"/>
      <sheetName val="K.Toan"/>
      <sheetName val="KTNXT"/>
      <sheetName val="TT1924"/>
      <sheetName val="PTCT"/>
      <sheetName val="1-1"/>
      <sheetName val="Vat tu"/>
      <sheetName val="VL_NC_?_XL_khac"/>
      <sheetName val="BAOGIATHANG"/>
      <sheetName val="DAODAT"/>
      <sheetName val="vanchuyen TC"/>
      <sheetName val="BG SUNNÐ_x001f_%_x0000__x0000__x0000__x0000_"/>
      <sheetName val="Chi_tiet_cot_x001f_pha"/>
      <sheetName val="C(iet_x001f_tinh_do._gia"/>
      <sheetName val="Don_'ia_VCTC"/>
      <sheetName val="Gia_HTXL+_x0016_C"/>
      <sheetName val="XL4_x0010_oppy"/>
      <sheetName val="thau.xls]SAM OTO 1100-20 DN"/>
      <sheetName val="toketoanCLD MSTS"/>
      <sheetName val="ctdg"/>
      <sheetName val="THANG1_2004"/>
      <sheetName val="QBINH"/>
      <sheetName val="QTRI"/>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giathanh1"/>
      <sheetName val="DONGIA"/>
      <sheetName val="TTVanChuyen"/>
      <sheetName val="DGXDCB_DD"/>
      <sheetName val="DG CANTHO"/>
      <sheetName val="Dutoan KL"/>
      <sheetName val="PT VATTU"/>
      <sheetName val="CL17_x0000_7"/>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cong DST2"/>
      <sheetName val="cong DS T1"/>
      <sheetName val="T10"/>
      <sheetName val="T11"/>
      <sheetName val="T12"/>
      <sheetName val="SQ12"/>
      <sheetName val="12(2)"/>
      <sheetName val="DINH MUC"/>
      <sheetName val="A301"/>
      <sheetName val="cc"/>
      <sheetName val="Tinh_CT_dao_dat_Lue"/>
      <sheetName val="dtxl"/>
      <sheetName val="DANHPHAP"/>
      <sheetName val="CL200_x0019_"/>
      <sheetName val="CD2895"/>
      <sheetName val="DT41_x0017_2"/>
      <sheetName val="CL6&amp;53"/>
      <sheetName val="DT_x0018_654"/>
      <sheetName val="BIA SG _x0013_30"/>
      <sheetName val="BG MEO 5 0g"/>
      <sheetName val="BG SUNNEW !00g"/>
      <sheetName val="LKP OTO 1000-20 DN"/>
      <sheetName val="LOP OTO 1100%20 DN"/>
      <sheetName val="YEI OTO 1200-20"/>
      <sheetName val="DATA"/>
      <sheetName val="Summary"/>
      <sheetName val="CL28&quot;8"/>
      <sheetName val="tbam3x25"/>
      <sheetName val="`p1p"/>
      <sheetName val="MT"/>
      <sheetName val="th"/>
      <sheetName val="HDCT"/>
      <sheetName val="HDBT"/>
      <sheetName val="2003"/>
      <sheetName val="LK"/>
      <sheetName val="CHO"/>
      <sheetName val="NDU"/>
      <sheetName val="MAU"/>
      <sheetName val="LMC"/>
      <sheetName val="LG CT"/>
      <sheetName val="UBDS"/>
      <sheetName val="TH-TL"/>
      <sheetName val="UB-TL"/>
      <sheetName val="GDTX"/>
      <sheetName val="AN"/>
      <sheetName val="HH"/>
      <sheetName val="H-TR"/>
      <sheetName val="C.CA"/>
      <sheetName val="C.XANG"/>
      <sheetName val="XS"/>
      <sheetName val="BH"/>
      <sheetName val="ManhԀ_x0000__x0000__x0000_Ȁ"/>
      <sheetName val="Manh︀ᇕ԰_x0000_缀"/>
      <sheetName val="ManhԀ_x0000__x0000__x0000_"/>
      <sheetName val="DãtDao"/>
      <sheetName val="TH C_x0017_O"/>
      <sheetName val="KLãCONG TO"/>
      <sheetName val="TH DZ0,t"/>
      <sheetName val="CT THAO EO"/>
      <sheetName val="ÈL_dak_Lap_dat"/>
      <sheetName val="PTDG_x0006__x0000__x0000_DGTHDC_x0002__x0000__x0000_GM_x0003__x0000__x0000_GVL_x0003__x0000__x0000_GN@_x0004_"/>
      <sheetName val="Manh?_x0000__x0000__x0000_?"/>
      <sheetName val="Manh԰"/>
      <sheetName val="PTDG_x0006__x0000_DGTHDC_x0002__x0000_GM_x0003__x0000_GVL_x0003__x0000_GN@_x0004__x0000_DKT"/>
      <sheetName val="TH MUONG_x0007__x0000__x0000_Sheet24_x0007__x0000__x0000_heet25_x0007__x0000__x0000_"/>
      <sheetName val="Manh???_x0000_?"/>
      <sheetName val="Manh?"/>
      <sheetName val="S-SKTM"/>
      <sheetName val="S-BDMTK"/>
      <sheetName val="SQTM"/>
      <sheetName val="SNKTT"/>
      <sheetName val="BCDTKKT"/>
      <sheetName val="BCKQHDKD"/>
      <sheetName val="TGTGTDKT"/>
      <sheetName val="SOCAI"/>
      <sheetName val="????????_x0012_???????"/>
      <sheetName val="bdkdt"/>
      <sheetName val="LK1111"/>
      <sheetName val="Thanh tra"/>
      <sheetName val="Taichinh"/>
      <sheetName val="Phong Noi vu"/>
      <sheetName val="Phu nu"/>
      <sheetName val="Nha thieu nhi"/>
      <sheetName val="Nongdan"/>
      <sheetName val="Cuuchienbinh"/>
      <sheetName val="Chuthapdo"/>
      <sheetName val="Huyen doan"/>
      <sheetName val="Mattran"/>
      <sheetName val="Phong GD"/>
      <sheetName val="MTO REV.2(ARMOR)"/>
      <sheetName val="k,dd1"/>
      <sheetName val="Soî"/>
      <sheetName val="DS-nop"/>
      <sheetName val="DS-nop T12.03"/>
      <sheetName val="DS nop quý IV"/>
      <sheetName val="DS nop quý IV.04"/>
      <sheetName val="DSnop quý III.04"/>
      <sheetName val="DSnop quý II.04"/>
      <sheetName val="DSnop quý I.04"/>
      <sheetName val="DS-nop T11.03"/>
      <sheetName val="Tinh__x0003_T__x0003__x0000_o_dat"/>
      <sheetName val="YEM O_x0014_O 1100-20"/>
      <sheetName val="Dog_x0002_gia_VCTC"/>
      <sheetName val="DGchitiet "/>
      <sheetName val="thang 1"/>
      <sheetName val="THANG 3"/>
      <sheetName val="MTP"/>
      <sheetName val="Tinh_CT__x0003_?o_dat"/>
      <sheetName val="[Gia_$hau.xls_x0005_CL6463"/>
      <sheetName val="Sheed27"/>
      <sheetName val="Don_giI&lt;_x0000__x0000_J&lt;"/>
      <sheetName val="_x001f__x0000__x0000__x0000__x0000__x0000__x0000__x0000__x0000__x0000__x0000__x0000__x0016__x0000__x0000__x0000__x0000__x0000__x0015_6_x0001__x0017_ö_x0003__x0000__x0000__x001a_Ö _x0000_"/>
      <sheetName val="PTDG_x0006_??DGTHDC_x0002_??GM_x0003_??GVL_x0003_??GN@_x0004_"/>
      <sheetName val="ManhԀ???Ȁ"/>
      <sheetName val="Manh︀ᇕ԰?缀"/>
      <sheetName val="ManhԀ???"/>
      <sheetName val="PTDG_x0006_?DGTHDC_x0002_?GM_x0003_?GVL_x0003_?GN@_x0004_?DKT"/>
      <sheetName val="Manh?????"/>
      <sheetName val="TH MUONG_x0007_??Sheet24_x0007_??heet25_x0007_??"/>
      <sheetName val="Manh??????"/>
      <sheetName val="ManhԀ???Ȁ?"/>
      <sheetName val="Manh???"/>
      <sheetName val="TH MUONG_x0007_?Sheet24_x0007_?heet25_x0007_?"/>
      <sheetName val="PTDG_x0006_?DGTHDC_x0002_?GM_x0003_?GVL_x0003_?GN@_x0004_"/>
      <sheetName val="Bang doc"/>
      <sheetName val="Bang ngang"/>
      <sheetName val="TK 111"/>
      <sheetName val="PB CCDC"/>
      <sheetName val="TK 154"/>
      <sheetName val="BHXH"/>
      <sheetName val="CDPS"/>
      <sheetName val="CDTK"/>
      <sheetName val="TK 331,311"/>
      <sheetName val="Chi_tiet_gm"/>
      <sheetName val="Tinh_CT__x0003_"/>
      <sheetName val="Phong ton giao dtoc"/>
      <sheetName val="Phong tai nguyen"/>
      <sheetName val="Tu phap"/>
      <sheetName val="Dan so"/>
      <sheetName val="Phong van hoa"/>
      <sheetName val="TTVH"/>
      <sheetName val="Nong nghiep"/>
      <sheetName val="Phong cong thuong"/>
      <sheetName val="BTxe"/>
      <sheetName val="Nhap DT UBND"/>
      <sheetName val="ACQUY 50 A_x0000_ȝ"/>
      <sheetName val="Lai lo 05"/>
      <sheetName val="Tinh_CT_da䁯_dat_Luu"/>
      <sheetName val="?hi_tiet_cot_pha"/>
      <sheetName val="Tr? n?"/>
      <sheetName val="Nh?p"/>
      <sheetName val="CKC"/>
      <sheetName val="DT+714"/>
      <sheetName val="khung ten TD"/>
      <sheetName val="SUA`BOT RILAC NGOT"/>
      <sheetName val="Chiet_ténh_don_gia"/>
    </sheetNames>
    <sheetDataSet>
      <sheetData sheetId="0"/>
      <sheetData sheetId="1" refreshError="1">
        <row r="6">
          <cell r="C6">
            <v>1.5644349070100143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refreshError="1"/>
      <sheetData sheetId="355"/>
      <sheetData sheetId="356"/>
      <sheetData sheetId="357"/>
      <sheetData sheetId="358"/>
      <sheetData sheetId="359"/>
      <sheetData sheetId="360"/>
      <sheetData sheetId="361"/>
      <sheetData sheetId="362"/>
      <sheetData sheetId="363"/>
      <sheetData sheetId="364"/>
      <sheetData sheetId="365" refreshError="1"/>
      <sheetData sheetId="366" refreshError="1"/>
      <sheetData sheetId="367" refreshError="1"/>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refreshError="1"/>
      <sheetData sheetId="397"/>
      <sheetData sheetId="398"/>
      <sheetData sheetId="399" refreshError="1"/>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refreshError="1"/>
      <sheetData sheetId="456"/>
      <sheetData sheetId="457"/>
      <sheetData sheetId="458"/>
      <sheetData sheetId="459" refreshError="1"/>
      <sheetData sheetId="460"/>
      <sheetData sheetId="461"/>
      <sheetData sheetId="462"/>
      <sheetData sheetId="463"/>
      <sheetData sheetId="464" refreshError="1"/>
      <sheetData sheetId="465"/>
      <sheetData sheetId="466" refreshError="1"/>
      <sheetData sheetId="467" refreshError="1"/>
      <sheetData sheetId="468" refreshError="1"/>
      <sheetData sheetId="469" refreshError="1"/>
      <sheetData sheetId="470" refreshError="1"/>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refreshError="1"/>
      <sheetData sheetId="491"/>
      <sheetData sheetId="492"/>
      <sheetData sheetId="493"/>
      <sheetData sheetId="494"/>
      <sheetData sheetId="495"/>
      <sheetData sheetId="496"/>
      <sheetData sheetId="497"/>
      <sheetData sheetId="498"/>
      <sheetData sheetId="499"/>
      <sheetData sheetId="500"/>
      <sheetData sheetId="501"/>
      <sheetData sheetId="502"/>
      <sheetData sheetId="503" refreshError="1"/>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sheetData sheetId="631"/>
      <sheetData sheetId="632"/>
      <sheetData sheetId="633"/>
      <sheetData sheetId="634"/>
      <sheetData sheetId="635"/>
      <sheetData sheetId="636" refreshError="1"/>
      <sheetData sheetId="637" refreshError="1"/>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refreshError="1"/>
      <sheetData sheetId="664"/>
      <sheetData sheetId="665"/>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sheetData sheetId="675" refreshError="1"/>
      <sheetData sheetId="676" refreshError="1"/>
      <sheetData sheetId="677" refreshError="1"/>
      <sheetData sheetId="678" refreshError="1"/>
      <sheetData sheetId="679"/>
      <sheetData sheetId="680"/>
      <sheetData sheetId="681"/>
      <sheetData sheetId="682"/>
      <sheetData sheetId="683"/>
      <sheetData sheetId="684"/>
      <sheetData sheetId="685"/>
      <sheetData sheetId="686"/>
      <sheetData sheetId="687" refreshError="1"/>
      <sheetData sheetId="688" refreshError="1"/>
      <sheetData sheetId="689"/>
      <sheetData sheetId="690"/>
      <sheetData sheetId="691"/>
      <sheetData sheetId="692"/>
      <sheetData sheetId="693"/>
      <sheetData sheetId="694"/>
      <sheetData sheetId="695"/>
      <sheetData sheetId="696"/>
      <sheetData sheetId="697"/>
      <sheetData sheetId="698"/>
      <sheetData sheetId="699"/>
      <sheetData sheetId="700"/>
      <sheetData sheetId="701" refreshError="1"/>
      <sheetData sheetId="702"/>
      <sheetData sheetId="703"/>
      <sheetData sheetId="704"/>
      <sheetData sheetId="705"/>
      <sheetData sheetId="706"/>
      <sheetData sheetId="707"/>
      <sheetData sheetId="708"/>
      <sheetData sheetId="709"/>
      <sheetData sheetId="710"/>
      <sheetData sheetId="711"/>
      <sheetData sheetId="712" refreshError="1"/>
      <sheetData sheetId="713"/>
      <sheetData sheetId="714" refreshError="1"/>
      <sheetData sheetId="715" refreshError="1"/>
      <sheetData sheetId="716" refreshError="1"/>
      <sheetData sheetId="717" refreshError="1"/>
      <sheetData sheetId="718" refreshError="1"/>
      <sheetData sheetId="719" refreshError="1"/>
      <sheetData sheetId="720" refreshError="1"/>
      <sheetData sheetId="721"/>
      <sheetData sheetId="722" refreshError="1"/>
      <sheetData sheetId="723" refreshError="1"/>
      <sheetData sheetId="724" refreshError="1"/>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refreshError="1"/>
      <sheetData sheetId="746" refreshError="1"/>
      <sheetData sheetId="747"/>
      <sheetData sheetId="748"/>
      <sheetData sheetId="749"/>
      <sheetData sheetId="750"/>
      <sheetData sheetId="751"/>
      <sheetData sheetId="752"/>
      <sheetData sheetId="753"/>
      <sheetData sheetId="754"/>
      <sheetData sheetId="755"/>
      <sheetData sheetId="756"/>
      <sheetData sheetId="757"/>
      <sheetData sheetId="758"/>
      <sheetData sheetId="759" refreshError="1"/>
      <sheetData sheetId="760" refreshError="1"/>
      <sheetData sheetId="761" refreshError="1"/>
      <sheetData sheetId="762" refreshError="1"/>
      <sheetData sheetId="763" refreshError="1"/>
      <sheetData sheetId="764" refreshError="1"/>
      <sheetData sheetId="765" refreshError="1"/>
      <sheetData sheetId="766"/>
      <sheetData sheetId="76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XLKhac"/>
      <sheetName val="TTFS"/>
      <sheetName val="FS"/>
      <sheetName val="PhaDoMong"/>
      <sheetName val="ThaoDoDien"/>
      <sheetName val="XDNT"/>
      <sheetName val="C.TaoDK"/>
      <sheetName val="NhaPP"/>
      <sheetName val="Ch.SangThong gio"/>
      <sheetName val="TT35"/>
      <sheetName val="TT04"/>
      <sheetName val="TTCto"/>
      <sheetName val="Ch.Sang22"/>
      <sheetName val="LDatDien"/>
      <sheetName val="VC"/>
      <sheetName val="TN"/>
      <sheetName val="TH"/>
      <sheetName val="XL4Poppy"/>
      <sheetName val="CT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 Chon"/>
      <sheetName val="Case 1"/>
      <sheetName val="Case 2"/>
      <sheetName val="Case 3"/>
      <sheetName val="Tong Hop"/>
      <sheetName val="FIRR &amp; NPV"/>
      <sheetName val="Sheet2"/>
      <sheetName val="Sheet3"/>
      <sheetName val="XL4Poppy"/>
      <sheetName val="dtxl"/>
      <sheetName val="bang tinh chi phi KSSB"/>
      <sheetName val="bang ke khoi luong"/>
      <sheetName val="bang tinh don gia khao sat"/>
      <sheetName val="bu nha cong"/>
      <sheetName val="phu cap"/>
      <sheetName val="bang luong"/>
      <sheetName val="bangtinhchip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C31" t="b">
            <v>1</v>
          </cell>
        </row>
      </sheetData>
      <sheetData sheetId="10" refreshError="1"/>
      <sheetData sheetId="11"/>
      <sheetData sheetId="12"/>
      <sheetData sheetId="13"/>
      <sheetData sheetId="14"/>
      <sheetData sheetId="15"/>
      <sheetData sheetId="16"/>
      <sheetData sheetId="17"/>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ung ten TD"/>
      <sheetName val="khung ten LM7"/>
      <sheetName val="khung ten HC Q3"/>
      <sheetName val="khung ten HC HOAI NHON"/>
      <sheetName val="khung ten HC Hoa Khanh"/>
      <sheetName val="Khung ten TK"/>
      <sheetName val="thong ke"/>
      <sheetName val="Sheet6"/>
      <sheetName val="Sheet7"/>
      <sheetName val="Sheet8"/>
      <sheetName val="Sheet9"/>
      <sheetName val="Sheet10"/>
      <sheetName val="Sheet11"/>
      <sheetName val="Sheet12"/>
      <sheetName val="Sheet13"/>
      <sheetName val="Sheet14"/>
      <sheetName val="Sheet15"/>
      <sheetName val="Sheet16"/>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hopchung"/>
      <sheetName val="Thopne"/>
      <sheetName val="CLVLne"/>
      <sheetName val="NeXDCB"/>
      <sheetName val="dien"/>
      <sheetName val="Moi"/>
      <sheetName val="BaoChe"/>
      <sheetName val="Phan tich vt"/>
      <sheetName val="TH-XL"/>
      <sheetName val="VL-NC-tubo"/>
      <sheetName val="Go-ne"/>
      <sheetName val="VChuyen"/>
      <sheetName val="PT-Moi"/>
      <sheetName val="SThep"/>
      <sheetName val="VL-NC-SThep"/>
      <sheetName val="TH-Moi"/>
      <sheetName val="TH-Baoche"/>
      <sheetName val="TH-Dien"/>
      <sheetName val="CStinh"/>
      <sheetName val="CL-VL"/>
      <sheetName val="XL4Test5"/>
      <sheetName val="tcds"/>
      <sheetName val="dienthoai"/>
      <sheetName val="tiendien"/>
      <sheetName val="unchi"/>
      <sheetName val="Sheet1"/>
      <sheetName val="csbchi"/>
      <sheetName val="dsnl2005"/>
      <sheetName val="Sheet3"/>
      <sheetName val="tb3"/>
      <sheetName val="tlinh"/>
      <sheetName val="phicd"/>
      <sheetName val="Thang5"/>
      <sheetName val="thang4"/>
      <sheetName val="thang3"/>
      <sheetName val="Sheet2"/>
      <sheetName val="bangke"/>
      <sheetName val="tangio"/>
      <sheetName val="grtien"/>
      <sheetName val="t1"/>
      <sheetName val="tbhp"/>
      <sheetName val="bkhp"/>
      <sheetName val="giathanh1"/>
      <sheetName val="2006"/>
      <sheetName val="so sanh SL,CP"/>
      <sheetName val="luy ke thu von"/>
      <sheetName val="So SL"/>
      <sheetName val="So TVon"/>
      <sheetName val="bao cao GD hang quÝ"/>
      <sheetName val="tinhDT"/>
      <sheetName val="XL4Poppy"/>
      <sheetName val="sat"/>
      <sheetName val="ptvt"/>
      <sheetName val="Thang 01"/>
      <sheetName val="Thang 02"/>
      <sheetName val="Thang 03"/>
      <sheetName val="Thang 04"/>
      <sheetName val="Thang 05"/>
      <sheetName val="Thang 06"/>
      <sheetName val="ctdg"/>
      <sheetName val="TONGHOP"/>
      <sheetName val="ChiTietDZ"/>
      <sheetName val="VuaBT"/>
      <sheetName val="BQ"/>
      <sheetName val="K LUONG duong dby"/>
      <sheetName val="VL-NC TZ0,4"/>
      <sheetName val="Du_lieu"/>
      <sheetName val="DM 56"/>
      <sheetName val="Gia VL"/>
      <sheetName val="Thuc thanh"/>
      <sheetName val="dtxl"/>
      <sheetName val="DG-Don vi"/>
      <sheetName val="Kind of Service"/>
      <sheetName val="2004 Labor"/>
      <sheetName val="Service Coming"/>
      <sheetName val="ThongSo"/>
      <sheetName val="LKVL-CK-HT-GD1"/>
      <sheetName val="TONGKE-HT"/>
      <sheetName val="gia vt,nc,may"/>
      <sheetName val="vankhuon"/>
      <sheetName val="Dongia"/>
      <sheetName val="chitimc"/>
      <sheetName val="KHUTEN"/>
      <sheetName val="dg-VTu"/>
      <sheetName val="BETON"/>
      <sheetName val="TienLuong"/>
      <sheetName val="PhaDoMong"/>
      <sheetName val="Ban"/>
      <sheetName val="GS"/>
      <sheetName val="CD"/>
      <sheetName val="331"/>
      <sheetName val="CP"/>
      <sheetName val="Mua"/>
      <sheetName val="TK"/>
      <sheetName val="XNT"/>
      <sheetName val="BH"/>
      <sheetName val="BK MB"/>
      <sheetName val="So Cai"/>
      <sheetName val="Quy"/>
      <sheetName val="Luong"/>
      <sheetName val="NEW-PANEL"/>
      <sheetName val="CT THAO D၏"/>
      <sheetName val="0000000ူ"/>
      <sheetName val="Khung t"/>
      <sheetName val="[KHUTEN.XLSၝdienthoai"/>
      <sheetName val="t聩endien"/>
      <sheetName val=""/>
      <sheetName val="_KHUTEN.XLSၝdienthoai"/>
      <sheetName val="CBKC-110"/>
      <sheetName val="Trung the 1 pha "/>
      <sheetName val="Trung the 3 pha"/>
      <sheetName val="Ha the"/>
      <sheetName val="KH-Q1,Q2,01"/>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octuatrenda"/>
      <sheetName val="ptvt-dg"/>
      <sheetName val="QHDH-PAII"/>
      <sheetName val="khung ten HC HOAY NHON"/>
      <sheetName val="DGKS"/>
      <sheetName val="CTdongia"/>
      <sheetName val="MHSCT"/>
      <sheetName val="khung ten HC Hoa_x0000_Khanh"/>
      <sheetName val="khung ten HC Hoa"/>
      <sheetName val="Don gia"/>
      <sheetName val="gvl"/>
      <sheetName val="Sheet_x0016_"/>
      <sheetName val="Sheet1&quot;"/>
      <sheetName val="Sheet1_x0014_"/>
      <sheetName val="KKKKKKKK"/>
      <sheetName val="LKVL_CK_HT_GD1"/>
      <sheetName val="TONGKE_HT"/>
      <sheetName val="KH moi"/>
      <sheetName val="kecot"/>
      <sheetName val="Bang tra"/>
      <sheetName val="Go_x000d_n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sheetData sheetId="94"/>
      <sheetData sheetId="95"/>
      <sheetData sheetId="96"/>
      <sheetData sheetId="97"/>
      <sheetData sheetId="98"/>
      <sheetData sheetId="99"/>
      <sheetData sheetId="100"/>
      <sheetData sheetId="101" refreshError="1"/>
      <sheetData sheetId="102" refreshError="1"/>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XL4Poppy"/>
      <sheetName val="T.GIANG"/>
      <sheetName val="THCT"/>
      <sheetName val="THDZ0,4"/>
      <sheetName val="TH DZ35"/>
      <sheetName val="THTram"/>
      <sheetName val="TTDZ22"/>
      <sheetName val="149-2"/>
      <sheetName val="DG vat tu"/>
      <sheetName val="T.So_chung"/>
      <sheetName val="6호기"/>
      <sheetName val="INDOICHIEU"/>
      <sheetName val="Sheet1"/>
      <sheetName val="khung ten TD"/>
      <sheetName val="ChiTietDZ"/>
      <sheetName val="VuaBT"/>
      <sheetName val="#REF"/>
      <sheetName val="UP"/>
      <sheetName val="NHAP DU LIEU"/>
      <sheetName val="ESTI."/>
      <sheetName val="DI-ESTI"/>
      <sheetName val="HE SO"/>
      <sheetName val="Main"/>
      <sheetName val="GV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cap huyen TT moi"/>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QT"/>
      <sheetName val="bia"/>
      <sheetName val="THTT"/>
      <sheetName val="TH"/>
      <sheetName val="TH§Z6Kv"/>
      <sheetName val="VLNCZ6kV"/>
      <sheetName val="CTDZ 6kV"/>
      <sheetName val="THTBA"/>
      <sheetName val="VLNCTBA"/>
      <sheetName val="CTTBA"/>
      <sheetName val="THdz0,4"/>
      <sheetName val="Vlncdz0,4cto"/>
      <sheetName val="CTDZ 0.4+cto"/>
      <sheetName val="TH6- 1"/>
      <sheetName val="vlnc6-1"/>
      <sheetName val="ct6-1"/>
      <sheetName val="THTBA-1"/>
      <sheetName val="vlnctba-1"/>
      <sheetName val="cttba-1"/>
      <sheetName val="th0,4-1"/>
      <sheetName val="vlnc0,4cto-1"/>
      <sheetName val="ct0,4cto-1"/>
      <sheetName val="vc"/>
      <sheetName val="CTbe tong"/>
      <sheetName val="Trongluong"/>
      <sheetName val="XXXXXXXX"/>
      <sheetName val="XXXXXXX0"/>
      <sheetName val="XL4Poppy"/>
      <sheetName val="CTDZ 0_4_cto"/>
      <sheetName val="TNHCHINH"/>
      <sheetName val="Bai 5.1"/>
      <sheetName val="TT_10KV"/>
      <sheetName val="BC.TN"/>
      <sheetName val="MSTN"/>
      <sheetName val="TKP"/>
      <sheetName val="TONGKE3p "/>
      <sheetName val="TDTK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TONGKE3p "/>
      <sheetName val="TDTKP"/>
      <sheetName val="DON GIA"/>
      <sheetName val="TONG HOP VL-NC"/>
      <sheetName val="TNHCHINH"/>
      <sheetName val="CHITIET VL-NC-TT -1p"/>
      <sheetName val="TDTKP1"/>
      <sheetName val="phuluc1"/>
      <sheetName val="TONG HOP VL-NC TT"/>
      <sheetName val="KPVC-BD "/>
      <sheetName val="#REF"/>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Tam"/>
      <sheetName val="KH-Q1,Q2,01"/>
      <sheetName val="gvl"/>
      <sheetName val="BAOGIATHANG"/>
      <sheetName val="vanchuyen TC"/>
      <sheetName val="DAODAT"/>
      <sheetName val="dongiaXD"/>
      <sheetName val="Gia VL (QII-2006)"/>
      <sheetName val="THTDT"/>
      <sheetName val="D.chau"/>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TONG HOP VL-NC_x0000_TT"/>
      <sheetName val="Tong hop kinh phi"/>
      <sheetName val="KH_Q1_Q2_01"/>
      <sheetName val="ctdg"/>
      <sheetName val="TONG HOP VL-NC?TT"/>
      <sheetName val="TONG HOP VL-NC_TT"/>
      <sheetName val="bia"/>
      <sheetName val="ky (2)"/>
      <sheetName val="TH"/>
      <sheetName val="DT"/>
      <sheetName val="KLtuyen"/>
      <sheetName val="1m"/>
      <sheetName val="VTB"/>
      <sheetName val="PT"/>
      <sheetName val="ky"/>
      <sheetName val="XXXXXXXX"/>
      <sheetName val="00000000"/>
      <sheetName val="10000000"/>
      <sheetName val="20000000"/>
      <sheetName val="ၤongiaXD"/>
      <sheetName val="CHITIET VL-NC-TT1p"/>
      <sheetName val="CHITI_x0000__x0000_ VL-NC-TT-3p"/>
      <sheetName val="CHITI"/>
      <sheetName val="DG_x0006__x0000__x0000_DONGIA_x0007__x0000__x0000_chitimc_x0004__x0000__x0000_dtxl_x0006__x0000__x0000_"/>
      <sheetName val=""/>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D_chau"/>
      <sheetName val="Gia_VL_(QII-2006)"/>
      <sheetName val="TONG_HOP_VL_NC"/>
      <sheetName val="CHITIET_VL_NC_TT__1p"/>
      <sheetName val="TONG_HOP_VL_NC_TT"/>
      <sheetName val="KPVC_BD_"/>
      <sheetName val="CHITIET_VL_NC_TT_3p"/>
      <sheetName val="CHITIET_VL_NC"/>
      <sheetName val="THPDMoi___2_"/>
      <sheetName val="t_h_HA_THE"/>
      <sheetName val="TH_VL__NC__DDHT_Thanhphuoc"/>
      <sheetName val="dongia__2_"/>
      <sheetName val="TONG_HOP_VL-NCTT"/>
      <sheetName val="ky_(2)"/>
      <sheetName val="CHITI?? VL-NC-TT-3p"/>
      <sheetName val="ptvt"/>
      <sheetName val="CHITI__ VL-NC-TT-3p"/>
      <sheetName val="Bu_vat_lieu"/>
      <sheetName val="MTO REV.2(ARMOR)"/>
      <sheetName val="BANG KL"/>
      <sheetName val="g_trinhSS3"/>
      <sheetName val="PLgtrBTTCSS3"/>
      <sheetName val="PLgtrdatSS3"/>
      <sheetName val="CT -THVLNC"/>
      <sheetName val="DG_x0006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XL4Poppy"/>
      <sheetName val="TBA"/>
      <sheetName val="Netbook"/>
      <sheetName val="DZ"/>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Thep be"/>
      <sheetName val="Thep than"/>
      <sheetName val="Thep xa mu"/>
      <sheetName val="km248"/>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Song trai"/>
      <sheetName val="Dinh+ha nha"/>
      <sheetName val="PTLK"/>
      <sheetName val="NG k"/>
      <sheetName val="THcong"/>
      <sheetName val="BHXH"/>
      <sheetName val="BHXH12"/>
      <sheetName val="Sheet8"/>
      <sheetName val="Sheet9"/>
      <sheetName val="142201-T1-th"/>
      <sheetName val="142201-T1 "/>
      <sheetName val="142201-T2-th "/>
      <sheetName val="142201-T2"/>
      <sheetName val="142201-T3-th "/>
      <sheetName val="142201-T3"/>
      <sheetName val="142201-T4-th  "/>
      <sheetName val="142201-T4"/>
      <sheetName val="142201-T6"/>
      <sheetName val="142201-T10"/>
      <sheetName val="THVDT"/>
      <sheetName val="NCLD"/>
      <sheetName val="MMTB"/>
      <sheetName val="CFSX"/>
      <sheetName val="KQ"/>
      <sheetName val="DTSL"/>
      <sheetName val="XDCBK"/>
      <sheetName val="KHTSCD"/>
      <sheetName val="XDCB"/>
      <sheetName val="Sheet6"/>
      <sheetName val="Trich Ngang"/>
      <sheetName val="Danh sach Rieng"/>
      <sheetName val="Dia Diem Thuc Tap"/>
      <sheetName val="De Tai Thuc Tap"/>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10000000"/>
      <sheetName val="tb1"/>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KM"/>
      <sheetName val="KHOANMUC"/>
      <sheetName val="QTNC"/>
      <sheetName val="CPQL"/>
      <sheetName val="SANLUONG"/>
      <sheetName val="SSCP-SL"/>
      <sheetName val="CPSX"/>
      <sheetName val="CDSL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ongty"/>
      <sheetName val="VPPN"/>
      <sheetName val="XN74"/>
      <sheetName val="XN54"/>
      <sheetName val="XN33"/>
      <sheetName val="NK96"/>
      <sheetName val="XL4Test5"/>
      <sheetName val="socai2003-6tc"/>
      <sheetName val="SCT Cong trinh"/>
      <sheetName val="06-2003 (2)"/>
      <sheetName val="CDPS 6tc"/>
      <sheetName val="SCT Nha thau"/>
      <sheetName val="socai2003 (6tc)dp"/>
      <sheetName val="socai2003 (6tc)"/>
      <sheetName val="CDPS 6tc (2)"/>
      <sheetName val="20000000"/>
      <sheetName val="TH du toan "/>
      <sheetName val="Du toan "/>
      <sheetName val="C.Tinh"/>
      <sheetName val="TK_cap"/>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phan tich DG"/>
      <sheetName val="gia vat lieu"/>
      <sheetName val="gia xe may"/>
      <sheetName val="gia nhan cong"/>
      <sheetName val="F ThanhTri"/>
      <sheetName val="F Gialam"/>
      <sheetName val="DG"/>
      <sheetName val="TH dam"/>
      <sheetName val="SX dam"/>
      <sheetName val="LD dam"/>
      <sheetName val="Bang gia VL"/>
      <sheetName val="Gia NC"/>
      <sheetName val="Gia may"/>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Tonghop"/>
      <sheetName val="Sheet7"/>
      <sheetName val="XXXXXX_xda24_X"/>
      <sheetName val="Thau"/>
      <sheetName val="CT-BT"/>
      <sheetName val="Xa"/>
      <sheetName val="TH"/>
      <sheetName val="Sheet10"/>
      <sheetName val="HHVt "/>
      <sheetName val="T03 - 03"/>
      <sheetName val="AncaT03"/>
      <sheetName val="THL T03"/>
      <sheetName val="TTBC T03"/>
      <sheetName val="Luong noi Bo - T3"/>
      <sheetName val="Tong hop - T3"/>
      <sheetName val="Thuong Quy 3"/>
      <sheetName val="LBS"/>
      <sheetName val="Phu cap trach nhiem"/>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D1"/>
      <sheetName val="D2"/>
      <sheetName val="D3"/>
      <sheetName val="D4"/>
      <sheetName val="D5"/>
      <sheetName val="D6"/>
      <sheetName val="Tay ninh"/>
      <sheetName val="A.Duc"/>
      <sheetName val="TH2003"/>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CamPha"/>
      <sheetName val="MongCai"/>
      <sheetName val="30000000"/>
      <sheetName val="40000000"/>
      <sheetName val="50000000"/>
      <sheetName val="60000000"/>
      <sheetName val="70000000"/>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HD1"/>
      <sheetName val="HD4"/>
      <sheetName val="HD3"/>
      <sheetName val="HD5"/>
      <sheetName val="HD7"/>
      <sheetName val="HD6"/>
      <sheetName val="HD2"/>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BangTH"/>
      <sheetName val="Xaylap "/>
      <sheetName val="Nhan cong"/>
      <sheetName val="Thietbi"/>
      <sheetName val="Diengiai"/>
      <sheetName val="Vanchuyen"/>
      <sheetName val="Ca.D"/>
      <sheetName val="H.long"/>
      <sheetName val="C.Mong"/>
      <sheetName val="M.Phu"/>
      <sheetName val="T.Son"/>
      <sheetName val="V.Don"/>
      <sheetName val="Y.Kien"/>
      <sheetName val="V.Quang"/>
      <sheetName val="Q.Lam"/>
      <sheetName val="Pthu"/>
      <sheetName val="T.Coc"/>
      <sheetName val="D.Nghia"/>
      <sheetName val="P.Phu"/>
      <sheetName val="P.Lai"/>
      <sheetName val="N.Xuyen"/>
      <sheetName val="H.quan"/>
      <sheetName val="S.Dang"/>
      <sheetName val="TT.DH"/>
      <sheetName val="N.Quan"/>
      <sheetName val="C.Dam"/>
      <sheetName val="M.Luong"/>
      <sheetName val="B.luan"/>
      <sheetName val="T.K H.T.T5"/>
      <sheetName val="T.K T7"/>
      <sheetName val="TK T6"/>
      <sheetName val="T.K T5"/>
      <sheetName val="Bang thong ke hang ton"/>
      <sheetName val="thong ke "/>
      <sheetName val="T.KT04"/>
      <sheetName val=""/>
      <sheetName val="Tkedotuoi"/>
      <sheetName val="Tkebactho"/>
      <sheetName val="nhan su"/>
      <sheetName val="2020"/>
      <sheetName val="luong cty"/>
      <sheetName val="bangluong"/>
      <sheetName val="Tkecong"/>
      <sheetName val="thunhap03"/>
      <sheetName val="thungoaiSCTX"/>
      <sheetName val="TRICH73"/>
      <sheetName val="THU T12"/>
      <sheetName val="CHI T12"/>
      <sheetName val="THU T11"/>
      <sheetName val="CHI T11"/>
      <sheetName val="THU T10"/>
      <sheetName val="CHI T10"/>
      <sheetName val="THU T9"/>
      <sheetName val="CHI T9"/>
      <sheetName val="THU T8"/>
      <sheetName val="CHI T8"/>
      <sheetName val="THU T7"/>
      <sheetName val="CHI T7"/>
      <sheetName val="THU T6"/>
      <sheetName val="CHI T6"/>
      <sheetName val="THU T5"/>
      <sheetName val="CHI T5"/>
      <sheetName val="THU T4"/>
      <sheetName val="CHI T4"/>
      <sheetName val="THU T3"/>
      <sheetName val="CHI T3"/>
      <sheetName val="THU T2"/>
      <sheetName val="CHI T2"/>
      <sheetName val="THU T1"/>
      <sheetName val="CHI T1"/>
      <sheetName val="[IBASE2.XLSѝTNHNoi"/>
      <sheetName val="Co~g hop 1,5x1,5"/>
      <sheetName val="cn"/>
      <sheetName val="ct"/>
      <sheetName val="Nc"/>
      <sheetName val="pt"/>
      <sheetName val="ql"/>
      <sheetName val="ql (2)"/>
      <sheetName val="4"/>
      <sheetName val="Sheet13"/>
      <sheetName val="Sheet14"/>
      <sheetName val="Sheet15"/>
      <sheetName val="Sheet16"/>
      <sheetName val="Heso 3-2004 (3)"/>
      <sheetName val="Luong (2)"/>
      <sheetName val="heso T3"/>
      <sheetName val="heso T4"/>
      <sheetName val="heso T5"/>
      <sheetName val="Heso T6"/>
      <sheetName val="Heso T7"/>
      <sheetName val="Heso T8"/>
      <sheetName val="Heso T9"/>
      <sheetName val="Heso 2-2004"/>
      <sheetName val="Heso 3-2004"/>
      <sheetName val="chamcong"/>
      <sheetName val="Baocao"/>
      <sheetName val="Heso 3-2004 (2)"/>
      <sheetName val="CT 03"/>
      <sheetName val="TH 03"/>
      <sheetName val=" KQTH quy hoach 135"/>
      <sheetName val="Bao cao KQTH quy hoach 135"/>
      <sheetName val="Nhap_lieu"/>
      <sheetName val="Khoiluong"/>
      <sheetName val="Vattu"/>
      <sheetName val="Trungchuyen"/>
      <sheetName val="Bu"/>
      <sheetName val="Chitiet"/>
      <sheetName val="20+590"/>
      <sheetName val="20+1218"/>
      <sheetName val="22+456"/>
      <sheetName val="23+200"/>
      <sheetName val="23+327"/>
      <sheetName val="23+468"/>
      <sheetName val="23+563"/>
      <sheetName val="24+520"/>
      <sheetName val="25"/>
      <sheetName val="Luu goc"/>
      <sheetName val="km22+93.86-km22+121.86"/>
      <sheetName val="km22+177.14-km22+205.64"/>
      <sheetName val="Bang 20-25"/>
      <sheetName val="km22+267.96-km22+283.96"/>
      <sheetName val="km22+304.31-km22+344.31"/>
      <sheetName val="km22+460.92-km22+614.57"/>
      <sheetName val="km22+671.78-km22+713.32"/>
      <sheetName val="TH_BQ"/>
      <sheetName val="Co quan TCT"/>
      <sheetName val="BOT"/>
      <sheetName val="BOT (PA chon)"/>
      <sheetName val="Yaly &amp; Ri Ninh"/>
      <sheetName val="Thuy dien Na Loi"/>
      <sheetName val="bang so sanh tong hop"/>
      <sheetName val="bang so sanh tong hop (ty le)"/>
      <sheetName val="lapdap TB "/>
      <sheetName val="01"/>
      <sheetName val="02.1"/>
      <sheetName val="CV di trong  dong"/>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Thi_sinh"/>
      <sheetName val="Luong"/>
      <sheetName val="HethongDebai"/>
      <sheetName val="TH131"/>
      <sheetName val="TH155&amp;156"/>
      <sheetName val="TH152"/>
      <sheetName val="TH153"/>
      <sheetName val="TH331"/>
      <sheetName val="KhoDL"/>
      <sheetName val="THSPHH"/>
      <sheetName val="THVL"/>
      <sheetName val="DMTK"/>
      <sheetName val="DMKH"/>
      <sheetName val="DMNB"/>
      <sheetName val="DMNV"/>
      <sheetName val="Sheed5"/>
      <sheetName val="TL"/>
      <sheetName val="GK"/>
      <sheetName val="CB"/>
      <sheetName val="VP"/>
      <sheetName val="Km274-Km274"/>
      <sheetName val="Km27'-Km278"/>
      <sheetName val="[IBASE2.XLS_Tong hop Matduong"/>
      <sheetName val="BaTrieu-L.con"/>
      <sheetName val="EDT - Ro"/>
      <sheetName val=".tuanM"/>
      <sheetName val="GIA NUOC"/>
      <sheetName val="0304"/>
      <sheetName val="0904"/>
      <sheetName val="1204"/>
      <sheetName val="T6"/>
      <sheetName val="80000000"/>
      <sheetName val="90000000"/>
      <sheetName val="a0000000"/>
      <sheetName val="b0000000"/>
      <sheetName val="c0000000"/>
      <sheetName val="BT1"/>
      <sheetName val="BT2"/>
      <sheetName val="BT3"/>
      <sheetName val="BT4"/>
      <sheetName val="BT5"/>
      <sheetName val="BT6"/>
      <sheetName val="BT7"/>
      <sheetName val="bt08"/>
      <sheetName val="bt9"/>
      <sheetName val="BT10"/>
      <sheetName val="bt11"/>
      <sheetName val="BT12"/>
      <sheetName val="BT13"/>
      <sheetName val="BT14"/>
      <sheetName val="bt15"/>
      <sheetName val="BT16"/>
      <sheetName val="BT18"/>
      <sheetName val="bcth 05-04"/>
      <sheetName val="baocao 05-04"/>
      <sheetName val="bcth04-04"/>
      <sheetName val="baocao04-04"/>
      <sheetName val="bcth03-04"/>
      <sheetName val="baocao03-04"/>
      <sheetName val="bcth02-04"/>
      <sheetName val="baocao02-04"/>
      <sheetName val="bcth01-04"/>
      <sheetName val="baocao01-04"/>
      <sheetName val="Nhap lieu"/>
      <sheetName val="PGT"/>
      <sheetName val="Tien dien"/>
      <sheetName val="Thue GTGT"/>
      <sheetName val="2.1"/>
      <sheetName val="2.3"/>
      <sheetName val="02.3"/>
      <sheetName val="05"/>
      <sheetName val="03"/>
      <sheetName val="06"/>
      <sheetName val="B 01"/>
      <sheetName val="B 03"/>
      <sheetName val="D 13"/>
      <sheetName val="Q-03"/>
      <sheetName val="Q-04"/>
      <sheetName val="Q-05"/>
      <sheetName val="D15"/>
      <sheetName val="D20"/>
      <sheetName val="D19"/>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GIA DIEN THOAI"/>
      <sheetName val="GIA DIEN"/>
      <sheetName val="chiet tinh XD"/>
      <sheetName val="Triet T"/>
      <sheetName val="Phan tich gia"/>
      <sheetName val="pHAN CONG"/>
      <sheetName val="GIA XD"/>
      <sheetName val="QD_x0000_cua HDQD"/>
      <sheetName val="CTOBT"/>
      <sheetName val="Sheet12"/>
      <sheetName val="bg+th45"/>
      <sheetName val="4-5"/>
      <sheetName val="bg+th34"/>
      <sheetName val="3-4"/>
      <sheetName val="bg+th23"/>
      <sheetName val="2-3"/>
      <sheetName val="bg+th12"/>
      <sheetName val="1-2"/>
      <sheetName val="bg+th"/>
      <sheetName val="ptvl"/>
      <sheetName val="0-1"/>
      <sheetName val="Dinh_ha nha"/>
      <sheetName val="Km282-Km_x0003__x0000_3"/>
      <sheetName val="[IBASE2.XLS}BHXH"/>
      <sheetName val="HD CTrinh1"/>
      <sheetName val="HD benA"/>
      <sheetName val="KHTC"/>
      <sheetName val="BCTC"/>
      <sheetName val="Soqui"/>
      <sheetName val="Tienvay"/>
      <sheetName val="CTthanhtoan"/>
      <sheetName val="CTietHD"/>
      <sheetName val="Theodoi HD"/>
      <sheetName val="THQI"/>
      <sheetName val="THQII"/>
      <sheetName val="tô rôiDY"/>
      <sheetName val="ATCANING"/>
      <sheetName val="KNH"/>
      <sheetName val="KVF"/>
      <sheetName val="T8-9)"/>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DTCT"/>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H17" t="str">
            <v>ERLP</v>
          </cell>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L70">
            <v>0</v>
          </cell>
          <cell r="AM70">
            <v>0</v>
          </cell>
          <cell r="AN70">
            <v>0</v>
          </cell>
          <cell r="AO70">
            <v>0</v>
          </cell>
          <cell r="AP70">
            <v>0</v>
          </cell>
          <cell r="AQ70">
            <v>0</v>
          </cell>
          <cell r="AR70">
            <v>0</v>
          </cell>
          <cell r="AS70">
            <v>0</v>
          </cell>
          <cell r="AT70">
            <v>0</v>
          </cell>
          <cell r="AU70">
            <v>0</v>
          </cell>
          <cell r="AV70">
            <v>406</v>
          </cell>
        </row>
        <row r="71">
          <cell r="AI71" t="str">
            <v xml:space="preserve">SILICONE RESIN </v>
          </cell>
          <cell r="AJ71" t="str">
            <v>4340(U-400)</v>
          </cell>
          <cell r="AK71" t="str">
            <v>SP34(VA-51)</v>
          </cell>
          <cell r="AL71">
            <v>0</v>
          </cell>
          <cell r="AM71">
            <v>0</v>
          </cell>
          <cell r="AN71">
            <v>0</v>
          </cell>
          <cell r="AO71">
            <v>0</v>
          </cell>
          <cell r="AP71">
            <v>0</v>
          </cell>
          <cell r="AQ71">
            <v>0</v>
          </cell>
          <cell r="AR71">
            <v>0</v>
          </cell>
          <cell r="AS71">
            <v>0</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H102">
            <v>0</v>
          </cell>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cell r="AU103">
            <v>4.2915242876481667E-310</v>
          </cell>
          <cell r="AV103">
            <v>406.001220703125</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6">
          <cell r="AV106">
            <v>193</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sheetData sheetId="202"/>
      <sheetData sheetId="203"/>
      <sheetData sheetId="204"/>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sheetData sheetId="269"/>
      <sheetData sheetId="270"/>
      <sheetData sheetId="271"/>
      <sheetData sheetId="272"/>
      <sheetData sheetId="273"/>
      <sheetData sheetId="274"/>
      <sheetData sheetId="275"/>
      <sheetData sheetId="276"/>
      <sheetData sheetId="277"/>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refreshError="1"/>
      <sheetData sheetId="383" refreshError="1"/>
      <sheetData sheetId="384" refreshError="1"/>
      <sheetData sheetId="385" refreshError="1"/>
      <sheetData sheetId="386" refreshError="1"/>
      <sheetData sheetId="387" refreshError="1"/>
      <sheetData sheetId="388" refreshError="1"/>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refreshError="1"/>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sheetData sheetId="698"/>
      <sheetData sheetId="699"/>
      <sheetData sheetId="700"/>
      <sheetData sheetId="701"/>
      <sheetData sheetId="702"/>
      <sheetData sheetId="703"/>
      <sheetData sheetId="704" refreshError="1"/>
      <sheetData sheetId="705" refreshError="1"/>
      <sheetData sheetId="706" refreshError="1"/>
      <sheetData sheetId="707" refreshError="1"/>
      <sheetData sheetId="708" refreshError="1"/>
      <sheetData sheetId="709" refreshError="1"/>
      <sheetData sheetId="710" refreshError="1"/>
      <sheetData sheetId="71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refreshError="1"/>
      <sheetData sheetId="896"/>
      <sheetData sheetId="897"/>
      <sheetData sheetId="898"/>
      <sheetData sheetId="899"/>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
      <sheetName val="DI-ESTI"/>
    </sheetNames>
    <sheetDataSet>
      <sheetData sheetId="0">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E17" t="str">
            <v xml:space="preserve"> </v>
          </cell>
          <cell r="F17">
            <v>0</v>
          </cell>
          <cell r="G17">
            <v>0</v>
          </cell>
          <cell r="H17">
            <v>0</v>
          </cell>
          <cell r="I17">
            <v>0</v>
          </cell>
          <cell r="J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E18" t="str">
            <v xml:space="preserve"> </v>
          </cell>
          <cell r="F18">
            <v>0</v>
          </cell>
          <cell r="G18">
            <v>0</v>
          </cell>
          <cell r="H18">
            <v>0</v>
          </cell>
          <cell r="I18">
            <v>0</v>
          </cell>
          <cell r="J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E19" t="str">
            <v xml:space="preserve"> </v>
          </cell>
          <cell r="F19">
            <v>0</v>
          </cell>
          <cell r="G19">
            <v>0</v>
          </cell>
          <cell r="H19">
            <v>0</v>
          </cell>
          <cell r="I19">
            <v>0</v>
          </cell>
          <cell r="J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E21" t="str">
            <v xml:space="preserve"> </v>
          </cell>
          <cell r="F21">
            <v>0</v>
          </cell>
          <cell r="G21">
            <v>0</v>
          </cell>
          <cell r="H21">
            <v>0</v>
          </cell>
          <cell r="I21">
            <v>0</v>
          </cell>
          <cell r="J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E22" t="str">
            <v xml:space="preserve"> </v>
          </cell>
          <cell r="F22">
            <v>0</v>
          </cell>
          <cell r="G22">
            <v>0</v>
          </cell>
          <cell r="H22">
            <v>0</v>
          </cell>
          <cell r="I22">
            <v>0</v>
          </cell>
          <cell r="J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E23" t="str">
            <v xml:space="preserve"> </v>
          </cell>
          <cell r="F23">
            <v>0</v>
          </cell>
          <cell r="G23">
            <v>0</v>
          </cell>
          <cell r="H23">
            <v>0</v>
          </cell>
          <cell r="I23">
            <v>0</v>
          </cell>
          <cell r="J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E24" t="str">
            <v xml:space="preserve"> </v>
          </cell>
          <cell r="F24">
            <v>0</v>
          </cell>
          <cell r="G24">
            <v>0</v>
          </cell>
          <cell r="H24">
            <v>0</v>
          </cell>
          <cell r="I24">
            <v>0</v>
          </cell>
          <cell r="J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E25" t="str">
            <v xml:space="preserve"> </v>
          </cell>
          <cell r="F25">
            <v>0</v>
          </cell>
          <cell r="G25">
            <v>0</v>
          </cell>
          <cell r="H25">
            <v>0</v>
          </cell>
          <cell r="I25">
            <v>0</v>
          </cell>
          <cell r="J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E26" t="str">
            <v xml:space="preserve"> </v>
          </cell>
          <cell r="F26">
            <v>0</v>
          </cell>
          <cell r="G26">
            <v>0</v>
          </cell>
          <cell r="H26">
            <v>0</v>
          </cell>
          <cell r="I26">
            <v>0</v>
          </cell>
          <cell r="J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E27" t="str">
            <v xml:space="preserve"> </v>
          </cell>
          <cell r="F27">
            <v>0</v>
          </cell>
          <cell r="G27">
            <v>0</v>
          </cell>
          <cell r="H27">
            <v>0</v>
          </cell>
          <cell r="I27">
            <v>0</v>
          </cell>
          <cell r="J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E28" t="str">
            <v xml:space="preserve"> </v>
          </cell>
          <cell r="F28">
            <v>0</v>
          </cell>
          <cell r="G28">
            <v>0</v>
          </cell>
          <cell r="H28">
            <v>0</v>
          </cell>
          <cell r="I28">
            <v>0</v>
          </cell>
          <cell r="J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E29" t="str">
            <v xml:space="preserve"> </v>
          </cell>
          <cell r="F29">
            <v>0</v>
          </cell>
          <cell r="G29">
            <v>0</v>
          </cell>
          <cell r="H29">
            <v>0</v>
          </cell>
          <cell r="I29">
            <v>0</v>
          </cell>
          <cell r="J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E30" t="str">
            <v xml:space="preserve"> </v>
          </cell>
          <cell r="F30">
            <v>0</v>
          </cell>
          <cell r="G30">
            <v>0</v>
          </cell>
          <cell r="H30">
            <v>0</v>
          </cell>
          <cell r="I30">
            <v>0</v>
          </cell>
          <cell r="J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E31" t="str">
            <v xml:space="preserve"> </v>
          </cell>
          <cell r="F31">
            <v>0</v>
          </cell>
          <cell r="G31">
            <v>0</v>
          </cell>
          <cell r="H31">
            <v>0</v>
          </cell>
          <cell r="I31">
            <v>0</v>
          </cell>
          <cell r="J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E32" t="str">
            <v xml:space="preserve"> </v>
          </cell>
          <cell r="F32">
            <v>0</v>
          </cell>
          <cell r="G32">
            <v>0</v>
          </cell>
          <cell r="H32">
            <v>0</v>
          </cell>
          <cell r="I32">
            <v>0</v>
          </cell>
          <cell r="J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E34" t="str">
            <v xml:space="preserve"> </v>
          </cell>
          <cell r="F34">
            <v>0</v>
          </cell>
          <cell r="G34">
            <v>0</v>
          </cell>
          <cell r="H34">
            <v>0</v>
          </cell>
          <cell r="I34">
            <v>0</v>
          </cell>
          <cell r="J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E35" t="str">
            <v xml:space="preserve"> </v>
          </cell>
          <cell r="F35">
            <v>0</v>
          </cell>
          <cell r="G35">
            <v>0</v>
          </cell>
          <cell r="H35">
            <v>0</v>
          </cell>
          <cell r="I35">
            <v>0</v>
          </cell>
          <cell r="J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E36" t="str">
            <v xml:space="preserve"> </v>
          </cell>
          <cell r="F36">
            <v>0</v>
          </cell>
          <cell r="G36">
            <v>0</v>
          </cell>
          <cell r="H36">
            <v>0</v>
          </cell>
          <cell r="I36">
            <v>0</v>
          </cell>
          <cell r="J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E37" t="str">
            <v xml:space="preserve"> </v>
          </cell>
          <cell r="F37">
            <v>0</v>
          </cell>
          <cell r="G37">
            <v>0</v>
          </cell>
          <cell r="H37">
            <v>0</v>
          </cell>
          <cell r="I37">
            <v>0</v>
          </cell>
          <cell r="J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E38" t="str">
            <v xml:space="preserve"> </v>
          </cell>
          <cell r="F38">
            <v>0</v>
          </cell>
          <cell r="G38">
            <v>0</v>
          </cell>
          <cell r="H38">
            <v>0</v>
          </cell>
          <cell r="I38">
            <v>0</v>
          </cell>
          <cell r="J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E39" t="str">
            <v xml:space="preserve"> </v>
          </cell>
          <cell r="F39">
            <v>0</v>
          </cell>
          <cell r="G39">
            <v>0</v>
          </cell>
          <cell r="H39">
            <v>0</v>
          </cell>
          <cell r="I39">
            <v>0</v>
          </cell>
          <cell r="J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E41" t="str">
            <v xml:space="preserve"> </v>
          </cell>
          <cell r="F41">
            <v>0</v>
          </cell>
          <cell r="G41">
            <v>0</v>
          </cell>
          <cell r="H41">
            <v>0</v>
          </cell>
          <cell r="I41">
            <v>0</v>
          </cell>
          <cell r="J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E42" t="str">
            <v xml:space="preserve"> </v>
          </cell>
          <cell r="F42">
            <v>0</v>
          </cell>
          <cell r="G42">
            <v>0</v>
          </cell>
          <cell r="H42">
            <v>0</v>
          </cell>
          <cell r="I42">
            <v>0</v>
          </cell>
          <cell r="J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E43" t="str">
            <v xml:space="preserve"> </v>
          </cell>
          <cell r="F43">
            <v>0</v>
          </cell>
          <cell r="G43">
            <v>0</v>
          </cell>
          <cell r="H43">
            <v>0</v>
          </cell>
          <cell r="I43">
            <v>0</v>
          </cell>
          <cell r="J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E44" t="str">
            <v xml:space="preserve"> </v>
          </cell>
          <cell r="F44">
            <v>0</v>
          </cell>
          <cell r="G44">
            <v>0</v>
          </cell>
          <cell r="H44">
            <v>0</v>
          </cell>
          <cell r="I44">
            <v>0</v>
          </cell>
          <cell r="J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K47" t="str">
            <v>Fc = 0.25  Utility Supply Lines, OSBL</v>
          </cell>
          <cell r="R47" t="str">
            <v>Fc = 2.00  Manifold Type Piping</v>
          </cell>
        </row>
        <row r="48">
          <cell r="D48" t="str">
            <v xml:space="preserve">   By William B. Hooper , Monsanto Co.</v>
          </cell>
          <cell r="K48" t="str">
            <v xml:space="preserve">        (PIPE JOINT FACTOR Fp = 100%)</v>
          </cell>
          <cell r="R48" t="str">
            <v xml:space="preserve">        (PIPE JOINT FACTOR Fp = 0%)</v>
          </cell>
        </row>
        <row r="49">
          <cell r="K49" t="str">
            <v>Fc = 0.50  Long, Straight Piping Run</v>
          </cell>
          <cell r="R49" t="str">
            <v>Fc = 4.00  Very Complex Manifolds</v>
          </cell>
        </row>
        <row r="50">
          <cell r="A50" t="str">
            <v>The number and types of pipe fittings can be estimated by this method</v>
          </cell>
          <cell r="K50" t="str">
            <v xml:space="preserve">        (PIPE JOINT FACTOR Fp = 100%)</v>
          </cell>
          <cell r="R50" t="str">
            <v xml:space="preserve">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xml:space="preserve">        (PIPE JOINT FACTOR Fp = 10%)</v>
          </cell>
        </row>
      </sheetData>
      <sheetData sheetId="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
      <sheetName val="giagoc"/>
      <sheetName val="tra-vat-lieu"/>
      <sheetName val="CVC"/>
      <sheetName val="ptdg "/>
      <sheetName val="Duong-tk"/>
      <sheetName val="THd-tk"/>
      <sheetName val="Duong-tc"/>
      <sheetName val="ptke"/>
      <sheetName val="tonghop-tk"/>
      <sheetName val="Sheet1"/>
      <sheetName val="dtke-tc"/>
      <sheetName val="TH-tc"/>
      <sheetName val="THop-TC"/>
      <sheetName val="XL4Poppy"/>
    </sheetNames>
    <sheetDataSet>
      <sheetData sheetId="0" refreshError="1"/>
      <sheetData sheetId="1" refreshError="1"/>
      <sheetData sheetId="2" refreshError="1"/>
      <sheetData sheetId="3" refreshError="1"/>
      <sheetData sheetId="4" refreshError="1">
        <row r="9">
          <cell r="E9" t="str">
            <v>V÷a bª t«ng M150 ®¸ 4x6</v>
          </cell>
          <cell r="F9" t="str">
            <v>m3</v>
          </cell>
          <cell r="H9" t="str">
            <v/>
          </cell>
        </row>
        <row r="10">
          <cell r="E10" t="str">
            <v>a - VËt liÖu :</v>
          </cell>
          <cell r="I10">
            <v>334497.38052619045</v>
          </cell>
        </row>
        <row r="11">
          <cell r="E11" t="str">
            <v>Xim¨ng PC-300</v>
          </cell>
          <cell r="F11" t="str">
            <v>kg</v>
          </cell>
          <cell r="G11">
            <v>250</v>
          </cell>
          <cell r="H11">
            <v>837.51123809523801</v>
          </cell>
          <cell r="I11">
            <v>209377.8095238095</v>
          </cell>
        </row>
        <row r="12">
          <cell r="E12" t="str">
            <v>C¸t vµng</v>
          </cell>
          <cell r="F12" t="str">
            <v>m3</v>
          </cell>
          <cell r="G12">
            <v>0.499</v>
          </cell>
          <cell r="H12">
            <v>86414.866666666654</v>
          </cell>
          <cell r="I12">
            <v>43121.018466666661</v>
          </cell>
        </row>
        <row r="13">
          <cell r="E13" t="str">
            <v>§¸ d¨m 4x6</v>
          </cell>
          <cell r="F13" t="str">
            <v>m3</v>
          </cell>
          <cell r="G13">
            <v>0.89500000000000002</v>
          </cell>
          <cell r="H13">
            <v>90881.064285714267</v>
          </cell>
          <cell r="I13">
            <v>81338.552535714276</v>
          </cell>
        </row>
        <row r="14">
          <cell r="E14" t="str">
            <v>N­íc</v>
          </cell>
          <cell r="F14" t="str">
            <v>LÝt</v>
          </cell>
          <cell r="G14">
            <v>165</v>
          </cell>
          <cell r="H14">
            <v>4</v>
          </cell>
          <cell r="I14">
            <v>660</v>
          </cell>
        </row>
        <row r="15">
          <cell r="E15" t="str">
            <v>V÷a bª t«ng M100 ®¸ 4x6</v>
          </cell>
          <cell r="F15" t="str">
            <v>m3</v>
          </cell>
          <cell r="H15" t="str">
            <v/>
          </cell>
        </row>
        <row r="16">
          <cell r="E16" t="str">
            <v>a - VËt liÖu :</v>
          </cell>
          <cell r="I16">
            <v>291175.65006428573</v>
          </cell>
        </row>
        <row r="17">
          <cell r="E17" t="str">
            <v>Xim¨ng PC-300</v>
          </cell>
          <cell r="F17" t="str">
            <v>kg</v>
          </cell>
          <cell r="G17">
            <v>195</v>
          </cell>
          <cell r="H17">
            <v>837.51123809523801</v>
          </cell>
          <cell r="I17">
            <v>163314.69142857142</v>
          </cell>
        </row>
        <row r="18">
          <cell r="E18" t="str">
            <v>C¸t vµng</v>
          </cell>
          <cell r="F18" t="str">
            <v>m3</v>
          </cell>
          <cell r="G18">
            <v>0.51600000000000001</v>
          </cell>
          <cell r="H18">
            <v>86414.866666666654</v>
          </cell>
          <cell r="I18">
            <v>44590.071199999991</v>
          </cell>
        </row>
        <row r="19">
          <cell r="E19" t="str">
            <v>§¸ d¨m 4x6</v>
          </cell>
          <cell r="F19" t="str">
            <v>m3</v>
          </cell>
          <cell r="G19">
            <v>0.90900000000000003</v>
          </cell>
          <cell r="H19">
            <v>90881.064285714267</v>
          </cell>
          <cell r="I19">
            <v>82610.887435714278</v>
          </cell>
        </row>
        <row r="20">
          <cell r="E20" t="str">
            <v>N­íc</v>
          </cell>
          <cell r="F20" t="str">
            <v>LÝt</v>
          </cell>
          <cell r="G20">
            <v>165</v>
          </cell>
          <cell r="H20">
            <v>4</v>
          </cell>
          <cell r="I20">
            <v>660</v>
          </cell>
        </row>
        <row r="21">
          <cell r="E21" t="str">
            <v>V÷a bª t«ng M150 ®¸ 1x2</v>
          </cell>
          <cell r="F21" t="str">
            <v>m3</v>
          </cell>
          <cell r="H21" t="str">
            <v/>
          </cell>
          <cell r="J21">
            <v>411300.44179999991</v>
          </cell>
          <cell r="K21">
            <v>0</v>
          </cell>
          <cell r="L21">
            <v>0</v>
          </cell>
        </row>
        <row r="22">
          <cell r="E22" t="str">
            <v>a - VËt liÖu :</v>
          </cell>
          <cell r="I22">
            <v>411300.44179999991</v>
          </cell>
        </row>
        <row r="23">
          <cell r="E23" t="str">
            <v>Xim¨ng PC-300</v>
          </cell>
          <cell r="F23" t="str">
            <v>kg</v>
          </cell>
          <cell r="G23">
            <v>281</v>
          </cell>
          <cell r="H23">
            <v>837.51123809523801</v>
          </cell>
          <cell r="I23">
            <v>235340.65790476187</v>
          </cell>
          <cell r="J23">
            <v>235340.65790476187</v>
          </cell>
        </row>
        <row r="24">
          <cell r="E24" t="str">
            <v>C¸t vµng</v>
          </cell>
          <cell r="F24" t="str">
            <v>m3</v>
          </cell>
          <cell r="G24">
            <v>0.49299999999999999</v>
          </cell>
          <cell r="H24">
            <v>86414.866666666654</v>
          </cell>
          <cell r="I24">
            <v>42602.529266666657</v>
          </cell>
          <cell r="J24">
            <v>42602.529266666657</v>
          </cell>
        </row>
        <row r="25">
          <cell r="E25" t="str">
            <v>§¸ d¨m 1x2</v>
          </cell>
          <cell r="F25" t="str">
            <v>m3</v>
          </cell>
          <cell r="G25">
            <v>0.89100000000000001</v>
          </cell>
          <cell r="H25">
            <v>148840.91428571427</v>
          </cell>
          <cell r="I25">
            <v>132617.25462857142</v>
          </cell>
          <cell r="J25">
            <v>132617.25462857142</v>
          </cell>
        </row>
        <row r="26">
          <cell r="E26" t="str">
            <v>N­íc</v>
          </cell>
          <cell r="F26" t="str">
            <v>LÝt</v>
          </cell>
          <cell r="G26">
            <v>185</v>
          </cell>
          <cell r="H26">
            <v>4</v>
          </cell>
          <cell r="I26">
            <v>740</v>
          </cell>
          <cell r="J26">
            <v>740</v>
          </cell>
        </row>
        <row r="27">
          <cell r="E27" t="str">
            <v>V÷a bª t«ng M200 ®¸ 1x2</v>
          </cell>
          <cell r="F27" t="str">
            <v>m3</v>
          </cell>
          <cell r="H27" t="str">
            <v/>
          </cell>
          <cell r="J27">
            <v>458379.73863809521</v>
          </cell>
          <cell r="K27">
            <v>0</v>
          </cell>
          <cell r="L27">
            <v>0</v>
          </cell>
        </row>
        <row r="28">
          <cell r="E28" t="str">
            <v>a - VËt liÖu :</v>
          </cell>
          <cell r="I28">
            <v>458379.73863809521</v>
          </cell>
        </row>
        <row r="29">
          <cell r="E29" t="str">
            <v>Xim¨ng PC-300</v>
          </cell>
          <cell r="F29" t="str">
            <v>kg</v>
          </cell>
          <cell r="G29">
            <v>342</v>
          </cell>
          <cell r="H29">
            <v>837.51123809523801</v>
          </cell>
          <cell r="I29">
            <v>286428.84342857142</v>
          </cell>
          <cell r="J29">
            <v>286428.84342857142</v>
          </cell>
        </row>
        <row r="30">
          <cell r="E30" t="str">
            <v>C¸t vµng</v>
          </cell>
          <cell r="F30" t="str">
            <v>m3</v>
          </cell>
          <cell r="G30">
            <v>0.46899999999999997</v>
          </cell>
          <cell r="H30">
            <v>86414.866666666654</v>
          </cell>
          <cell r="I30">
            <v>40528.572466666657</v>
          </cell>
          <cell r="J30">
            <v>40528.572466666657</v>
          </cell>
        </row>
        <row r="31">
          <cell r="E31" t="str">
            <v>§¸ d¨m 1x2</v>
          </cell>
          <cell r="F31" t="str">
            <v>m3</v>
          </cell>
          <cell r="G31">
            <v>0.878</v>
          </cell>
          <cell r="H31">
            <v>148840.91428571427</v>
          </cell>
          <cell r="I31">
            <v>130682.32274285713</v>
          </cell>
          <cell r="J31">
            <v>130682.32274285713</v>
          </cell>
        </row>
        <row r="32">
          <cell r="E32" t="str">
            <v>N­íc</v>
          </cell>
          <cell r="F32" t="str">
            <v>LÝt</v>
          </cell>
          <cell r="G32">
            <v>185</v>
          </cell>
          <cell r="H32">
            <v>4</v>
          </cell>
          <cell r="I32">
            <v>740</v>
          </cell>
          <cell r="J32">
            <v>740</v>
          </cell>
        </row>
        <row r="33">
          <cell r="E33" t="str">
            <v>V÷a xi m¨ng M100</v>
          </cell>
          <cell r="F33" t="str">
            <v>m3</v>
          </cell>
          <cell r="H33" t="str">
            <v/>
          </cell>
          <cell r="J33">
            <v>417707.53178285714</v>
          </cell>
        </row>
        <row r="34">
          <cell r="E34" t="str">
            <v>a - VËt liÖu :</v>
          </cell>
          <cell r="I34">
            <v>417707.53178285714</v>
          </cell>
        </row>
        <row r="35">
          <cell r="E35" t="str">
            <v>Xim¨ng PC-300</v>
          </cell>
          <cell r="F35" t="str">
            <v>kg</v>
          </cell>
          <cell r="G35">
            <v>385.04</v>
          </cell>
          <cell r="H35">
            <v>837.51123809523801</v>
          </cell>
          <cell r="I35">
            <v>322475.32711619046</v>
          </cell>
          <cell r="J35">
            <v>322475.32711619046</v>
          </cell>
        </row>
        <row r="36">
          <cell r="E36" t="str">
            <v>C¸t vµng</v>
          </cell>
          <cell r="F36" t="str">
            <v>m3</v>
          </cell>
          <cell r="G36">
            <v>1.0900000000000001</v>
          </cell>
          <cell r="H36">
            <v>86414.866666666654</v>
          </cell>
          <cell r="I36">
            <v>94192.204666666657</v>
          </cell>
          <cell r="J36">
            <v>94192.204666666657</v>
          </cell>
        </row>
        <row r="37">
          <cell r="E37" t="str">
            <v>N­íc</v>
          </cell>
          <cell r="F37" t="str">
            <v>LÝt</v>
          </cell>
          <cell r="G37">
            <v>260</v>
          </cell>
          <cell r="H37">
            <v>4</v>
          </cell>
          <cell r="I37">
            <v>1040</v>
          </cell>
          <cell r="J37">
            <v>1040</v>
          </cell>
        </row>
        <row r="38">
          <cell r="E38" t="str">
            <v>V÷a xi m¨ng M75</v>
          </cell>
          <cell r="F38" t="str">
            <v>m3</v>
          </cell>
          <cell r="H38" t="str">
            <v/>
          </cell>
          <cell r="J38">
            <v>345753.10247999994</v>
          </cell>
        </row>
        <row r="39">
          <cell r="E39" t="str">
            <v>a - VËt liÖu :</v>
          </cell>
          <cell r="I39">
            <v>345753.10247999994</v>
          </cell>
        </row>
        <row r="40">
          <cell r="E40" t="str">
            <v>Xim¨ng PC-300</v>
          </cell>
          <cell r="F40" t="str">
            <v>kg</v>
          </cell>
          <cell r="G40">
            <v>296.02999999999997</v>
          </cell>
          <cell r="H40">
            <v>837.51123809523801</v>
          </cell>
          <cell r="I40">
            <v>247928.45181333329</v>
          </cell>
          <cell r="J40">
            <v>247928.45181333329</v>
          </cell>
        </row>
        <row r="41">
          <cell r="E41" t="str">
            <v>C¸t vµng</v>
          </cell>
          <cell r="F41" t="str">
            <v>m3</v>
          </cell>
          <cell r="G41">
            <v>1.1200000000000001</v>
          </cell>
          <cell r="H41">
            <v>86414.866666666654</v>
          </cell>
          <cell r="I41">
            <v>96784.650666666668</v>
          </cell>
          <cell r="J41">
            <v>96784.650666666668</v>
          </cell>
        </row>
        <row r="42">
          <cell r="E42" t="str">
            <v>N­íc</v>
          </cell>
          <cell r="F42" t="str">
            <v>LÝt</v>
          </cell>
          <cell r="G42">
            <v>260</v>
          </cell>
          <cell r="H42">
            <v>4</v>
          </cell>
          <cell r="I42">
            <v>1040</v>
          </cell>
          <cell r="J42">
            <v>1040</v>
          </cell>
        </row>
        <row r="43">
          <cell r="E43" t="str">
            <v>Thµnh phÇn BTN h¹t th«</v>
          </cell>
          <cell r="F43" t="str">
            <v>TÊn</v>
          </cell>
          <cell r="J43">
            <v>280752.64937510475</v>
          </cell>
        </row>
        <row r="44">
          <cell r="E44" t="str">
            <v>a - VËt liÖu :</v>
          </cell>
          <cell r="I44">
            <v>280752.64937510475</v>
          </cell>
        </row>
        <row r="45">
          <cell r="E45" t="str">
            <v>§¸ d¨m 1x2 (33%)</v>
          </cell>
          <cell r="F45" t="str">
            <v>m3</v>
          </cell>
          <cell r="G45">
            <v>0.2112</v>
          </cell>
          <cell r="H45">
            <v>159647.84761904762</v>
          </cell>
          <cell r="I45">
            <v>33717.625417142859</v>
          </cell>
          <cell r="J45">
            <v>33717.625417142859</v>
          </cell>
        </row>
        <row r="46">
          <cell r="E46" t="str">
            <v>§¸  2x4 (33%)</v>
          </cell>
          <cell r="F46" t="str">
            <v>m3</v>
          </cell>
          <cell r="G46">
            <v>0.2112</v>
          </cell>
          <cell r="H46">
            <v>155781.29999999999</v>
          </cell>
          <cell r="I46">
            <v>32901.010559999995</v>
          </cell>
          <cell r="J46">
            <v>32901.010559999995</v>
          </cell>
        </row>
        <row r="47">
          <cell r="E47" t="str">
            <v>§¸ m¹t (18%)</v>
          </cell>
          <cell r="F47" t="str">
            <v>m3</v>
          </cell>
          <cell r="G47">
            <v>0.1152</v>
          </cell>
          <cell r="H47">
            <v>159647.84761904762</v>
          </cell>
          <cell r="I47">
            <v>18391.432045714286</v>
          </cell>
          <cell r="J47">
            <v>18391.432045714286</v>
          </cell>
        </row>
        <row r="48">
          <cell r="E48" t="str">
            <v>Bét ®¸ (4%)</v>
          </cell>
          <cell r="F48" t="str">
            <v>kg</v>
          </cell>
          <cell r="G48">
            <v>37.787999999999997</v>
          </cell>
          <cell r="H48">
            <v>500</v>
          </cell>
          <cell r="I48">
            <v>18894</v>
          </cell>
          <cell r="J48">
            <v>18894</v>
          </cell>
        </row>
        <row r="49">
          <cell r="E49" t="str">
            <v>C¸t  (12%)</v>
          </cell>
          <cell r="F49" t="str">
            <v>m3</v>
          </cell>
          <cell r="G49">
            <v>9.2599999999999988E-2</v>
          </cell>
          <cell r="H49">
            <v>90013.333333333328</v>
          </cell>
          <cell r="I49">
            <v>8335.2346666666654</v>
          </cell>
          <cell r="J49">
            <v>8335.2346666666654</v>
          </cell>
        </row>
        <row r="50">
          <cell r="E50" t="str">
            <v>Nhùa (4.8%)</v>
          </cell>
          <cell r="F50" t="str">
            <v>kg</v>
          </cell>
          <cell r="G50">
            <v>49.018599999999999</v>
          </cell>
          <cell r="H50">
            <v>3437.7429523809524</v>
          </cell>
          <cell r="I50">
            <v>168513.34668558094</v>
          </cell>
          <cell r="J50">
            <v>168513.34668558094</v>
          </cell>
        </row>
        <row r="51">
          <cell r="E51" t="str">
            <v>Thµnh phÇn BTN h¹t võa</v>
          </cell>
          <cell r="F51" t="str">
            <v>TÊn</v>
          </cell>
          <cell r="J51">
            <v>306039.44388476189</v>
          </cell>
        </row>
        <row r="52">
          <cell r="E52" t="str">
            <v>a - VËt liÖu :</v>
          </cell>
          <cell r="I52">
            <v>306039.44388476189</v>
          </cell>
        </row>
        <row r="53">
          <cell r="E53" t="str">
            <v>§¸ d¨m 1x2 (30%)</v>
          </cell>
          <cell r="F53" t="str">
            <v>m3</v>
          </cell>
          <cell r="G53">
            <v>0.192</v>
          </cell>
          <cell r="H53">
            <v>159647.84761904762</v>
          </cell>
          <cell r="I53">
            <v>30652.386742857143</v>
          </cell>
          <cell r="J53">
            <v>30652.386742857143</v>
          </cell>
        </row>
        <row r="54">
          <cell r="E54" t="str">
            <v>§¸  0.5x1 (20%)</v>
          </cell>
          <cell r="F54" t="str">
            <v>m3</v>
          </cell>
          <cell r="G54">
            <v>0.128</v>
          </cell>
          <cell r="H54">
            <v>159647.84761904762</v>
          </cell>
          <cell r="I54">
            <v>20434.924495238098</v>
          </cell>
          <cell r="J54">
            <v>20434.924495238098</v>
          </cell>
        </row>
        <row r="55">
          <cell r="E55" t="str">
            <v>C¸t  (43%)</v>
          </cell>
          <cell r="F55" t="str">
            <v>m3</v>
          </cell>
          <cell r="G55">
            <v>0.33400000000000002</v>
          </cell>
          <cell r="H55">
            <v>90013.333333333328</v>
          </cell>
          <cell r="I55">
            <v>30064.453333333335</v>
          </cell>
          <cell r="J55">
            <v>30064.453333333335</v>
          </cell>
        </row>
        <row r="56">
          <cell r="E56" t="str">
            <v>Bét ®¸ (7%)</v>
          </cell>
          <cell r="F56" t="str">
            <v>kg</v>
          </cell>
          <cell r="G56">
            <v>66.191999999999993</v>
          </cell>
          <cell r="H56">
            <v>500</v>
          </cell>
          <cell r="I56">
            <v>33096</v>
          </cell>
          <cell r="J56">
            <v>33096</v>
          </cell>
        </row>
        <row r="57">
          <cell r="E57" t="str">
            <v>Nhùa (5.5%)</v>
          </cell>
          <cell r="F57" t="str">
            <v>kg</v>
          </cell>
          <cell r="G57">
            <v>55.79</v>
          </cell>
          <cell r="H57">
            <v>3437.7429523809524</v>
          </cell>
          <cell r="I57">
            <v>191791.67931333333</v>
          </cell>
          <cell r="J57">
            <v>191791.67931333333</v>
          </cell>
        </row>
        <row r="58">
          <cell r="E58" t="str">
            <v>Thµnh phÇn ®¸ d¨m ®en</v>
          </cell>
          <cell r="F58" t="str">
            <v>TÊn</v>
          </cell>
          <cell r="J58">
            <v>245636.02496895238</v>
          </cell>
        </row>
        <row r="59">
          <cell r="E59" t="str">
            <v>a - VËt liÖu :</v>
          </cell>
          <cell r="I59">
            <v>245636.02496895238</v>
          </cell>
        </row>
        <row r="60">
          <cell r="E60" t="str">
            <v xml:space="preserve">§¸ d¨m 1x2 </v>
          </cell>
          <cell r="F60" t="str">
            <v>m3</v>
          </cell>
          <cell r="G60">
            <v>0.65200000000000002</v>
          </cell>
          <cell r="H60">
            <v>159647.84761904762</v>
          </cell>
          <cell r="I60">
            <v>104090.39664761905</v>
          </cell>
          <cell r="J60">
            <v>104090.39664761905</v>
          </cell>
        </row>
        <row r="61">
          <cell r="E61" t="str">
            <v>Nhùa (4.0%)</v>
          </cell>
          <cell r="F61" t="str">
            <v>kg</v>
          </cell>
          <cell r="G61">
            <v>41.173999999999999</v>
          </cell>
          <cell r="H61">
            <v>3437.7429523809524</v>
          </cell>
          <cell r="I61">
            <v>141545.62832133332</v>
          </cell>
          <cell r="J61">
            <v>141545.62832133332</v>
          </cell>
        </row>
        <row r="62">
          <cell r="E62" t="str">
            <v xml:space="preserve">Bªt«ng nhùa  h¹t trung dµy 7cm </v>
          </cell>
          <cell r="F62" t="str">
            <v>100m2</v>
          </cell>
          <cell r="H62" t="str">
            <v/>
          </cell>
          <cell r="J62">
            <v>5084845.3601453183</v>
          </cell>
          <cell r="K62">
            <v>36918.635300000002</v>
          </cell>
          <cell r="L62">
            <v>139568.64918000001</v>
          </cell>
        </row>
        <row r="63">
          <cell r="E63" t="str">
            <v>a - VËt liÖu :</v>
          </cell>
          <cell r="I63">
            <v>5084845.3601453183</v>
          </cell>
        </row>
        <row r="64">
          <cell r="E64" t="str">
            <v>Bªt«ng nhùa</v>
          </cell>
          <cell r="F64" t="str">
            <v xml:space="preserve">TÊn </v>
          </cell>
          <cell r="G64">
            <v>16.614999999999998</v>
          </cell>
          <cell r="H64">
            <v>306039.44388476189</v>
          </cell>
          <cell r="I64">
            <v>5084845.3601453183</v>
          </cell>
          <cell r="J64">
            <v>5084845.3601453183</v>
          </cell>
        </row>
        <row r="65">
          <cell r="E65" t="str">
            <v>b - Nh©n c«ng</v>
          </cell>
          <cell r="I65">
            <v>36918.635300000002</v>
          </cell>
        </row>
        <row r="66">
          <cell r="E66" t="str">
            <v>Nh©n c«ng bËc 4,0/7</v>
          </cell>
          <cell r="F66" t="str">
            <v xml:space="preserve">C«ng </v>
          </cell>
          <cell r="G66">
            <v>2.5449999999999999</v>
          </cell>
          <cell r="H66">
            <v>14506.34</v>
          </cell>
          <cell r="I66">
            <v>36918.635300000002</v>
          </cell>
          <cell r="K66">
            <v>36918.635300000002</v>
          </cell>
        </row>
        <row r="67">
          <cell r="E67" t="str">
            <v>c- m¸y</v>
          </cell>
          <cell r="I67">
            <v>139568.64918000001</v>
          </cell>
        </row>
        <row r="68">
          <cell r="E68" t="str">
            <v>M¸y r¶i 20T/h</v>
          </cell>
          <cell r="F68" t="str">
            <v>Ca</v>
          </cell>
          <cell r="G68">
            <v>0.13900000000000001</v>
          </cell>
          <cell r="H68">
            <v>536043</v>
          </cell>
          <cell r="I68">
            <v>74509.977000000014</v>
          </cell>
          <cell r="L68">
            <v>74509.977000000014</v>
          </cell>
        </row>
        <row r="69">
          <cell r="E69" t="str">
            <v>Lu 10T</v>
          </cell>
          <cell r="F69" t="str">
            <v>Ca</v>
          </cell>
          <cell r="G69">
            <v>0.12</v>
          </cell>
          <cell r="H69">
            <v>288922</v>
          </cell>
          <cell r="I69">
            <v>34670.639999999999</v>
          </cell>
          <cell r="L69">
            <v>34670.639999999999</v>
          </cell>
        </row>
        <row r="70">
          <cell r="E70" t="str">
            <v>Lu b¸nh lèp 16T</v>
          </cell>
          <cell r="F70" t="str">
            <v>Ca</v>
          </cell>
          <cell r="G70">
            <v>6.4000000000000001E-2</v>
          </cell>
          <cell r="H70">
            <v>432053</v>
          </cell>
          <cell r="I70">
            <v>27651.392</v>
          </cell>
          <cell r="L70">
            <v>27651.392</v>
          </cell>
        </row>
        <row r="71">
          <cell r="E71" t="str">
            <v>M¸y kh¸c</v>
          </cell>
          <cell r="F71" t="str">
            <v>%</v>
          </cell>
          <cell r="G71">
            <v>2</v>
          </cell>
          <cell r="H71">
            <v>136832.00900000002</v>
          </cell>
          <cell r="I71">
            <v>2736.6401800000003</v>
          </cell>
          <cell r="L71">
            <v>2736.6401800000003</v>
          </cell>
        </row>
        <row r="72">
          <cell r="E72" t="str">
            <v>BTN th« dµy 5cm bï vªnh</v>
          </cell>
          <cell r="F72" t="str">
            <v>100m2</v>
          </cell>
          <cell r="H72" t="str">
            <v/>
          </cell>
          <cell r="J72">
            <v>3262345.7857387168</v>
          </cell>
          <cell r="K72">
            <v>25821.285200000002</v>
          </cell>
          <cell r="L72">
            <v>116604.56706000002</v>
          </cell>
        </row>
        <row r="73">
          <cell r="E73" t="str">
            <v>a - VËt liÖu :</v>
          </cell>
          <cell r="I73">
            <v>3262345.7857387168</v>
          </cell>
        </row>
        <row r="74">
          <cell r="E74" t="str">
            <v>Bªt«ng nhùa</v>
          </cell>
          <cell r="F74" t="str">
            <v xml:space="preserve">TÊn </v>
          </cell>
          <cell r="G74">
            <v>11.62</v>
          </cell>
          <cell r="H74">
            <v>280752.64937510475</v>
          </cell>
          <cell r="I74">
            <v>3262345.7857387168</v>
          </cell>
          <cell r="J74">
            <v>3262345.7857387168</v>
          </cell>
        </row>
        <row r="75">
          <cell r="E75" t="str">
            <v>b - Nh©n c«ng</v>
          </cell>
          <cell r="I75">
            <v>25821.285200000002</v>
          </cell>
        </row>
        <row r="76">
          <cell r="E76" t="str">
            <v>Nh©n c«ng bËc 4,0/7</v>
          </cell>
          <cell r="F76" t="str">
            <v xml:space="preserve">C«ng </v>
          </cell>
          <cell r="G76">
            <v>1.78</v>
          </cell>
          <cell r="H76">
            <v>14506.34</v>
          </cell>
          <cell r="I76">
            <v>25821.285200000002</v>
          </cell>
          <cell r="K76">
            <v>25821.285200000002</v>
          </cell>
        </row>
        <row r="77">
          <cell r="E77" t="str">
            <v>c- m¸y</v>
          </cell>
          <cell r="I77">
            <v>116604.56706000002</v>
          </cell>
        </row>
        <row r="78">
          <cell r="E78" t="str">
            <v>M¸y r¶i 20T/h</v>
          </cell>
          <cell r="F78" t="str">
            <v>Ca</v>
          </cell>
          <cell r="G78">
            <v>9.7000000000000003E-2</v>
          </cell>
          <cell r="H78">
            <v>536043</v>
          </cell>
          <cell r="I78">
            <v>51996.171000000002</v>
          </cell>
          <cell r="L78">
            <v>51996.171000000002</v>
          </cell>
        </row>
        <row r="79">
          <cell r="E79" t="str">
            <v>Lu 10T</v>
          </cell>
          <cell r="F79" t="str">
            <v>Ca</v>
          </cell>
          <cell r="G79">
            <v>0.12</v>
          </cell>
          <cell r="H79">
            <v>288922</v>
          </cell>
          <cell r="I79">
            <v>34670.639999999999</v>
          </cell>
          <cell r="L79">
            <v>34670.639999999999</v>
          </cell>
        </row>
        <row r="80">
          <cell r="E80" t="str">
            <v>Lu b¸nh lèp 16T</v>
          </cell>
          <cell r="F80" t="str">
            <v>Ca</v>
          </cell>
          <cell r="G80">
            <v>6.4000000000000001E-2</v>
          </cell>
          <cell r="H80">
            <v>432053</v>
          </cell>
          <cell r="I80">
            <v>27651.392</v>
          </cell>
          <cell r="L80">
            <v>27651.392</v>
          </cell>
        </row>
        <row r="81">
          <cell r="E81" t="str">
            <v>M¸y kh¸c</v>
          </cell>
          <cell r="F81" t="str">
            <v>%</v>
          </cell>
          <cell r="G81">
            <v>2</v>
          </cell>
          <cell r="H81">
            <v>114318.20300000001</v>
          </cell>
          <cell r="I81">
            <v>2286.3640600000003</v>
          </cell>
          <cell r="L81">
            <v>2286.3640600000003</v>
          </cell>
        </row>
        <row r="82">
          <cell r="E82" t="str">
            <v>§¸ d¨m ®en bï vªnh dµy TB 8cm</v>
          </cell>
          <cell r="F82" t="str">
            <v>100m2</v>
          </cell>
          <cell r="H82" t="str">
            <v/>
          </cell>
          <cell r="J82">
            <v>4566373.7041728245</v>
          </cell>
          <cell r="K82">
            <v>33219.518600000003</v>
          </cell>
          <cell r="L82">
            <v>141116.72459999999</v>
          </cell>
        </row>
        <row r="83">
          <cell r="E83" t="str">
            <v>a - VËt liÖu :</v>
          </cell>
          <cell r="I83">
            <v>4566373.7041728245</v>
          </cell>
        </row>
        <row r="84">
          <cell r="E84" t="str">
            <v>§¸ d¨m ®en</v>
          </cell>
          <cell r="F84" t="str">
            <v xml:space="preserve">TÊn </v>
          </cell>
          <cell r="G84">
            <v>18.59</v>
          </cell>
          <cell r="H84">
            <v>245636.02496895238</v>
          </cell>
          <cell r="I84">
            <v>4566373.7041728245</v>
          </cell>
          <cell r="J84">
            <v>4566373.7041728245</v>
          </cell>
        </row>
        <row r="85">
          <cell r="E85" t="str">
            <v>b - Nh©n c«ng</v>
          </cell>
          <cell r="I85">
            <v>33219.518600000003</v>
          </cell>
        </row>
        <row r="86">
          <cell r="E86" t="str">
            <v>Nh©n c«ng bËc 4,0/7</v>
          </cell>
          <cell r="F86" t="str">
            <v xml:space="preserve">C«ng </v>
          </cell>
          <cell r="G86">
            <v>2.29</v>
          </cell>
          <cell r="H86">
            <v>14506.34</v>
          </cell>
          <cell r="I86">
            <v>33219.518600000003</v>
          </cell>
          <cell r="K86">
            <v>33219.518600000003</v>
          </cell>
        </row>
        <row r="87">
          <cell r="E87" t="str">
            <v>c- m¸y</v>
          </cell>
          <cell r="I87">
            <v>141116.72459999999</v>
          </cell>
        </row>
        <row r="88">
          <cell r="E88" t="str">
            <v>M¸y r¶i 20T/h</v>
          </cell>
          <cell r="F88" t="str">
            <v>Ca</v>
          </cell>
          <cell r="G88">
            <v>0.124</v>
          </cell>
          <cell r="H88">
            <v>536043</v>
          </cell>
          <cell r="I88">
            <v>66469.331999999995</v>
          </cell>
          <cell r="L88">
            <v>66469.331999999995</v>
          </cell>
        </row>
        <row r="89">
          <cell r="E89" t="str">
            <v>Lu 10T</v>
          </cell>
          <cell r="F89" t="str">
            <v>Ca</v>
          </cell>
          <cell r="G89">
            <v>0.18</v>
          </cell>
          <cell r="H89">
            <v>288922</v>
          </cell>
          <cell r="I89">
            <v>52005.96</v>
          </cell>
          <cell r="L89">
            <v>52005.96</v>
          </cell>
        </row>
        <row r="90">
          <cell r="E90" t="str">
            <v>Lu b¸nh lèp 16T</v>
          </cell>
          <cell r="F90" t="str">
            <v>Ca</v>
          </cell>
          <cell r="G90">
            <v>4.5999999999999999E-2</v>
          </cell>
          <cell r="H90">
            <v>432053</v>
          </cell>
          <cell r="I90">
            <v>19874.437999999998</v>
          </cell>
          <cell r="L90">
            <v>19874.437999999998</v>
          </cell>
        </row>
        <row r="91">
          <cell r="E91" t="str">
            <v>M¸y kh¸c</v>
          </cell>
          <cell r="F91" t="str">
            <v>%</v>
          </cell>
          <cell r="G91">
            <v>2</v>
          </cell>
          <cell r="H91">
            <v>138349.72999999998</v>
          </cell>
          <cell r="I91">
            <v>2766.9945999999995</v>
          </cell>
          <cell r="L91">
            <v>2766.9945999999995</v>
          </cell>
        </row>
        <row r="92">
          <cell r="E92" t="str">
            <v>S¶n xuÊt  BTN tr¹m trén 80-90 T/h</v>
          </cell>
          <cell r="F92" t="str">
            <v>tÊn</v>
          </cell>
          <cell r="H92" t="str">
            <v/>
          </cell>
          <cell r="J92">
            <v>0</v>
          </cell>
          <cell r="K92">
            <v>0</v>
          </cell>
          <cell r="L92">
            <v>52633.935144000003</v>
          </cell>
        </row>
        <row r="93">
          <cell r="E93" t="str">
            <v>c- m¸y</v>
          </cell>
          <cell r="I93">
            <v>52633.935144000003</v>
          </cell>
        </row>
        <row r="94">
          <cell r="E94" t="str">
            <v>Tr¹m trén 80-90T/h</v>
          </cell>
          <cell r="F94" t="str">
            <v>Ca</v>
          </cell>
          <cell r="G94">
            <v>3.8999999999999998E-3</v>
          </cell>
          <cell r="H94">
            <v>12346370</v>
          </cell>
          <cell r="I94">
            <v>48150.843000000001</v>
          </cell>
          <cell r="L94">
            <v>48150.843000000001</v>
          </cell>
        </row>
        <row r="95">
          <cell r="E95" t="str">
            <v>M¸y xóc 1,25m3</v>
          </cell>
          <cell r="F95" t="str">
            <v>Ca</v>
          </cell>
          <cell r="G95">
            <v>3.8999999999999998E-3</v>
          </cell>
          <cell r="H95">
            <v>713258</v>
          </cell>
          <cell r="I95">
            <v>2781.7062000000001</v>
          </cell>
          <cell r="L95">
            <v>2781.7062000000001</v>
          </cell>
        </row>
        <row r="96">
          <cell r="E96" t="str">
            <v>M¸y ñi 110cv</v>
          </cell>
          <cell r="F96" t="str">
            <v>Ca</v>
          </cell>
          <cell r="G96">
            <v>1E-3</v>
          </cell>
          <cell r="H96">
            <v>669348</v>
          </cell>
          <cell r="I96">
            <v>669.34800000000007</v>
          </cell>
          <cell r="L96">
            <v>669.34800000000007</v>
          </cell>
        </row>
        <row r="97">
          <cell r="E97" t="str">
            <v>M¸y kh¸c</v>
          </cell>
          <cell r="F97" t="str">
            <v>%</v>
          </cell>
          <cell r="G97">
            <v>2</v>
          </cell>
          <cell r="H97">
            <v>51601.897199999999</v>
          </cell>
          <cell r="I97">
            <v>1032.0379439999999</v>
          </cell>
          <cell r="L97">
            <v>1032.0379439999999</v>
          </cell>
        </row>
        <row r="98">
          <cell r="E98" t="str">
            <v>S¶n xuÊt  §D§  tr¹m trén 80-90 T/h</v>
          </cell>
          <cell r="F98" t="str">
            <v>tÊn</v>
          </cell>
          <cell r="H98" t="str">
            <v/>
          </cell>
          <cell r="J98">
            <v>0</v>
          </cell>
          <cell r="K98">
            <v>0</v>
          </cell>
          <cell r="L98">
            <v>40645.196639999995</v>
          </cell>
        </row>
        <row r="99">
          <cell r="E99" t="str">
            <v>c- m¸y</v>
          </cell>
          <cell r="I99">
            <v>40645.196639999995</v>
          </cell>
        </row>
        <row r="100">
          <cell r="E100" t="str">
            <v>Tr¹m trén 80-90T/h</v>
          </cell>
          <cell r="F100" t="str">
            <v>Ca</v>
          </cell>
          <cell r="G100">
            <v>3.0000000000000001E-3</v>
          </cell>
          <cell r="H100">
            <v>12346370</v>
          </cell>
          <cell r="I100">
            <v>37039.11</v>
          </cell>
          <cell r="L100">
            <v>37039.11</v>
          </cell>
        </row>
        <row r="101">
          <cell r="E101" t="str">
            <v>M¸y xóc 1,25m3</v>
          </cell>
          <cell r="F101" t="str">
            <v>Ca</v>
          </cell>
          <cell r="G101">
            <v>3.0000000000000001E-3</v>
          </cell>
          <cell r="H101">
            <v>713258</v>
          </cell>
          <cell r="I101">
            <v>2139.7739999999999</v>
          </cell>
          <cell r="L101">
            <v>2139.7739999999999</v>
          </cell>
        </row>
        <row r="102">
          <cell r="E102" t="str">
            <v>M¸y ñi 110cv</v>
          </cell>
          <cell r="F102" t="str">
            <v>Ca</v>
          </cell>
          <cell r="G102">
            <v>1E-3</v>
          </cell>
          <cell r="H102">
            <v>669348</v>
          </cell>
          <cell r="I102">
            <v>669.34800000000007</v>
          </cell>
          <cell r="L102">
            <v>669.34800000000007</v>
          </cell>
        </row>
        <row r="103">
          <cell r="E103" t="str">
            <v>M¸y kh¸c</v>
          </cell>
          <cell r="F103" t="str">
            <v>%</v>
          </cell>
          <cell r="G103">
            <v>2</v>
          </cell>
          <cell r="H103">
            <v>39848.231999999996</v>
          </cell>
          <cell r="I103">
            <v>796.96463999999992</v>
          </cell>
          <cell r="L103">
            <v>796.96463999999992</v>
          </cell>
        </row>
        <row r="104">
          <cell r="E104" t="str">
            <v>VËn chuyÓn BTN, ®¸ d¨m ®en 7 km</v>
          </cell>
          <cell r="F104" t="str">
            <v>tÊn</v>
          </cell>
          <cell r="H104" t="str">
            <v/>
          </cell>
          <cell r="L104">
            <v>10251.93</v>
          </cell>
        </row>
        <row r="105">
          <cell r="E105" t="str">
            <v>(Vc BTN tõ tr¹m trén di ®éng Km271+500)</v>
          </cell>
        </row>
        <row r="106">
          <cell r="E106" t="str">
            <v>c- m¸y</v>
          </cell>
          <cell r="I106">
            <v>10251.93</v>
          </cell>
        </row>
        <row r="107">
          <cell r="E107" t="str">
            <v>¤t« tù ®æ 10T</v>
          </cell>
          <cell r="F107" t="str">
            <v>Ca</v>
          </cell>
          <cell r="G107">
            <v>1.95E-2</v>
          </cell>
          <cell r="H107">
            <v>525740</v>
          </cell>
          <cell r="I107">
            <v>10251.93</v>
          </cell>
          <cell r="L107">
            <v>10251.93</v>
          </cell>
        </row>
        <row r="108">
          <cell r="E108" t="str">
            <v>(0.0165+0.001x3Km)</v>
          </cell>
          <cell r="H108" t="str">
            <v/>
          </cell>
        </row>
        <row r="109">
          <cell r="E109" t="str">
            <v xml:space="preserve">§¾p ®Êt ®åi K98 dµy 30cm </v>
          </cell>
          <cell r="F109" t="str">
            <v>100m3</v>
          </cell>
          <cell r="H109" t="str">
            <v/>
          </cell>
          <cell r="J109">
            <v>0</v>
          </cell>
          <cell r="K109">
            <v>41429.654000000002</v>
          </cell>
          <cell r="L109">
            <v>410672.84471999999</v>
          </cell>
        </row>
        <row r="110">
          <cell r="E110" t="str">
            <v>b - Nh©n c«ng</v>
          </cell>
          <cell r="I110">
            <v>41429.654000000002</v>
          </cell>
        </row>
        <row r="111">
          <cell r="E111" t="str">
            <v>Nh©n c«ng bËc 3,0/7</v>
          </cell>
          <cell r="F111" t="str">
            <v xml:space="preserve">C«ng </v>
          </cell>
          <cell r="G111">
            <v>3.16</v>
          </cell>
          <cell r="H111">
            <v>13110.65</v>
          </cell>
          <cell r="I111">
            <v>41429.654000000002</v>
          </cell>
          <cell r="K111">
            <v>41429.654000000002</v>
          </cell>
        </row>
        <row r="112">
          <cell r="E112" t="str">
            <v>c- m¸y</v>
          </cell>
          <cell r="I112">
            <v>410672.84471999999</v>
          </cell>
        </row>
        <row r="113">
          <cell r="E113" t="str">
            <v>M¸y ®Çm 25T</v>
          </cell>
          <cell r="F113" t="str">
            <v>Ca</v>
          </cell>
          <cell r="G113">
            <v>0.46800000000000003</v>
          </cell>
          <cell r="H113">
            <v>505651</v>
          </cell>
          <cell r="I113">
            <v>236644.66800000001</v>
          </cell>
          <cell r="L113">
            <v>236644.66800000001</v>
          </cell>
        </row>
        <row r="114">
          <cell r="E114" t="str">
            <v>M¸y ñi 110cv</v>
          </cell>
          <cell r="F114" t="str">
            <v>Ca</v>
          </cell>
          <cell r="G114">
            <v>0.23400000000000001</v>
          </cell>
          <cell r="H114">
            <v>669348</v>
          </cell>
          <cell r="I114">
            <v>156627.432</v>
          </cell>
          <cell r="L114">
            <v>156627.432</v>
          </cell>
        </row>
        <row r="115">
          <cell r="E115" t="str">
            <v>M¸y san 110cv</v>
          </cell>
          <cell r="F115" t="str">
            <v>Ca</v>
          </cell>
          <cell r="G115">
            <v>1.6E-2</v>
          </cell>
          <cell r="H115">
            <v>584271</v>
          </cell>
          <cell r="I115">
            <v>9348.3359999999993</v>
          </cell>
          <cell r="L115">
            <v>9348.3359999999993</v>
          </cell>
        </row>
        <row r="116">
          <cell r="E116" t="str">
            <v>M¸y kh¸c</v>
          </cell>
          <cell r="F116" t="str">
            <v>%</v>
          </cell>
          <cell r="G116">
            <v>2</v>
          </cell>
          <cell r="H116">
            <v>402620.43599999999</v>
          </cell>
          <cell r="I116">
            <v>8052.4087199999994</v>
          </cell>
          <cell r="L116">
            <v>8052.4087199999994</v>
          </cell>
        </row>
        <row r="117">
          <cell r="E117" t="str">
            <v>§¾p ®Êt  lÒ ®­êng b»ng ®Çm cãc (T¹m tÝnh)</v>
          </cell>
          <cell r="F117" t="str">
            <v>100m3</v>
          </cell>
          <cell r="H117" t="str">
            <v/>
          </cell>
          <cell r="J117">
            <v>0</v>
          </cell>
          <cell r="K117">
            <v>200223.10500000001</v>
          </cell>
          <cell r="L117">
            <v>238854.82800000004</v>
          </cell>
        </row>
        <row r="118">
          <cell r="E118" t="str">
            <v>b - Nh©n c«ng</v>
          </cell>
          <cell r="I118">
            <v>200223.10500000001</v>
          </cell>
        </row>
        <row r="119">
          <cell r="E119" t="str">
            <v>Nh©n c«ng bËc 3,5/7</v>
          </cell>
          <cell r="F119" t="str">
            <v xml:space="preserve">C«ng </v>
          </cell>
          <cell r="G119">
            <v>14.5</v>
          </cell>
          <cell r="H119">
            <v>13808.49</v>
          </cell>
          <cell r="I119">
            <v>200223.10500000001</v>
          </cell>
          <cell r="K119">
            <v>200223.10500000001</v>
          </cell>
        </row>
        <row r="120">
          <cell r="E120" t="str">
            <v>c- m¸y</v>
          </cell>
          <cell r="I120">
            <v>238854.82800000004</v>
          </cell>
        </row>
        <row r="121">
          <cell r="E121" t="str">
            <v>M¸y ®Çm cãc</v>
          </cell>
          <cell r="F121" t="str">
            <v>Ca</v>
          </cell>
          <cell r="G121">
            <v>3.3</v>
          </cell>
          <cell r="H121">
            <v>50170</v>
          </cell>
          <cell r="I121">
            <v>165561</v>
          </cell>
          <cell r="L121">
            <v>165561</v>
          </cell>
        </row>
        <row r="122">
          <cell r="E122" t="str">
            <v>¤t« t­íi n­íc 5m3</v>
          </cell>
          <cell r="F122" t="str">
            <v>Ca</v>
          </cell>
          <cell r="G122">
            <v>0.2</v>
          </cell>
          <cell r="H122">
            <v>343052</v>
          </cell>
          <cell r="I122">
            <v>68610.400000000009</v>
          </cell>
          <cell r="L122">
            <v>68610.400000000009</v>
          </cell>
        </row>
        <row r="123">
          <cell r="E123" t="str">
            <v>M¸y kh¸c</v>
          </cell>
          <cell r="F123" t="str">
            <v>%</v>
          </cell>
          <cell r="G123">
            <v>2</v>
          </cell>
          <cell r="H123">
            <v>234171.40000000002</v>
          </cell>
          <cell r="I123">
            <v>4683.4280000000008</v>
          </cell>
          <cell r="L123">
            <v>4683.4280000000008</v>
          </cell>
        </row>
        <row r="124">
          <cell r="E124" t="str">
            <v xml:space="preserve">§¾p ®Êt ®åi K95 </v>
          </cell>
          <cell r="F124" t="str">
            <v>100m3</v>
          </cell>
          <cell r="H124" t="str">
            <v/>
          </cell>
          <cell r="J124">
            <v>0</v>
          </cell>
          <cell r="K124">
            <v>41429.654000000002</v>
          </cell>
          <cell r="L124">
            <v>360788.50800000003</v>
          </cell>
        </row>
        <row r="125">
          <cell r="E125" t="str">
            <v>b - Nh©n c«ng</v>
          </cell>
          <cell r="I125">
            <v>41429.654000000002</v>
          </cell>
        </row>
        <row r="126">
          <cell r="E126" t="str">
            <v>Nh©n c«ng bËc 3,0/7</v>
          </cell>
          <cell r="F126" t="str">
            <v xml:space="preserve">C«ng </v>
          </cell>
          <cell r="G126">
            <v>3.16</v>
          </cell>
          <cell r="H126">
            <v>13110.65</v>
          </cell>
          <cell r="I126">
            <v>41429.654000000002</v>
          </cell>
          <cell r="K126">
            <v>41429.654000000002</v>
          </cell>
        </row>
        <row r="127">
          <cell r="E127" t="str">
            <v>c- m¸y</v>
          </cell>
          <cell r="I127">
            <v>360788.50800000003</v>
          </cell>
        </row>
        <row r="128">
          <cell r="E128" t="str">
            <v>M¸y ®Çm 9T</v>
          </cell>
          <cell r="F128" t="str">
            <v>Ca</v>
          </cell>
          <cell r="G128">
            <v>0.46299999999999997</v>
          </cell>
          <cell r="H128">
            <v>443844</v>
          </cell>
          <cell r="I128">
            <v>205499.772</v>
          </cell>
          <cell r="L128">
            <v>205499.772</v>
          </cell>
        </row>
        <row r="129">
          <cell r="E129" t="str">
            <v>M¸y ñi 110cv</v>
          </cell>
          <cell r="F129" t="str">
            <v>Ca</v>
          </cell>
          <cell r="G129">
            <v>0.23200000000000001</v>
          </cell>
          <cell r="H129">
            <v>669348</v>
          </cell>
          <cell r="I129">
            <v>155288.736</v>
          </cell>
          <cell r="L129">
            <v>155288.736</v>
          </cell>
        </row>
        <row r="131">
          <cell r="E131" t="str">
            <v>§¾p ®Êt lÒ ®­êng b»ng thñ c«ng</v>
          </cell>
          <cell r="F131" t="str">
            <v>m3</v>
          </cell>
          <cell r="H131" t="str">
            <v/>
          </cell>
          <cell r="J131" t="e">
            <v>#REF!</v>
          </cell>
          <cell r="K131">
            <v>22703.4372</v>
          </cell>
          <cell r="L131" t="e">
            <v>#REF!</v>
          </cell>
        </row>
        <row r="132">
          <cell r="E132" t="str">
            <v>b - Nh©n c«ng</v>
          </cell>
          <cell r="I132">
            <v>22703.4372</v>
          </cell>
        </row>
        <row r="133">
          <cell r="E133" t="str">
            <v>Nh©n c«ng bËc 2,7/7</v>
          </cell>
          <cell r="F133" t="str">
            <v xml:space="preserve">C«ng </v>
          </cell>
          <cell r="G133">
            <v>1.78</v>
          </cell>
          <cell r="H133">
            <v>12754.74</v>
          </cell>
          <cell r="I133">
            <v>22703.4372</v>
          </cell>
          <cell r="K133">
            <v>22703.4372</v>
          </cell>
        </row>
        <row r="134">
          <cell r="E134" t="str">
            <v xml:space="preserve">§µo xóc ®Êt ®Ó ®¾p 1km ®Çu ®Êt cÊp 3 </v>
          </cell>
          <cell r="F134" t="str">
            <v>100m3</v>
          </cell>
          <cell r="H134" t="str">
            <v/>
          </cell>
          <cell r="J134">
            <v>238095.23809523808</v>
          </cell>
          <cell r="K134">
            <v>10619.6265</v>
          </cell>
          <cell r="L134">
            <v>708907.52400000009</v>
          </cell>
        </row>
        <row r="135">
          <cell r="E135" t="str">
            <v>a - VËt liÖu :</v>
          </cell>
          <cell r="I135">
            <v>0</v>
          </cell>
        </row>
        <row r="136">
          <cell r="E136" t="str">
            <v>§Êt ®¾p</v>
          </cell>
          <cell r="F136" t="str">
            <v>m3</v>
          </cell>
          <cell r="G136">
            <v>100</v>
          </cell>
          <cell r="H136">
            <v>2380.9523809523807</v>
          </cell>
          <cell r="J136">
            <v>238095.23809523808</v>
          </cell>
        </row>
        <row r="137">
          <cell r="E137" t="str">
            <v>b - Nh©n c«ng</v>
          </cell>
          <cell r="I137">
            <v>10619.6265</v>
          </cell>
        </row>
        <row r="138">
          <cell r="E138" t="str">
            <v>Nh©n c«ng bËc 3,0/7</v>
          </cell>
          <cell r="F138" t="str">
            <v xml:space="preserve">C«ng </v>
          </cell>
          <cell r="G138">
            <v>0.81</v>
          </cell>
          <cell r="H138">
            <v>13110.65</v>
          </cell>
          <cell r="I138">
            <v>10619.6265</v>
          </cell>
          <cell r="K138">
            <v>10619.6265</v>
          </cell>
        </row>
        <row r="139">
          <cell r="E139" t="str">
            <v>c- m¸y</v>
          </cell>
          <cell r="I139">
            <v>708907.52400000009</v>
          </cell>
        </row>
        <row r="140">
          <cell r="E140" t="str">
            <v>M¸y ®µo &lt;=0,8m3</v>
          </cell>
          <cell r="F140" t="str">
            <v>Ca</v>
          </cell>
          <cell r="G140">
            <v>0.33600000000000002</v>
          </cell>
          <cell r="H140">
            <v>705849</v>
          </cell>
          <cell r="I140">
            <v>237165.26400000002</v>
          </cell>
          <cell r="L140">
            <v>237165.26400000002</v>
          </cell>
        </row>
        <row r="141">
          <cell r="E141" t="str">
            <v>¤t« tù ®æ 10T</v>
          </cell>
          <cell r="F141" t="str">
            <v>Ca</v>
          </cell>
          <cell r="G141">
            <v>0.84</v>
          </cell>
          <cell r="H141">
            <v>525740</v>
          </cell>
          <cell r="I141">
            <v>441621.6</v>
          </cell>
          <cell r="L141">
            <v>441621.6</v>
          </cell>
        </row>
        <row r="142">
          <cell r="E142" t="str">
            <v>M¸y ñi 110cv</v>
          </cell>
          <cell r="F142" t="str">
            <v>Ca</v>
          </cell>
          <cell r="G142">
            <v>4.4999999999999998E-2</v>
          </cell>
          <cell r="H142">
            <v>669348</v>
          </cell>
          <cell r="I142">
            <v>30120.66</v>
          </cell>
          <cell r="L142">
            <v>30120.66</v>
          </cell>
        </row>
        <row r="143">
          <cell r="E143" t="str">
            <v>VC tiÕp ®Êt cÊp 3 ë cù ly 1 km</v>
          </cell>
          <cell r="F143" t="str">
            <v>100m3</v>
          </cell>
          <cell r="H143" t="str">
            <v/>
          </cell>
          <cell r="L143">
            <v>199781.2</v>
          </cell>
        </row>
        <row r="144">
          <cell r="E144" t="str">
            <v>c- m¸y</v>
          </cell>
          <cell r="I144">
            <v>199781.2</v>
          </cell>
        </row>
        <row r="145">
          <cell r="E145" t="str">
            <v>¤t« tù ®æ 10T</v>
          </cell>
          <cell r="F145" t="str">
            <v>Ca</v>
          </cell>
          <cell r="G145">
            <v>0.38</v>
          </cell>
          <cell r="H145">
            <v>525740</v>
          </cell>
          <cell r="I145">
            <v>199781.2</v>
          </cell>
          <cell r="L145">
            <v>199781.2</v>
          </cell>
        </row>
        <row r="146">
          <cell r="E146" t="str">
            <v>T­íi n­íc tr­íc khi ®¾p ®Êt</v>
          </cell>
          <cell r="F146" t="str">
            <v>m3</v>
          </cell>
          <cell r="H146" t="str">
            <v/>
          </cell>
          <cell r="I146">
            <v>2734.1252600000003</v>
          </cell>
          <cell r="J146">
            <v>0</v>
          </cell>
          <cell r="K146">
            <v>0</v>
          </cell>
          <cell r="L146">
            <v>2734.1252600000003</v>
          </cell>
        </row>
        <row r="147">
          <cell r="E147" t="str">
            <v>¤t« t­íi n­íc 5m3</v>
          </cell>
          <cell r="F147" t="str">
            <v>Ca</v>
          </cell>
          <cell r="G147">
            <v>5.6600000000000001E-3</v>
          </cell>
          <cell r="H147">
            <v>343052</v>
          </cell>
          <cell r="I147">
            <v>1941.6743200000001</v>
          </cell>
          <cell r="L147">
            <v>1941.6743200000001</v>
          </cell>
        </row>
        <row r="148">
          <cell r="E148" t="str">
            <v>M¸y b¬m n­íc 20CV</v>
          </cell>
          <cell r="F148" t="str">
            <v>Ca</v>
          </cell>
          <cell r="G148">
            <v>5.6600000000000001E-3</v>
          </cell>
          <cell r="H148">
            <v>140009</v>
          </cell>
          <cell r="I148">
            <v>792.45094000000006</v>
          </cell>
          <cell r="L148">
            <v>792.45094000000006</v>
          </cell>
        </row>
        <row r="149">
          <cell r="E149" t="str">
            <v>Vc ®Êt thõa ®æ ®i cù ly 0,5km</v>
          </cell>
          <cell r="F149" t="str">
            <v>100m3</v>
          </cell>
          <cell r="J149">
            <v>0</v>
          </cell>
          <cell r="K149">
            <v>0</v>
          </cell>
          <cell r="L149">
            <v>78861</v>
          </cell>
        </row>
        <row r="150">
          <cell r="E150" t="str">
            <v>c- m¸y</v>
          </cell>
          <cell r="I150">
            <v>78861</v>
          </cell>
        </row>
        <row r="151">
          <cell r="E151" t="str">
            <v>¤t« tù ®æ 10T</v>
          </cell>
          <cell r="F151" t="str">
            <v>Ca</v>
          </cell>
          <cell r="G151">
            <v>0.15</v>
          </cell>
          <cell r="H151">
            <v>525740</v>
          </cell>
          <cell r="I151">
            <v>78861</v>
          </cell>
          <cell r="L151">
            <v>78861</v>
          </cell>
        </row>
        <row r="152">
          <cell r="E152" t="str">
            <v>( 0,3 x 0,5 = 0,15ca )</v>
          </cell>
        </row>
        <row r="153">
          <cell r="E153" t="str">
            <v>Vc ®¸ ®µo nÒn ®æ ®i cù ly 3km</v>
          </cell>
          <cell r="F153" t="str">
            <v>100m3</v>
          </cell>
          <cell r="J153">
            <v>0</v>
          </cell>
          <cell r="K153">
            <v>0</v>
          </cell>
          <cell r="L153">
            <v>616693.0199999999</v>
          </cell>
        </row>
        <row r="154">
          <cell r="E154" t="str">
            <v>c- m¸y</v>
          </cell>
          <cell r="I154">
            <v>616693.0199999999</v>
          </cell>
        </row>
        <row r="155">
          <cell r="E155" t="str">
            <v>¤t« tù ®æ 10T</v>
          </cell>
          <cell r="F155" t="str">
            <v>Ca</v>
          </cell>
          <cell r="G155">
            <v>1.1729999999999998</v>
          </cell>
          <cell r="H155">
            <v>525740</v>
          </cell>
          <cell r="I155">
            <v>616693.0199999999</v>
          </cell>
          <cell r="L155">
            <v>616693.0199999999</v>
          </cell>
        </row>
        <row r="156">
          <cell r="E156" t="str">
            <v>( 0,34 x 3 x 1.15= 1.173ca )</v>
          </cell>
        </row>
        <row r="157">
          <cell r="E157" t="str">
            <v>§µo xóc ®¸ ®æ ®i cù ly VC 500m</v>
          </cell>
          <cell r="F157" t="str">
            <v>100m3</v>
          </cell>
          <cell r="H157" t="str">
            <v/>
          </cell>
          <cell r="J157">
            <v>0</v>
          </cell>
          <cell r="K157">
            <v>19600.421749999998</v>
          </cell>
          <cell r="L157">
            <v>731649.00489999994</v>
          </cell>
        </row>
        <row r="158">
          <cell r="E158" t="str">
            <v>b - Nh©n c«ng</v>
          </cell>
          <cell r="I158">
            <v>19600.421749999998</v>
          </cell>
        </row>
        <row r="159">
          <cell r="E159" t="str">
            <v>Nh©n c«ng bËc 3,0/7</v>
          </cell>
          <cell r="F159" t="str">
            <v xml:space="preserve">C«ng </v>
          </cell>
          <cell r="G159">
            <v>1.4949999999999999</v>
          </cell>
          <cell r="H159">
            <v>13110.65</v>
          </cell>
          <cell r="I159">
            <v>19600.421749999998</v>
          </cell>
          <cell r="K159">
            <v>19600.421749999998</v>
          </cell>
        </row>
        <row r="160">
          <cell r="E160" t="str">
            <v>c- m¸y</v>
          </cell>
          <cell r="I160">
            <v>731649.00489999994</v>
          </cell>
        </row>
        <row r="161">
          <cell r="E161" t="str">
            <v>M¸y ®µo &lt;=0,8m3</v>
          </cell>
          <cell r="F161" t="str">
            <v>Ca</v>
          </cell>
          <cell r="G161">
            <v>0.42089999999999994</v>
          </cell>
          <cell r="H161">
            <v>705849</v>
          </cell>
          <cell r="I161">
            <v>297091.84409999993</v>
          </cell>
          <cell r="L161">
            <v>297091.84409999993</v>
          </cell>
        </row>
        <row r="162">
          <cell r="E162" t="str">
            <v>¤t« tù ®æ 10T</v>
          </cell>
          <cell r="F162" t="str">
            <v>Ca</v>
          </cell>
          <cell r="G162">
            <v>0.74749999999999994</v>
          </cell>
          <cell r="H162">
            <v>525740</v>
          </cell>
          <cell r="I162">
            <v>392990.64999999997</v>
          </cell>
          <cell r="L162">
            <v>392990.64999999997</v>
          </cell>
        </row>
        <row r="163">
          <cell r="E163" t="str">
            <v>M¸y ñi 110cv</v>
          </cell>
          <cell r="F163" t="str">
            <v>Ca</v>
          </cell>
          <cell r="G163">
            <v>6.2099999999999995E-2</v>
          </cell>
          <cell r="H163">
            <v>669348</v>
          </cell>
          <cell r="I163">
            <v>41566.510799999996</v>
          </cell>
          <cell r="L163">
            <v>41566.510799999996</v>
          </cell>
        </row>
        <row r="164">
          <cell r="E164" t="str">
            <v>§µo mÆt ®­êng nhùa cò</v>
          </cell>
          <cell r="F164" t="str">
            <v>m2</v>
          </cell>
          <cell r="H164" t="str">
            <v/>
          </cell>
          <cell r="K164">
            <v>2761.6980000000003</v>
          </cell>
        </row>
        <row r="165">
          <cell r="E165" t="str">
            <v>b - Nh©n c«ng</v>
          </cell>
          <cell r="I165">
            <v>2761.6980000000003</v>
          </cell>
        </row>
        <row r="166">
          <cell r="E166" t="str">
            <v>Nh©n c«ng bËc 3,5/7</v>
          </cell>
          <cell r="F166" t="str">
            <v xml:space="preserve">C«ng </v>
          </cell>
          <cell r="G166">
            <v>0.2</v>
          </cell>
          <cell r="H166">
            <v>13808.49</v>
          </cell>
          <cell r="I166">
            <v>2761.6980000000003</v>
          </cell>
          <cell r="K166">
            <v>2761.6980000000003</v>
          </cell>
        </row>
        <row r="167">
          <cell r="E167" t="str">
            <v>T­íi nhùa dÝnh b¸m tiªu chuÈn 0,5 kg/m2</v>
          </cell>
          <cell r="F167" t="str">
            <v>100m2</v>
          </cell>
          <cell r="H167" t="str">
            <v/>
          </cell>
          <cell r="J167">
            <v>183030.75093485715</v>
          </cell>
          <cell r="K167">
            <v>4335.8658599999999</v>
          </cell>
          <cell r="L167">
            <v>73019.407999999996</v>
          </cell>
        </row>
        <row r="168">
          <cell r="E168" t="str">
            <v>a - VËt liÖu :</v>
          </cell>
          <cell r="I168">
            <v>183030.75093485715</v>
          </cell>
        </row>
        <row r="169">
          <cell r="E169" t="str">
            <v>Nhùa ®­êng</v>
          </cell>
          <cell r="F169" t="str">
            <v>kg</v>
          </cell>
          <cell r="G169">
            <v>32.322000000000003</v>
          </cell>
          <cell r="H169">
            <v>3428.1836190476188</v>
          </cell>
          <cell r="I169">
            <v>110805.75093485715</v>
          </cell>
          <cell r="J169">
            <v>110805.75093485715</v>
          </cell>
        </row>
        <row r="170">
          <cell r="E170" t="str">
            <v>DÇu Mazut</v>
          </cell>
          <cell r="F170" t="str">
            <v>kg</v>
          </cell>
          <cell r="G170">
            <v>16.05</v>
          </cell>
          <cell r="H170">
            <v>4500</v>
          </cell>
          <cell r="I170">
            <v>72225</v>
          </cell>
          <cell r="J170">
            <v>72225</v>
          </cell>
        </row>
        <row r="171">
          <cell r="E171" t="str">
            <v>b - Nh©n c«ng</v>
          </cell>
          <cell r="I171">
            <v>4335.8658599999999</v>
          </cell>
        </row>
        <row r="172">
          <cell r="E172" t="str">
            <v>Nh©n c«ng bËc 3,5/7</v>
          </cell>
          <cell r="F172" t="str">
            <v xml:space="preserve">C«ng </v>
          </cell>
          <cell r="G172">
            <v>0.314</v>
          </cell>
          <cell r="H172">
            <v>13808.49</v>
          </cell>
          <cell r="I172">
            <v>4335.8658599999999</v>
          </cell>
          <cell r="K172">
            <v>4335.8658599999999</v>
          </cell>
        </row>
        <row r="173">
          <cell r="E173" t="str">
            <v>c- m¸y</v>
          </cell>
          <cell r="I173">
            <v>73019.407999999996</v>
          </cell>
        </row>
        <row r="174">
          <cell r="E174" t="str">
            <v>¤t« t­íi nhùa 7T</v>
          </cell>
          <cell r="F174" t="str">
            <v>Ca</v>
          </cell>
          <cell r="G174">
            <v>9.8000000000000004E-2</v>
          </cell>
          <cell r="H174">
            <v>745096</v>
          </cell>
          <cell r="I174">
            <v>73019.407999999996</v>
          </cell>
          <cell r="L174">
            <v>73019.407999999996</v>
          </cell>
        </row>
        <row r="175">
          <cell r="E175" t="str">
            <v>T­ãi nhùa thÊm tiªu chuÈn 1kg/m2</v>
          </cell>
          <cell r="F175" t="str">
            <v>100m2</v>
          </cell>
          <cell r="H175" t="str">
            <v/>
          </cell>
          <cell r="J175">
            <v>414076.64163809526</v>
          </cell>
          <cell r="K175">
            <v>4335.8658599999999</v>
          </cell>
          <cell r="L175">
            <v>73019.407999999996</v>
          </cell>
        </row>
        <row r="176">
          <cell r="E176" t="str">
            <v>a - VËt liÖu :</v>
          </cell>
          <cell r="I176">
            <v>414076.64163809526</v>
          </cell>
        </row>
        <row r="177">
          <cell r="E177" t="str">
            <v>Nhùa ®­êng</v>
          </cell>
          <cell r="F177" t="str">
            <v>kg</v>
          </cell>
          <cell r="G177">
            <v>78.650000000000006</v>
          </cell>
          <cell r="H177">
            <v>3428.1836190476188</v>
          </cell>
          <cell r="I177">
            <v>269626.64163809526</v>
          </cell>
          <cell r="J177">
            <v>269626.64163809526</v>
          </cell>
        </row>
        <row r="178">
          <cell r="E178" t="str">
            <v>DÇu Mazut</v>
          </cell>
          <cell r="F178" t="str">
            <v>kg</v>
          </cell>
          <cell r="G178">
            <v>32.1</v>
          </cell>
          <cell r="H178">
            <v>4500</v>
          </cell>
          <cell r="I178">
            <v>144450</v>
          </cell>
          <cell r="J178">
            <v>144450</v>
          </cell>
        </row>
        <row r="179">
          <cell r="E179" t="str">
            <v>b - Nh©n c«ng</v>
          </cell>
          <cell r="I179">
            <v>4335.8658599999999</v>
          </cell>
        </row>
        <row r="180">
          <cell r="E180" t="str">
            <v>Nh©n c«ng bËc 3,5/7</v>
          </cell>
          <cell r="F180" t="str">
            <v xml:space="preserve">C«ng </v>
          </cell>
          <cell r="G180">
            <v>0.314</v>
          </cell>
          <cell r="H180">
            <v>13808.49</v>
          </cell>
          <cell r="I180">
            <v>4335.8658599999999</v>
          </cell>
          <cell r="K180">
            <v>4335.8658599999999</v>
          </cell>
        </row>
        <row r="181">
          <cell r="E181" t="str">
            <v>c- m¸y</v>
          </cell>
          <cell r="I181">
            <v>73019.407999999996</v>
          </cell>
        </row>
        <row r="182">
          <cell r="E182" t="str">
            <v>¤t« t­íi nhùa 7T</v>
          </cell>
          <cell r="F182" t="str">
            <v>Ca</v>
          </cell>
          <cell r="G182">
            <v>9.8000000000000004E-2</v>
          </cell>
          <cell r="H182">
            <v>745096</v>
          </cell>
          <cell r="I182">
            <v>73019.407999999996</v>
          </cell>
          <cell r="L182">
            <v>73019.407999999996</v>
          </cell>
        </row>
        <row r="183">
          <cell r="E183" t="str">
            <v>CP§D l¸ng nhùa dµy 15cm tc3,5Kg/m2</v>
          </cell>
          <cell r="F183" t="str">
            <v>100m2</v>
          </cell>
          <cell r="H183" t="str">
            <v/>
          </cell>
          <cell r="J183">
            <v>4806962.298452381</v>
          </cell>
          <cell r="K183">
            <v>135760.78075000001</v>
          </cell>
          <cell r="L183">
            <v>632057.5</v>
          </cell>
        </row>
        <row r="184">
          <cell r="E184" t="str">
            <v>a - VËt liÖu :</v>
          </cell>
          <cell r="I184">
            <v>4806962.298452381</v>
          </cell>
        </row>
        <row r="185">
          <cell r="E185" t="str">
            <v>CÊp phèi ®¸ d¨m</v>
          </cell>
          <cell r="F185" t="str">
            <v>m3</v>
          </cell>
          <cell r="G185">
            <v>21.355</v>
          </cell>
          <cell r="H185">
            <v>125926.74761904762</v>
          </cell>
          <cell r="I185">
            <v>2689165.6954047619</v>
          </cell>
          <cell r="J185">
            <v>2689165.6954047619</v>
          </cell>
        </row>
        <row r="186">
          <cell r="E186" t="str">
            <v>DÇu Mazut</v>
          </cell>
          <cell r="F186" t="str">
            <v>kg</v>
          </cell>
          <cell r="G186">
            <v>25.4</v>
          </cell>
          <cell r="H186">
            <v>4500</v>
          </cell>
          <cell r="I186">
            <v>114300</v>
          </cell>
          <cell r="J186">
            <v>114300</v>
          </cell>
        </row>
        <row r="187">
          <cell r="E187" t="str">
            <v>§¸ d¨m 1x2</v>
          </cell>
          <cell r="F187" t="str">
            <v>m3</v>
          </cell>
          <cell r="G187">
            <v>3.26</v>
          </cell>
          <cell r="H187">
            <v>148840.91428571427</v>
          </cell>
          <cell r="I187">
            <v>485221.38057142851</v>
          </cell>
          <cell r="J187">
            <v>485221.38057142851</v>
          </cell>
        </row>
        <row r="188">
          <cell r="E188" t="str">
            <v>§¸ d¨m 0,5x1</v>
          </cell>
          <cell r="F188" t="str">
            <v>m3</v>
          </cell>
          <cell r="G188">
            <v>0.5</v>
          </cell>
          <cell r="H188">
            <v>148840.91428571427</v>
          </cell>
          <cell r="I188">
            <v>74420.457142857136</v>
          </cell>
          <cell r="J188">
            <v>74420.457142857136</v>
          </cell>
        </row>
        <row r="189">
          <cell r="E189" t="str">
            <v>Nhùa ®­êng</v>
          </cell>
          <cell r="F189" t="str">
            <v>kg</v>
          </cell>
          <cell r="G189">
            <v>374.5</v>
          </cell>
          <cell r="H189">
            <v>3428.1836190476188</v>
          </cell>
          <cell r="I189">
            <v>1283854.7653333333</v>
          </cell>
          <cell r="J189">
            <v>1283854.7653333333</v>
          </cell>
        </row>
        <row r="190">
          <cell r="E190" t="str">
            <v>Cñi</v>
          </cell>
          <cell r="F190" t="str">
            <v>kg</v>
          </cell>
          <cell r="G190">
            <v>320</v>
          </cell>
          <cell r="H190">
            <v>500</v>
          </cell>
          <cell r="I190">
            <v>160000</v>
          </cell>
          <cell r="J190">
            <v>160000</v>
          </cell>
        </row>
        <row r="191">
          <cell r="E191" t="str">
            <v>b - Nh©n c«ng</v>
          </cell>
          <cell r="I191">
            <v>135760.78075000001</v>
          </cell>
        </row>
        <row r="192">
          <cell r="E192" t="str">
            <v>Nh©n c«ng bËc 3,0/7</v>
          </cell>
          <cell r="F192" t="str">
            <v xml:space="preserve">C«ng </v>
          </cell>
          <cell r="G192">
            <v>10.355</v>
          </cell>
          <cell r="H192">
            <v>13110.65</v>
          </cell>
          <cell r="I192">
            <v>135760.78075000001</v>
          </cell>
          <cell r="K192">
            <v>135760.78075000001</v>
          </cell>
        </row>
        <row r="193">
          <cell r="E193" t="str">
            <v>c- m¸y</v>
          </cell>
          <cell r="I193">
            <v>632057.5</v>
          </cell>
        </row>
        <row r="194">
          <cell r="E194" t="str">
            <v>M¸y lu 8.5T</v>
          </cell>
          <cell r="F194" t="str">
            <v>Ca</v>
          </cell>
          <cell r="G194">
            <v>2.5</v>
          </cell>
          <cell r="H194">
            <v>252823</v>
          </cell>
          <cell r="I194">
            <v>632057.5</v>
          </cell>
          <cell r="L194">
            <v>632057.5</v>
          </cell>
        </row>
        <row r="195">
          <cell r="E195" t="str">
            <v>L¸ng nhùa 2 líp tiªu chuÈn 3.5kg/m2</v>
          </cell>
          <cell r="F195" t="str">
            <v>100m2</v>
          </cell>
          <cell r="H195" t="str">
            <v/>
          </cell>
          <cell r="J195">
            <v>1982008.1939047619</v>
          </cell>
          <cell r="K195">
            <v>165978.04979999998</v>
          </cell>
          <cell r="L195">
            <v>127125.68000000001</v>
          </cell>
        </row>
        <row r="196">
          <cell r="E196" t="str">
            <v>a - VËt liÖu :</v>
          </cell>
          <cell r="I196">
            <v>1982008.1939047619</v>
          </cell>
        </row>
        <row r="197">
          <cell r="E197" t="str">
            <v>Nhùa ®­êng</v>
          </cell>
          <cell r="F197" t="str">
            <v>kg</v>
          </cell>
          <cell r="G197">
            <v>374.5</v>
          </cell>
          <cell r="H197">
            <v>3428.1836190476188</v>
          </cell>
          <cell r="I197">
            <v>1283854.7653333333</v>
          </cell>
          <cell r="J197">
            <v>1283854.7653333333</v>
          </cell>
        </row>
        <row r="198">
          <cell r="E198" t="str">
            <v>Cñi</v>
          </cell>
          <cell r="F198" t="str">
            <v>kg</v>
          </cell>
          <cell r="G198">
            <v>280</v>
          </cell>
          <cell r="H198">
            <v>500</v>
          </cell>
          <cell r="I198">
            <v>140000</v>
          </cell>
          <cell r="J198">
            <v>140000</v>
          </cell>
        </row>
        <row r="199">
          <cell r="E199" t="str">
            <v>§¸ d¨m 1x2</v>
          </cell>
          <cell r="F199" t="str">
            <v>m3</v>
          </cell>
          <cell r="G199">
            <v>3.25</v>
          </cell>
          <cell r="H199">
            <v>148840.91428571427</v>
          </cell>
          <cell r="I199">
            <v>483732.97142857139</v>
          </cell>
          <cell r="J199">
            <v>483732.97142857139</v>
          </cell>
        </row>
        <row r="200">
          <cell r="E200" t="str">
            <v>§¸ d¨m 0,5x1</v>
          </cell>
          <cell r="F200" t="str">
            <v>m3</v>
          </cell>
          <cell r="G200">
            <v>0.5</v>
          </cell>
          <cell r="H200">
            <v>148840.91428571427</v>
          </cell>
          <cell r="I200">
            <v>74420.457142857136</v>
          </cell>
          <cell r="J200">
            <v>74420.457142857136</v>
          </cell>
        </row>
        <row r="201">
          <cell r="E201" t="str">
            <v>b - Nh©n c«ng</v>
          </cell>
          <cell r="I201">
            <v>165978.04979999998</v>
          </cell>
        </row>
        <row r="202">
          <cell r="E202" t="str">
            <v>Nh©n c«ng bËc 3,5/7</v>
          </cell>
          <cell r="F202" t="str">
            <v xml:space="preserve">C«ng </v>
          </cell>
          <cell r="G202">
            <v>12.02</v>
          </cell>
          <cell r="H202">
            <v>13808.49</v>
          </cell>
          <cell r="I202">
            <v>165978.04979999998</v>
          </cell>
          <cell r="K202">
            <v>165978.04979999998</v>
          </cell>
        </row>
        <row r="203">
          <cell r="E203" t="str">
            <v>c- m¸y</v>
          </cell>
          <cell r="I203">
            <v>127125.68000000001</v>
          </cell>
        </row>
        <row r="204">
          <cell r="E204" t="str">
            <v>Lu 10T</v>
          </cell>
          <cell r="F204" t="str">
            <v>Ca</v>
          </cell>
          <cell r="G204">
            <v>0.44</v>
          </cell>
          <cell r="H204">
            <v>288922</v>
          </cell>
          <cell r="I204">
            <v>127125.68000000001</v>
          </cell>
          <cell r="L204">
            <v>127125.68000000001</v>
          </cell>
        </row>
        <row r="205">
          <cell r="E205" t="str">
            <v>§µo lÒ ®­êng ®Êt cÊp 3</v>
          </cell>
          <cell r="F205" t="str">
            <v>m3</v>
          </cell>
          <cell r="H205" t="str">
            <v/>
          </cell>
          <cell r="J205" t="e">
            <v>#REF!</v>
          </cell>
          <cell r="K205">
            <v>14028.395500000001</v>
          </cell>
          <cell r="L205">
            <v>0</v>
          </cell>
        </row>
        <row r="206">
          <cell r="E206" t="str">
            <v>b - Nh©n c«ng</v>
          </cell>
          <cell r="I206">
            <v>14028.395500000001</v>
          </cell>
        </row>
        <row r="207">
          <cell r="E207" t="str">
            <v>Nh©n c«ng bËc 3,0/7</v>
          </cell>
          <cell r="F207" t="str">
            <v xml:space="preserve">C«ng </v>
          </cell>
          <cell r="G207">
            <v>1.07</v>
          </cell>
          <cell r="H207">
            <v>13110.65</v>
          </cell>
          <cell r="I207">
            <v>14028.395500000001</v>
          </cell>
          <cell r="K207">
            <v>14028.395500000001</v>
          </cell>
        </row>
        <row r="208">
          <cell r="E208" t="str">
            <v xml:space="preserve">§µo nÒn ®­êng ®Êt cÊp 3 b»ng  thñ c«ng </v>
          </cell>
          <cell r="F208" t="str">
            <v>m3</v>
          </cell>
          <cell r="H208" t="str">
            <v/>
          </cell>
          <cell r="J208" t="e">
            <v>#REF!</v>
          </cell>
          <cell r="K208">
            <v>13647.5718</v>
          </cell>
          <cell r="L208">
            <v>0</v>
          </cell>
        </row>
        <row r="209">
          <cell r="E209" t="str">
            <v>b - Nh©n c«ng</v>
          </cell>
          <cell r="I209">
            <v>13647.5718</v>
          </cell>
        </row>
        <row r="210">
          <cell r="E210" t="str">
            <v>Nh©n c«ng bËc 2,7/7</v>
          </cell>
          <cell r="F210" t="str">
            <v xml:space="preserve">C«ng </v>
          </cell>
          <cell r="G210">
            <v>1.07</v>
          </cell>
          <cell r="H210">
            <v>12754.74</v>
          </cell>
          <cell r="I210">
            <v>13647.5718</v>
          </cell>
          <cell r="K210">
            <v>13647.5718</v>
          </cell>
        </row>
        <row r="211">
          <cell r="E211" t="str">
            <v>§µo nÒn ®­êng ®Êt cÊp 3 b»ng m¸y CL&lt;=500m</v>
          </cell>
          <cell r="F211" t="str">
            <v>100m3</v>
          </cell>
          <cell r="H211" t="str">
            <v/>
          </cell>
          <cell r="J211">
            <v>0</v>
          </cell>
          <cell r="K211">
            <v>255657.67499999999</v>
          </cell>
          <cell r="L211">
            <v>707239.71600000001</v>
          </cell>
        </row>
        <row r="212">
          <cell r="E212" t="str">
            <v>b - Nh©n c«ng</v>
          </cell>
          <cell r="I212">
            <v>255657.67499999999</v>
          </cell>
        </row>
        <row r="213">
          <cell r="E213" t="str">
            <v>Nh©n c«ng bËc 3,0/7</v>
          </cell>
          <cell r="F213" t="str">
            <v xml:space="preserve">C«ng </v>
          </cell>
          <cell r="G213">
            <v>19.5</v>
          </cell>
          <cell r="H213">
            <v>13110.65</v>
          </cell>
          <cell r="I213">
            <v>255657.67499999999</v>
          </cell>
          <cell r="K213">
            <v>255657.67499999999</v>
          </cell>
        </row>
        <row r="214">
          <cell r="E214" t="str">
            <v>c- m¸y</v>
          </cell>
          <cell r="I214">
            <v>707239.71600000001</v>
          </cell>
        </row>
        <row r="215">
          <cell r="E215" t="str">
            <v>M¸y ®µo &lt;=0,8m3</v>
          </cell>
          <cell r="F215" t="str">
            <v>Ca</v>
          </cell>
          <cell r="G215">
            <v>0.44400000000000001</v>
          </cell>
          <cell r="H215">
            <v>705849</v>
          </cell>
          <cell r="I215">
            <v>313396.95600000001</v>
          </cell>
          <cell r="L215">
            <v>313396.95600000001</v>
          </cell>
        </row>
        <row r="216">
          <cell r="E216" t="str">
            <v>¤t« tù ®æ 10T</v>
          </cell>
          <cell r="F216" t="str">
            <v>Ca</v>
          </cell>
          <cell r="G216">
            <v>0.66</v>
          </cell>
          <cell r="H216">
            <v>525740</v>
          </cell>
          <cell r="I216">
            <v>346988.4</v>
          </cell>
          <cell r="L216">
            <v>346988.4</v>
          </cell>
        </row>
        <row r="217">
          <cell r="E217" t="str">
            <v>M¸y ñi 110cv</v>
          </cell>
          <cell r="F217" t="str">
            <v>Ca</v>
          </cell>
          <cell r="G217">
            <v>7.0000000000000007E-2</v>
          </cell>
          <cell r="H217">
            <v>669348</v>
          </cell>
          <cell r="I217">
            <v>46854.360000000008</v>
          </cell>
          <cell r="L217">
            <v>46854.360000000008</v>
          </cell>
        </row>
        <row r="218">
          <cell r="E218" t="str">
            <v>§µo r·nh ®Êt cÊp 3 b»ng m¸y</v>
          </cell>
          <cell r="F218" t="str">
            <v>100m3</v>
          </cell>
          <cell r="H218" t="str">
            <v/>
          </cell>
          <cell r="J218" t="e">
            <v>#REF!</v>
          </cell>
          <cell r="K218">
            <v>377586.72</v>
          </cell>
          <cell r="L218">
            <v>313396.95600000001</v>
          </cell>
        </row>
        <row r="219">
          <cell r="E219" t="str">
            <v>b - Nh©n c«ng</v>
          </cell>
          <cell r="I219">
            <v>377586.72</v>
          </cell>
        </row>
        <row r="220">
          <cell r="E220" t="str">
            <v>Nh©n c«ng bËc 3,0/7</v>
          </cell>
          <cell r="F220" t="str">
            <v xml:space="preserve">C«ng </v>
          </cell>
          <cell r="G220">
            <v>28.8</v>
          </cell>
          <cell r="H220">
            <v>13110.65</v>
          </cell>
          <cell r="I220">
            <v>377586.72</v>
          </cell>
          <cell r="K220">
            <v>377586.72</v>
          </cell>
        </row>
        <row r="221">
          <cell r="E221" t="str">
            <v>c- m¸y</v>
          </cell>
          <cell r="I221">
            <v>313396.95600000001</v>
          </cell>
        </row>
        <row r="222">
          <cell r="E222" t="str">
            <v>M¸y ®µo &lt;=0,8m3</v>
          </cell>
          <cell r="F222" t="str">
            <v>Ca</v>
          </cell>
          <cell r="G222">
            <v>0.44400000000000001</v>
          </cell>
          <cell r="H222">
            <v>705849</v>
          </cell>
          <cell r="I222">
            <v>313396.95600000001</v>
          </cell>
          <cell r="L222">
            <v>313396.95600000001</v>
          </cell>
        </row>
        <row r="223">
          <cell r="E223" t="str">
            <v>§µo bá líp mãng ®¸ b»ng m¸y</v>
          </cell>
          <cell r="F223" t="str">
            <v>100m3</v>
          </cell>
          <cell r="H223" t="str">
            <v/>
          </cell>
          <cell r="J223" t="e">
            <v>#REF!</v>
          </cell>
          <cell r="K223">
            <v>102394.17649999999</v>
          </cell>
          <cell r="L223">
            <v>176900.25599999999</v>
          </cell>
        </row>
        <row r="224">
          <cell r="E224" t="str">
            <v>b - Nh©n c«ng</v>
          </cell>
          <cell r="I224">
            <v>102394.17649999999</v>
          </cell>
        </row>
        <row r="225">
          <cell r="E225" t="str">
            <v>Nh©n c«ng bËc 3,0/7</v>
          </cell>
          <cell r="F225" t="str">
            <v xml:space="preserve">C«ng </v>
          </cell>
          <cell r="G225">
            <v>7.81</v>
          </cell>
          <cell r="H225">
            <v>13110.65</v>
          </cell>
          <cell r="I225">
            <v>102394.17649999999</v>
          </cell>
          <cell r="K225">
            <v>102394.17649999999</v>
          </cell>
        </row>
        <row r="226">
          <cell r="E226" t="str">
            <v>c- m¸y</v>
          </cell>
          <cell r="I226">
            <v>176900.25599999999</v>
          </cell>
        </row>
        <row r="227">
          <cell r="E227" t="str">
            <v>M¸y ®µo &lt;=0,4m3</v>
          </cell>
          <cell r="F227" t="str">
            <v>Ca</v>
          </cell>
          <cell r="G227">
            <v>0.44400000000000001</v>
          </cell>
          <cell r="H227">
            <v>398424</v>
          </cell>
          <cell r="I227">
            <v>176900.25599999999</v>
          </cell>
          <cell r="L227">
            <v>176900.25599999999</v>
          </cell>
        </row>
        <row r="228">
          <cell r="E228" t="str">
            <v>§µo ®Êt sö lý xinh lón b»ng m¸y</v>
          </cell>
          <cell r="F228" t="str">
            <v>100m3</v>
          </cell>
          <cell r="H228" t="str">
            <v/>
          </cell>
          <cell r="J228" t="e">
            <v>#REF!</v>
          </cell>
          <cell r="K228">
            <v>49558.256999999998</v>
          </cell>
          <cell r="L228">
            <v>250608.696</v>
          </cell>
        </row>
        <row r="229">
          <cell r="E229" t="str">
            <v>b - Nh©n c«ng</v>
          </cell>
          <cell r="I229">
            <v>49558.256999999998</v>
          </cell>
        </row>
        <row r="230">
          <cell r="E230" t="str">
            <v>Nh©n c«ng bËc 3,0/7</v>
          </cell>
          <cell r="F230" t="str">
            <v xml:space="preserve">C«ng </v>
          </cell>
          <cell r="G230">
            <v>3.78</v>
          </cell>
          <cell r="H230">
            <v>13110.65</v>
          </cell>
          <cell r="I230">
            <v>49558.256999999998</v>
          </cell>
          <cell r="K230">
            <v>49558.256999999998</v>
          </cell>
        </row>
        <row r="231">
          <cell r="E231" t="str">
            <v>c- m¸y</v>
          </cell>
          <cell r="I231">
            <v>250608.696</v>
          </cell>
        </row>
        <row r="232">
          <cell r="E232" t="str">
            <v>M¸y ®µo &lt;=0,4m3</v>
          </cell>
          <cell r="F232" t="str">
            <v>Ca</v>
          </cell>
          <cell r="G232">
            <v>0.629</v>
          </cell>
          <cell r="H232">
            <v>398424</v>
          </cell>
          <cell r="I232">
            <v>250608.696</v>
          </cell>
          <cell r="L232">
            <v>250608.696</v>
          </cell>
        </row>
        <row r="233">
          <cell r="E233" t="str">
            <v>§µo bá mÆt ®­êng nhùa</v>
          </cell>
          <cell r="F233" t="str">
            <v>m2</v>
          </cell>
          <cell r="K233">
            <v>2761.6980000000003</v>
          </cell>
        </row>
        <row r="234">
          <cell r="E234" t="str">
            <v>b - Nh©n c«ng</v>
          </cell>
          <cell r="I234">
            <v>2761.6980000000003</v>
          </cell>
        </row>
        <row r="235">
          <cell r="E235" t="str">
            <v>Nh©n c«ng bËc 3,5/7</v>
          </cell>
          <cell r="F235" t="str">
            <v xml:space="preserve">C«ng </v>
          </cell>
          <cell r="G235">
            <v>0.2</v>
          </cell>
          <cell r="H235">
            <v>13808.49</v>
          </cell>
          <cell r="I235">
            <v>2761.6980000000003</v>
          </cell>
          <cell r="K235">
            <v>2761.6980000000003</v>
          </cell>
        </row>
        <row r="236">
          <cell r="E236" t="str">
            <v>§µo bá mãng ®¸ b»ng thñ c«ng</v>
          </cell>
          <cell r="F236" t="str">
            <v>m3</v>
          </cell>
          <cell r="K236">
            <v>23060.1783</v>
          </cell>
        </row>
        <row r="237">
          <cell r="E237" t="str">
            <v>b - Nh©n c«ng</v>
          </cell>
          <cell r="I237">
            <v>23060.1783</v>
          </cell>
        </row>
        <row r="238">
          <cell r="E238" t="str">
            <v>Nh©n c«ng bËc 3,5/7</v>
          </cell>
          <cell r="F238" t="str">
            <v xml:space="preserve">C«ng </v>
          </cell>
          <cell r="G238">
            <v>1.67</v>
          </cell>
          <cell r="H238">
            <v>13808.49</v>
          </cell>
          <cell r="I238">
            <v>23060.1783</v>
          </cell>
          <cell r="K238">
            <v>23060.1783</v>
          </cell>
        </row>
        <row r="239">
          <cell r="E239" t="str">
            <v>CP§D  líp d­íi lo¹i II</v>
          </cell>
          <cell r="F239" t="str">
            <v>100m3</v>
          </cell>
          <cell r="H239" t="str">
            <v/>
          </cell>
          <cell r="J239">
            <v>17377891.171428572</v>
          </cell>
          <cell r="K239">
            <v>60926.628000000004</v>
          </cell>
          <cell r="L239">
            <v>950767.75282500009</v>
          </cell>
        </row>
        <row r="240">
          <cell r="E240" t="str">
            <v>a - VËt liÖu :</v>
          </cell>
          <cell r="I240">
            <v>17377891.171428572</v>
          </cell>
        </row>
        <row r="241">
          <cell r="E241" t="str">
            <v>CÊp phèi ®¸ d¨m</v>
          </cell>
          <cell r="F241" t="str">
            <v>m3</v>
          </cell>
          <cell r="G241">
            <v>138</v>
          </cell>
          <cell r="H241">
            <v>125926.74761904762</v>
          </cell>
          <cell r="I241">
            <v>17377891.171428572</v>
          </cell>
          <cell r="J241">
            <v>17377891.171428572</v>
          </cell>
        </row>
        <row r="242">
          <cell r="E242" t="str">
            <v>b - Nh©n c«ng</v>
          </cell>
          <cell r="I242">
            <v>60926.628000000004</v>
          </cell>
        </row>
        <row r="243">
          <cell r="E243" t="str">
            <v>Nh©n c«ng bËc 4,0/7</v>
          </cell>
          <cell r="F243" t="str">
            <v xml:space="preserve">C«ng </v>
          </cell>
          <cell r="G243">
            <v>4.2</v>
          </cell>
          <cell r="H243">
            <v>14506.34</v>
          </cell>
          <cell r="I243">
            <v>60926.628000000004</v>
          </cell>
          <cell r="K243">
            <v>60926.628000000004</v>
          </cell>
        </row>
        <row r="244">
          <cell r="E244" t="str">
            <v>c- m¸y</v>
          </cell>
          <cell r="I244">
            <v>950767.75282500009</v>
          </cell>
        </row>
        <row r="245">
          <cell r="E245" t="str">
            <v>M¸y ñi 110cv</v>
          </cell>
          <cell r="F245" t="str">
            <v>Ca</v>
          </cell>
          <cell r="G245">
            <v>0.5</v>
          </cell>
          <cell r="H245">
            <v>669348</v>
          </cell>
          <cell r="I245">
            <v>334674</v>
          </cell>
          <cell r="L245">
            <v>334674</v>
          </cell>
        </row>
        <row r="246">
          <cell r="E246" t="str">
            <v>M¸y san 110cv</v>
          </cell>
          <cell r="F246" t="str">
            <v>Ca</v>
          </cell>
          <cell r="G246">
            <v>0.105</v>
          </cell>
          <cell r="H246">
            <v>584271</v>
          </cell>
          <cell r="I246">
            <v>61348.454999999994</v>
          </cell>
          <cell r="L246">
            <v>61348.454999999994</v>
          </cell>
        </row>
        <row r="247">
          <cell r="E247" t="str">
            <v>Lu rung 25T</v>
          </cell>
          <cell r="F247" t="str">
            <v>Ca</v>
          </cell>
          <cell r="G247">
            <v>0.25</v>
          </cell>
          <cell r="H247">
            <v>928648</v>
          </cell>
          <cell r="I247">
            <v>232162</v>
          </cell>
          <cell r="L247">
            <v>232162</v>
          </cell>
        </row>
        <row r="248">
          <cell r="E248" t="str">
            <v>Lu b¸nh lèp 16T</v>
          </cell>
          <cell r="F248" t="str">
            <v>Ca</v>
          </cell>
          <cell r="G248">
            <v>0.37</v>
          </cell>
          <cell r="H248">
            <v>432053</v>
          </cell>
          <cell r="I248">
            <v>159859.60999999999</v>
          </cell>
          <cell r="L248">
            <v>159859.60999999999</v>
          </cell>
        </row>
        <row r="249">
          <cell r="E249" t="str">
            <v>Lu 10T</v>
          </cell>
          <cell r="F249" t="str">
            <v>Ca</v>
          </cell>
          <cell r="G249">
            <v>0.25</v>
          </cell>
          <cell r="H249">
            <v>288922</v>
          </cell>
          <cell r="I249">
            <v>72230.5</v>
          </cell>
          <cell r="L249">
            <v>72230.5</v>
          </cell>
        </row>
        <row r="250">
          <cell r="E250" t="str">
            <v>¤t« t­íi n­íc 5m3</v>
          </cell>
          <cell r="F250" t="str">
            <v>Ca</v>
          </cell>
          <cell r="G250">
            <v>0.25</v>
          </cell>
          <cell r="H250">
            <v>343052</v>
          </cell>
          <cell r="I250">
            <v>85763</v>
          </cell>
          <cell r="L250">
            <v>85763</v>
          </cell>
        </row>
        <row r="251">
          <cell r="E251" t="str">
            <v>M¸y kh¸c</v>
          </cell>
          <cell r="F251" t="str">
            <v>%</v>
          </cell>
          <cell r="G251">
            <v>0.5</v>
          </cell>
          <cell r="H251">
            <v>946037.56500000006</v>
          </cell>
          <cell r="I251">
            <v>4730.187825</v>
          </cell>
          <cell r="L251">
            <v>4730.187825</v>
          </cell>
        </row>
        <row r="252">
          <cell r="E252" t="str">
            <v>CÊp phèi ®¸ d¨m líp trªn lo¹i I</v>
          </cell>
          <cell r="F252" t="str">
            <v>100m3</v>
          </cell>
          <cell r="H252" t="str">
            <v/>
          </cell>
          <cell r="J252">
            <v>18692176.885714285</v>
          </cell>
          <cell r="K252">
            <v>66729.16399999999</v>
          </cell>
          <cell r="L252">
            <v>905105.01</v>
          </cell>
        </row>
        <row r="253">
          <cell r="E253" t="str">
            <v>a - VËt liÖu :</v>
          </cell>
          <cell r="I253">
            <v>18692176.885714285</v>
          </cell>
        </row>
        <row r="254">
          <cell r="E254" t="str">
            <v>CÊp phèi ®¸ d¨m</v>
          </cell>
          <cell r="F254" t="str">
            <v>m3</v>
          </cell>
          <cell r="G254">
            <v>138</v>
          </cell>
          <cell r="H254">
            <v>135450.55714285714</v>
          </cell>
          <cell r="I254">
            <v>18692176.885714285</v>
          </cell>
          <cell r="J254">
            <v>18692176.885714285</v>
          </cell>
        </row>
        <row r="255">
          <cell r="E255" t="str">
            <v>b - Nh©n c«ng</v>
          </cell>
          <cell r="I255">
            <v>66729.16399999999</v>
          </cell>
        </row>
        <row r="256">
          <cell r="E256" t="str">
            <v>Nh©n c«ng bËc 4,0/7</v>
          </cell>
          <cell r="F256" t="str">
            <v xml:space="preserve">C«ng </v>
          </cell>
          <cell r="G256">
            <v>4.5999999999999996</v>
          </cell>
          <cell r="H256">
            <v>14506.34</v>
          </cell>
          <cell r="I256">
            <v>66729.16399999999</v>
          </cell>
          <cell r="K256">
            <v>66729.16399999999</v>
          </cell>
        </row>
        <row r="257">
          <cell r="E257" t="str">
            <v>c- m¸y</v>
          </cell>
          <cell r="I257">
            <v>905105.01</v>
          </cell>
        </row>
        <row r="258">
          <cell r="E258" t="str">
            <v>M¸y r¶I 50-60m3/h</v>
          </cell>
          <cell r="F258" t="str">
            <v>Ca</v>
          </cell>
          <cell r="G258">
            <v>0.25</v>
          </cell>
          <cell r="H258">
            <v>1177680</v>
          </cell>
          <cell r="I258">
            <v>294420</v>
          </cell>
          <cell r="L258">
            <v>294420</v>
          </cell>
        </row>
        <row r="259">
          <cell r="E259" t="str">
            <v>Lu rung 25T</v>
          </cell>
          <cell r="F259" t="str">
            <v>Ca</v>
          </cell>
          <cell r="G259">
            <v>0.25</v>
          </cell>
          <cell r="H259">
            <v>928648</v>
          </cell>
          <cell r="I259">
            <v>232162</v>
          </cell>
          <cell r="L259">
            <v>232162</v>
          </cell>
        </row>
        <row r="260">
          <cell r="E260" t="str">
            <v>Lu b¸nh lèp 16T</v>
          </cell>
          <cell r="F260" t="str">
            <v>Ca</v>
          </cell>
          <cell r="G260">
            <v>0.5</v>
          </cell>
          <cell r="H260">
            <v>432053</v>
          </cell>
          <cell r="I260">
            <v>216026.5</v>
          </cell>
          <cell r="L260">
            <v>216026.5</v>
          </cell>
        </row>
        <row r="261">
          <cell r="E261" t="str">
            <v>Lu 10T</v>
          </cell>
          <cell r="F261" t="str">
            <v>Ca</v>
          </cell>
          <cell r="G261">
            <v>0.25</v>
          </cell>
          <cell r="H261">
            <v>288922</v>
          </cell>
          <cell r="I261">
            <v>72230.5</v>
          </cell>
          <cell r="L261">
            <v>72230.5</v>
          </cell>
        </row>
        <row r="262">
          <cell r="E262" t="str">
            <v>¤t« t­íi n­íc 5m3</v>
          </cell>
          <cell r="F262" t="str">
            <v>Ca</v>
          </cell>
          <cell r="G262">
            <v>0.25</v>
          </cell>
          <cell r="H262">
            <v>343052</v>
          </cell>
          <cell r="I262">
            <v>85763</v>
          </cell>
          <cell r="L262">
            <v>85763</v>
          </cell>
        </row>
        <row r="263">
          <cell r="E263" t="str">
            <v>M¸y kh¸c</v>
          </cell>
          <cell r="F263" t="str">
            <v>%</v>
          </cell>
          <cell r="G263">
            <v>0.5</v>
          </cell>
          <cell r="H263">
            <v>900602</v>
          </cell>
          <cell r="I263">
            <v>4503.01</v>
          </cell>
          <cell r="L263">
            <v>4503.01</v>
          </cell>
        </row>
        <row r="264">
          <cell r="E264" t="str">
            <v>BiÓn b¸o ph¶n quang h×nh tam gi¸c</v>
          </cell>
          <cell r="F264" t="str">
            <v>bé</v>
          </cell>
          <cell r="J264">
            <v>488208.56443064997</v>
          </cell>
          <cell r="K264">
            <v>13635.076000000001</v>
          </cell>
          <cell r="L264">
            <v>26673.059999999998</v>
          </cell>
        </row>
        <row r="265">
          <cell r="E265" t="str">
            <v>a - VËt liÖu :</v>
          </cell>
          <cell r="I265">
            <v>488208.56443064997</v>
          </cell>
        </row>
        <row r="266">
          <cell r="E266" t="str">
            <v>BiÓn b¸o</v>
          </cell>
          <cell r="F266" t="str">
            <v>bé</v>
          </cell>
          <cell r="G266">
            <v>1</v>
          </cell>
          <cell r="H266">
            <v>210000</v>
          </cell>
          <cell r="I266">
            <v>210000</v>
          </cell>
          <cell r="J266">
            <v>210000</v>
          </cell>
        </row>
        <row r="267">
          <cell r="E267" t="str">
            <v>Trô biÓn b¸o</v>
          </cell>
          <cell r="F267" t="str">
            <v>bé</v>
          </cell>
          <cell r="G267">
            <v>1</v>
          </cell>
          <cell r="H267">
            <v>220000</v>
          </cell>
          <cell r="I267">
            <v>220000</v>
          </cell>
          <cell r="J267">
            <v>220000</v>
          </cell>
        </row>
        <row r="268">
          <cell r="E268" t="str">
            <v xml:space="preserve">V÷a bªt«ng M150 ®¸ 1x2 </v>
          </cell>
          <cell r="F268" t="str">
            <v>m3</v>
          </cell>
          <cell r="G268">
            <v>8.5000000000000006E-2</v>
          </cell>
          <cell r="H268">
            <v>411300.44179999991</v>
          </cell>
          <cell r="I268">
            <v>34960.537552999995</v>
          </cell>
          <cell r="J268">
            <v>34960.537552999995</v>
          </cell>
        </row>
        <row r="269">
          <cell r="E269" t="str">
            <v>VËt liÖu kh¸c</v>
          </cell>
          <cell r="F269" t="str">
            <v>%</v>
          </cell>
          <cell r="G269">
            <v>5</v>
          </cell>
          <cell r="H269">
            <v>464960.53755299997</v>
          </cell>
          <cell r="I269">
            <v>23248.026877649998</v>
          </cell>
          <cell r="J269">
            <v>23248.026877649998</v>
          </cell>
        </row>
        <row r="270">
          <cell r="E270" t="str">
            <v>b - Nh©n c«ng</v>
          </cell>
          <cell r="I270">
            <v>13635.076000000001</v>
          </cell>
        </row>
        <row r="271">
          <cell r="E271" t="str">
            <v>Nh©n c«ng bËc 3,0/7</v>
          </cell>
          <cell r="F271" t="str">
            <v xml:space="preserve">C«ng </v>
          </cell>
          <cell r="G271">
            <v>1.04</v>
          </cell>
          <cell r="H271">
            <v>13110.65</v>
          </cell>
          <cell r="I271">
            <v>13635.076000000001</v>
          </cell>
          <cell r="K271">
            <v>13635.076000000001</v>
          </cell>
        </row>
        <row r="272">
          <cell r="E272" t="str">
            <v>c- M¸y thi c«ng</v>
          </cell>
          <cell r="I272">
            <v>26673.059999999998</v>
          </cell>
        </row>
        <row r="273">
          <cell r="E273" t="str">
            <v>¤t« tù ®æ 7T</v>
          </cell>
          <cell r="F273" t="str">
            <v>Ca</v>
          </cell>
          <cell r="G273">
            <v>0.06</v>
          </cell>
          <cell r="H273">
            <v>444551</v>
          </cell>
          <cell r="I273">
            <v>26673.059999999998</v>
          </cell>
          <cell r="L273">
            <v>26673.059999999998</v>
          </cell>
        </row>
        <row r="274">
          <cell r="E274" t="str">
            <v>BiÓn b¸o ph¶n quang h×nh ch÷ nhËt</v>
          </cell>
          <cell r="F274" t="str">
            <v>bé</v>
          </cell>
          <cell r="G274">
            <v>1</v>
          </cell>
          <cell r="J274">
            <v>477708.56443064997</v>
          </cell>
          <cell r="K274">
            <v>13635.076000000001</v>
          </cell>
          <cell r="L274">
            <v>26673.059999999998</v>
          </cell>
        </row>
        <row r="275">
          <cell r="E275" t="str">
            <v>a - VËt liÖu :</v>
          </cell>
          <cell r="I275">
            <v>477708.56443064997</v>
          </cell>
        </row>
        <row r="276">
          <cell r="E276" t="str">
            <v>BiÓn b¸o</v>
          </cell>
          <cell r="F276" t="str">
            <v>bé</v>
          </cell>
          <cell r="G276">
            <v>1</v>
          </cell>
          <cell r="H276">
            <v>200000</v>
          </cell>
          <cell r="I276">
            <v>200000</v>
          </cell>
          <cell r="J276">
            <v>200000</v>
          </cell>
        </row>
        <row r="277">
          <cell r="E277" t="str">
            <v>Trô biÓn b¸o</v>
          </cell>
          <cell r="F277" t="str">
            <v>bé</v>
          </cell>
          <cell r="G277">
            <v>1</v>
          </cell>
          <cell r="H277">
            <v>220000</v>
          </cell>
          <cell r="I277">
            <v>220000</v>
          </cell>
          <cell r="J277">
            <v>220000</v>
          </cell>
        </row>
        <row r="278">
          <cell r="E278" t="str">
            <v>V÷a bªt«ng M150 ®¸ 1x2</v>
          </cell>
          <cell r="F278" t="str">
            <v>m3</v>
          </cell>
          <cell r="G278">
            <v>8.5000000000000006E-2</v>
          </cell>
          <cell r="H278">
            <v>411300.44179999991</v>
          </cell>
          <cell r="I278">
            <v>34960.537552999995</v>
          </cell>
          <cell r="J278">
            <v>34960.537552999995</v>
          </cell>
        </row>
        <row r="279">
          <cell r="E279" t="str">
            <v>VËt liÖu kh¸c</v>
          </cell>
          <cell r="F279" t="str">
            <v>%</v>
          </cell>
          <cell r="G279">
            <v>5</v>
          </cell>
          <cell r="H279">
            <v>454960.53755299997</v>
          </cell>
          <cell r="I279">
            <v>22748.026877649998</v>
          </cell>
          <cell r="J279">
            <v>22748.026877649998</v>
          </cell>
        </row>
        <row r="280">
          <cell r="E280" t="str">
            <v>b - Nh©n c«ng</v>
          </cell>
          <cell r="I280">
            <v>13635.076000000001</v>
          </cell>
        </row>
        <row r="281">
          <cell r="E281" t="str">
            <v>Nh©n c«ng bËc 3,0/7</v>
          </cell>
          <cell r="F281" t="str">
            <v xml:space="preserve">C«ng </v>
          </cell>
          <cell r="G281">
            <v>1.04</v>
          </cell>
          <cell r="H281">
            <v>13110.65</v>
          </cell>
          <cell r="I281">
            <v>13635.076000000001</v>
          </cell>
          <cell r="K281">
            <v>13635.076000000001</v>
          </cell>
        </row>
        <row r="282">
          <cell r="E282" t="str">
            <v>c- M¸y thi c«ng</v>
          </cell>
          <cell r="I282">
            <v>26673.059999999998</v>
          </cell>
        </row>
        <row r="283">
          <cell r="E283" t="str">
            <v>¤t« tù ®æ 7T</v>
          </cell>
          <cell r="F283" t="str">
            <v>Ca</v>
          </cell>
          <cell r="G283">
            <v>0.06</v>
          </cell>
          <cell r="H283">
            <v>444551</v>
          </cell>
          <cell r="I283">
            <v>26673.059999999998</v>
          </cell>
          <cell r="L283">
            <v>26673.059999999998</v>
          </cell>
        </row>
        <row r="284">
          <cell r="E284" t="str">
            <v>Gia cè taluy b»ng ®¸ héc x©y v÷a M100</v>
          </cell>
          <cell r="F284" t="str">
            <v>m3</v>
          </cell>
          <cell r="J284">
            <v>293608.0154416571</v>
          </cell>
          <cell r="K284">
            <v>28721.659200000002</v>
          </cell>
          <cell r="L284">
            <v>0</v>
          </cell>
        </row>
        <row r="285">
          <cell r="E285" t="str">
            <v>a - VËt liÖu :</v>
          </cell>
          <cell r="I285">
            <v>293608.0154416571</v>
          </cell>
        </row>
        <row r="286">
          <cell r="E286" t="str">
            <v xml:space="preserve">§¸ héc </v>
          </cell>
          <cell r="F286" t="str">
            <v>m3</v>
          </cell>
          <cell r="G286">
            <v>1.2</v>
          </cell>
          <cell r="H286">
            <v>94158.859523809515</v>
          </cell>
          <cell r="I286">
            <v>112990.63142857142</v>
          </cell>
          <cell r="J286">
            <v>112990.63142857142</v>
          </cell>
        </row>
        <row r="287">
          <cell r="E287" t="str">
            <v>§¸ d¨m 4x6</v>
          </cell>
          <cell r="F287" t="str">
            <v>m3</v>
          </cell>
          <cell r="G287">
            <v>5.7000000000000002E-2</v>
          </cell>
          <cell r="H287">
            <v>90881.064285714267</v>
          </cell>
          <cell r="I287">
            <v>5180.2206642857136</v>
          </cell>
          <cell r="J287">
            <v>5180.2206642857136</v>
          </cell>
        </row>
        <row r="288">
          <cell r="E288" t="str">
            <v>V÷a xi m¨ng M100</v>
          </cell>
          <cell r="F288" t="str">
            <v>m3</v>
          </cell>
          <cell r="G288">
            <v>0.42</v>
          </cell>
          <cell r="H288">
            <v>417707.53178285714</v>
          </cell>
          <cell r="I288">
            <v>175437.16334879998</v>
          </cell>
          <cell r="J288">
            <v>175437.16334879998</v>
          </cell>
        </row>
        <row r="289">
          <cell r="E289" t="str">
            <v>b - Nh©n c«ng</v>
          </cell>
          <cell r="I289">
            <v>28721.659200000002</v>
          </cell>
        </row>
        <row r="290">
          <cell r="E290" t="str">
            <v>Nh©n c«ng bËc 3,5/7</v>
          </cell>
          <cell r="F290" t="str">
            <v xml:space="preserve">C«ng </v>
          </cell>
          <cell r="G290">
            <v>2.08</v>
          </cell>
          <cell r="H290">
            <v>13808.49</v>
          </cell>
          <cell r="I290">
            <v>28721.659200000002</v>
          </cell>
          <cell r="K290">
            <v>28721.659200000002</v>
          </cell>
        </row>
        <row r="291">
          <cell r="E291" t="str">
            <v>§¸ héc x©y mãng ch©n khay v÷a M100</v>
          </cell>
          <cell r="F291" t="str">
            <v>m3</v>
          </cell>
          <cell r="J291">
            <v>293608.0154416571</v>
          </cell>
          <cell r="K291">
            <v>26374.215899999999</v>
          </cell>
          <cell r="L291">
            <v>0</v>
          </cell>
        </row>
        <row r="292">
          <cell r="E292" t="str">
            <v>a - VËt liÖu :</v>
          </cell>
          <cell r="I292">
            <v>293608.0154416571</v>
          </cell>
        </row>
        <row r="293">
          <cell r="E293" t="str">
            <v xml:space="preserve">§¸ héc </v>
          </cell>
          <cell r="F293" t="str">
            <v>m3</v>
          </cell>
          <cell r="G293">
            <v>1.2</v>
          </cell>
          <cell r="H293">
            <v>94158.859523809515</v>
          </cell>
          <cell r="I293">
            <v>112990.63142857142</v>
          </cell>
          <cell r="J293">
            <v>112990.63142857142</v>
          </cell>
        </row>
        <row r="294">
          <cell r="E294" t="str">
            <v>§¸ d¨m 4x6</v>
          </cell>
          <cell r="F294" t="str">
            <v>m3</v>
          </cell>
          <cell r="G294">
            <v>5.7000000000000002E-2</v>
          </cell>
          <cell r="H294">
            <v>90881.064285714267</v>
          </cell>
          <cell r="I294">
            <v>5180.2206642857136</v>
          </cell>
          <cell r="J294">
            <v>5180.2206642857136</v>
          </cell>
        </row>
        <row r="295">
          <cell r="E295" t="str">
            <v>V÷a xi m¨ng M100</v>
          </cell>
          <cell r="F295" t="str">
            <v>m3</v>
          </cell>
          <cell r="G295">
            <v>0.42</v>
          </cell>
          <cell r="H295">
            <v>417707.53178285714</v>
          </cell>
          <cell r="I295">
            <v>175437.16334879998</v>
          </cell>
          <cell r="J295">
            <v>175437.16334879998</v>
          </cell>
        </row>
        <row r="296">
          <cell r="E296" t="str">
            <v>b - Nh©n c«ng</v>
          </cell>
          <cell r="I296">
            <v>26374.215899999999</v>
          </cell>
        </row>
        <row r="297">
          <cell r="E297" t="str">
            <v>Nh©n c«ng bËc 3,5/7</v>
          </cell>
          <cell r="F297" t="str">
            <v xml:space="preserve">C«ng </v>
          </cell>
          <cell r="G297">
            <v>1.91</v>
          </cell>
          <cell r="H297">
            <v>13808.49</v>
          </cell>
          <cell r="I297">
            <v>26374.215899999999</v>
          </cell>
          <cell r="K297">
            <v>26374.215899999999</v>
          </cell>
        </row>
        <row r="298">
          <cell r="E298" t="str">
            <v>D¨m s¹n ®Öm</v>
          </cell>
          <cell r="F298" t="str">
            <v>m3</v>
          </cell>
          <cell r="J298">
            <v>110874.8984285714</v>
          </cell>
          <cell r="K298">
            <v>28450.110499999999</v>
          </cell>
        </row>
        <row r="299">
          <cell r="E299" t="str">
            <v>a - VËt liÖu :</v>
          </cell>
          <cell r="I299">
            <v>110874.8984285714</v>
          </cell>
        </row>
        <row r="300">
          <cell r="E300" t="str">
            <v>§¸ d¨m 4x6</v>
          </cell>
          <cell r="F300" t="str">
            <v>m3</v>
          </cell>
          <cell r="G300">
            <v>1.22</v>
          </cell>
          <cell r="H300">
            <v>90881.064285714267</v>
          </cell>
          <cell r="I300">
            <v>110874.8984285714</v>
          </cell>
          <cell r="J300">
            <v>110874.8984285714</v>
          </cell>
        </row>
        <row r="301">
          <cell r="E301" t="str">
            <v>b - Nh©n c«ng</v>
          </cell>
          <cell r="I301">
            <v>28450.110499999999</v>
          </cell>
        </row>
        <row r="302">
          <cell r="E302" t="str">
            <v>Nh©n c«ng bËc 3,0/7</v>
          </cell>
          <cell r="F302" t="str">
            <v xml:space="preserve">C«ng </v>
          </cell>
          <cell r="G302">
            <v>2.17</v>
          </cell>
          <cell r="H302">
            <v>13110.65</v>
          </cell>
          <cell r="I302">
            <v>28450.110499999999</v>
          </cell>
          <cell r="K302">
            <v>28450.110499999999</v>
          </cell>
        </row>
        <row r="303">
          <cell r="E303" t="str">
            <v>Lu lÌn nÒn ®­êng cò ®¹t K98</v>
          </cell>
          <cell r="F303" t="str">
            <v>100m3</v>
          </cell>
          <cell r="J303">
            <v>0</v>
          </cell>
          <cell r="K303">
            <v>0</v>
          </cell>
          <cell r="L303">
            <v>123378.84400000001</v>
          </cell>
        </row>
        <row r="304">
          <cell r="E304" t="str">
            <v>c- M¸y thi c«ng</v>
          </cell>
          <cell r="I304">
            <v>123378.84400000001</v>
          </cell>
        </row>
        <row r="305">
          <cell r="E305" t="str">
            <v>M¸y ®Çm 25T</v>
          </cell>
          <cell r="F305" t="str">
            <v>Ca</v>
          </cell>
          <cell r="G305">
            <v>0.24400000000000002</v>
          </cell>
          <cell r="H305">
            <v>505651</v>
          </cell>
          <cell r="I305">
            <v>123378.84400000001</v>
          </cell>
          <cell r="L305">
            <v>123378.84400000001</v>
          </cell>
        </row>
        <row r="306">
          <cell r="E306" t="str">
            <v>§µo khu«n ®Êt cÊp 3 b»ng thñ c«ng</v>
          </cell>
          <cell r="F306" t="str">
            <v>m3</v>
          </cell>
          <cell r="K306">
            <v>16198.5198</v>
          </cell>
          <cell r="L306">
            <v>0</v>
          </cell>
        </row>
        <row r="307">
          <cell r="E307" t="str">
            <v>b - Nh©n c«ng</v>
          </cell>
          <cell r="I307">
            <v>16198.5198</v>
          </cell>
        </row>
        <row r="308">
          <cell r="E308" t="str">
            <v>Nh©n c«ng bËc 2,7/7</v>
          </cell>
          <cell r="F308" t="str">
            <v xml:space="preserve">C«ng </v>
          </cell>
          <cell r="G308">
            <v>1.27</v>
          </cell>
          <cell r="H308">
            <v>12754.74</v>
          </cell>
          <cell r="I308">
            <v>16198.5198</v>
          </cell>
          <cell r="K308">
            <v>16198.5198</v>
          </cell>
        </row>
        <row r="309">
          <cell r="E309" t="str">
            <v>§µo khu«n ®Êt cÊp 3 b»ng m¸y</v>
          </cell>
          <cell r="F309" t="str">
            <v>100m3</v>
          </cell>
          <cell r="K309" t="e">
            <v>#REF!</v>
          </cell>
          <cell r="L309" t="e">
            <v>#REF!</v>
          </cell>
        </row>
        <row r="310">
          <cell r="E310" t="str">
            <v>b - Nh©n c«ng</v>
          </cell>
          <cell r="I310">
            <v>106196.265</v>
          </cell>
        </row>
        <row r="311">
          <cell r="E311" t="str">
            <v>Nh©n c«ng bËc 3,0/7</v>
          </cell>
          <cell r="F311" t="str">
            <v xml:space="preserve">C«ng </v>
          </cell>
          <cell r="G311">
            <v>8.1</v>
          </cell>
          <cell r="H311">
            <v>13110.65</v>
          </cell>
          <cell r="I311">
            <v>106196.265</v>
          </cell>
          <cell r="K311">
            <v>106196.265</v>
          </cell>
        </row>
        <row r="312">
          <cell r="E312" t="str">
            <v>c- M¸y thi c«ng</v>
          </cell>
          <cell r="I312">
            <v>417673.152</v>
          </cell>
        </row>
        <row r="313">
          <cell r="E313" t="str">
            <v>M¸y ñi 110cv</v>
          </cell>
          <cell r="F313" t="str">
            <v>Ca</v>
          </cell>
          <cell r="G313">
            <v>0.624</v>
          </cell>
          <cell r="H313">
            <v>669348</v>
          </cell>
          <cell r="I313">
            <v>417673.152</v>
          </cell>
          <cell r="L313">
            <v>417673.152</v>
          </cell>
        </row>
        <row r="314">
          <cell r="E314" t="str">
            <v>§µo nÒn ®­êng ®¸ cÊp IV</v>
          </cell>
          <cell r="F314" t="str">
            <v>100m3</v>
          </cell>
          <cell r="H314" t="str">
            <v/>
          </cell>
          <cell r="J314">
            <v>1498179.15</v>
          </cell>
          <cell r="K314">
            <v>483297.14999999997</v>
          </cell>
          <cell r="L314">
            <v>327960.49359999999</v>
          </cell>
        </row>
        <row r="315">
          <cell r="E315" t="str">
            <v>a - VËt liÖu :</v>
          </cell>
          <cell r="I315">
            <v>1498179.15</v>
          </cell>
        </row>
        <row r="316">
          <cell r="E316" t="str">
            <v>Thuèc næ Am«nÝt</v>
          </cell>
          <cell r="F316" t="str">
            <v>kg</v>
          </cell>
          <cell r="G316">
            <v>60</v>
          </cell>
          <cell r="H316">
            <v>20641.285714285714</v>
          </cell>
          <cell r="I316">
            <v>1238477.1428571427</v>
          </cell>
          <cell r="J316">
            <v>1238477.1428571427</v>
          </cell>
        </row>
        <row r="317">
          <cell r="E317" t="str">
            <v>KÝp næ</v>
          </cell>
          <cell r="F317" t="str">
            <v xml:space="preserve">C¸i </v>
          </cell>
          <cell r="G317">
            <v>25</v>
          </cell>
          <cell r="H317">
            <v>2015.2380952380952</v>
          </cell>
          <cell r="I317">
            <v>50380.952380952382</v>
          </cell>
          <cell r="J317">
            <v>50380.952380952382</v>
          </cell>
        </row>
        <row r="318">
          <cell r="E318" t="str">
            <v>D©y næ</v>
          </cell>
          <cell r="F318" t="str">
            <v>m</v>
          </cell>
          <cell r="G318">
            <v>20</v>
          </cell>
          <cell r="H318">
            <v>5733.333333333333</v>
          </cell>
          <cell r="I318">
            <v>114666.66666666666</v>
          </cell>
          <cell r="J318">
            <v>114666.66666666666</v>
          </cell>
        </row>
        <row r="319">
          <cell r="E319" t="str">
            <v>D©y ch¸y chËm</v>
          </cell>
          <cell r="F319" t="str">
            <v>m</v>
          </cell>
          <cell r="G319">
            <v>5</v>
          </cell>
          <cell r="H319">
            <v>1661.9047619047619</v>
          </cell>
          <cell r="I319">
            <v>8309.5238095238092</v>
          </cell>
          <cell r="J319">
            <v>8309.5238095238092</v>
          </cell>
        </row>
        <row r="320">
          <cell r="E320" t="str">
            <v xml:space="preserve">D©y ®iÖn </v>
          </cell>
          <cell r="F320" t="str">
            <v>m</v>
          </cell>
          <cell r="G320">
            <v>90</v>
          </cell>
          <cell r="H320">
            <v>166.7</v>
          </cell>
          <cell r="I320">
            <v>15002.999999999998</v>
          </cell>
          <cell r="J320">
            <v>15002.999999999998</v>
          </cell>
        </row>
        <row r="321">
          <cell r="E321" t="str">
            <v>VËt liÖu kh¸c</v>
          </cell>
          <cell r="F321" t="str">
            <v>%</v>
          </cell>
          <cell r="G321">
            <v>5</v>
          </cell>
          <cell r="H321">
            <v>1426837.2857142857</v>
          </cell>
          <cell r="I321">
            <v>71341.864285714284</v>
          </cell>
          <cell r="J321">
            <v>71341.864285714284</v>
          </cell>
        </row>
        <row r="322">
          <cell r="E322" t="str">
            <v>b - Nh©n c«ng</v>
          </cell>
          <cell r="I322">
            <v>483297.14999999997</v>
          </cell>
        </row>
        <row r="323">
          <cell r="E323" t="str">
            <v>Nh©n c«ng bËc 3,5/7</v>
          </cell>
          <cell r="F323" t="str">
            <v xml:space="preserve">C«ng </v>
          </cell>
          <cell r="G323">
            <v>35</v>
          </cell>
          <cell r="H323">
            <v>13808.49</v>
          </cell>
          <cell r="I323">
            <v>483297.14999999997</v>
          </cell>
          <cell r="K323">
            <v>483297.14999999997</v>
          </cell>
        </row>
        <row r="324">
          <cell r="E324" t="str">
            <v>c- M¸y thi c«ng</v>
          </cell>
          <cell r="I324">
            <v>327960.49359999999</v>
          </cell>
        </row>
        <row r="325">
          <cell r="E325" t="str">
            <v>M¸y khoan xoay ®Ëp F 65mm</v>
          </cell>
          <cell r="F325" t="str">
            <v>Ca</v>
          </cell>
          <cell r="G325">
            <v>1</v>
          </cell>
          <cell r="H325">
            <v>230707</v>
          </cell>
          <cell r="I325">
            <v>230707</v>
          </cell>
          <cell r="L325">
            <v>230707</v>
          </cell>
        </row>
        <row r="326">
          <cell r="E326" t="str">
            <v>M¸y nÐn khÝ 17m3/h</v>
          </cell>
          <cell r="F326" t="str">
            <v>Ca</v>
          </cell>
          <cell r="G326">
            <v>1</v>
          </cell>
          <cell r="H326">
            <v>36644</v>
          </cell>
          <cell r="I326">
            <v>36644</v>
          </cell>
          <cell r="L326">
            <v>36644</v>
          </cell>
        </row>
        <row r="327">
          <cell r="E327" t="str">
            <v>M¸y khoan cÇm tay F =42mm</v>
          </cell>
          <cell r="F327" t="str">
            <v>Ca</v>
          </cell>
          <cell r="G327">
            <v>0.7</v>
          </cell>
          <cell r="H327">
            <v>35357</v>
          </cell>
          <cell r="I327">
            <v>24749.899999999998</v>
          </cell>
          <cell r="L327">
            <v>24749.899999999998</v>
          </cell>
        </row>
        <row r="328">
          <cell r="E328" t="str">
            <v>M¸y ñi 140cv</v>
          </cell>
          <cell r="F328" t="str">
            <v>Ca</v>
          </cell>
          <cell r="G328">
            <v>0.03</v>
          </cell>
          <cell r="H328">
            <v>865868</v>
          </cell>
          <cell r="I328">
            <v>25976.039999999997</v>
          </cell>
          <cell r="L328">
            <v>25976.039999999997</v>
          </cell>
        </row>
        <row r="329">
          <cell r="E329" t="str">
            <v>M¸y nÐn khÝ 10m3/h</v>
          </cell>
          <cell r="F329" t="str">
            <v>Ca</v>
          </cell>
          <cell r="G329">
            <v>0.23</v>
          </cell>
          <cell r="H329">
            <v>28854</v>
          </cell>
          <cell r="I329">
            <v>6636.42</v>
          </cell>
          <cell r="L329">
            <v>6636.42</v>
          </cell>
        </row>
        <row r="330">
          <cell r="E330" t="str">
            <v>M¸y kh¸c</v>
          </cell>
          <cell r="F330" t="str">
            <v>%</v>
          </cell>
          <cell r="G330">
            <v>1</v>
          </cell>
          <cell r="H330">
            <v>324713.36</v>
          </cell>
          <cell r="I330">
            <v>3247.1335999999997</v>
          </cell>
          <cell r="L330">
            <v>3247.1335999999997</v>
          </cell>
        </row>
        <row r="331">
          <cell r="E331" t="str">
            <v>§µo r·nh ®¸ cÊp IV thñ c«ng</v>
          </cell>
          <cell r="F331" t="str">
            <v>m3</v>
          </cell>
          <cell r="H331" t="str">
            <v/>
          </cell>
          <cell r="J331">
            <v>0</v>
          </cell>
          <cell r="K331">
            <v>30879.513945000002</v>
          </cell>
          <cell r="L331">
            <v>0</v>
          </cell>
        </row>
        <row r="332">
          <cell r="E332" t="str">
            <v>b - Nh©n c«ng</v>
          </cell>
          <cell r="I332">
            <v>30879.513945000002</v>
          </cell>
        </row>
        <row r="333">
          <cell r="E333" t="str">
            <v>Nh©n c«ng bËc 3,0/7</v>
          </cell>
          <cell r="F333" t="str">
            <v xml:space="preserve">C«ng </v>
          </cell>
          <cell r="G333">
            <v>2.3553000000000002</v>
          </cell>
          <cell r="H333">
            <v>13110.65</v>
          </cell>
          <cell r="I333">
            <v>30879.513945000002</v>
          </cell>
          <cell r="K333">
            <v>30879.513945000002</v>
          </cell>
        </row>
        <row r="334">
          <cell r="E334" t="str">
            <v>§µo r·nh ®Êt cÊp 3 b»ng thñ c«ng</v>
          </cell>
          <cell r="F334" t="str">
            <v>m3</v>
          </cell>
          <cell r="H334" t="str">
            <v/>
          </cell>
          <cell r="K334">
            <v>17218.899000000001</v>
          </cell>
        </row>
        <row r="335">
          <cell r="E335" t="str">
            <v>b - Nh©n c«ng</v>
          </cell>
          <cell r="I335">
            <v>17218.899000000001</v>
          </cell>
        </row>
        <row r="336">
          <cell r="E336" t="str">
            <v>Nh©n c«ng bËc 2,7/7</v>
          </cell>
          <cell r="F336" t="str">
            <v xml:space="preserve">C«ng </v>
          </cell>
          <cell r="G336">
            <v>1.35</v>
          </cell>
          <cell r="H336">
            <v>12754.74</v>
          </cell>
          <cell r="I336">
            <v>17218.899000000001</v>
          </cell>
          <cell r="K336">
            <v>17218.899000000001</v>
          </cell>
        </row>
        <row r="337">
          <cell r="E337" t="str">
            <v>§¸ héc x©y th©n r·nh dµy 25cm</v>
          </cell>
          <cell r="F337" t="str">
            <v>m3</v>
          </cell>
          <cell r="J337">
            <v>293608.0154416571</v>
          </cell>
          <cell r="K337">
            <v>28721.659200000002</v>
          </cell>
        </row>
        <row r="338">
          <cell r="E338" t="str">
            <v>a - VËt liÖu :</v>
          </cell>
          <cell r="I338">
            <v>293608.0154416571</v>
          </cell>
        </row>
        <row r="339">
          <cell r="E339" t="str">
            <v xml:space="preserve">§¸ héc </v>
          </cell>
          <cell r="F339" t="str">
            <v>m3</v>
          </cell>
          <cell r="G339">
            <v>1.2</v>
          </cell>
          <cell r="H339">
            <v>94158.859523809515</v>
          </cell>
          <cell r="I339">
            <v>112990.63142857142</v>
          </cell>
          <cell r="J339">
            <v>112990.63142857142</v>
          </cell>
        </row>
        <row r="340">
          <cell r="E340" t="str">
            <v>§¸ d¨m 4x6</v>
          </cell>
          <cell r="F340" t="str">
            <v>m3</v>
          </cell>
          <cell r="G340">
            <v>5.7000000000000002E-2</v>
          </cell>
          <cell r="H340">
            <v>90881.064285714267</v>
          </cell>
          <cell r="I340">
            <v>5180.2206642857136</v>
          </cell>
          <cell r="J340">
            <v>5180.2206642857136</v>
          </cell>
        </row>
        <row r="341">
          <cell r="E341" t="str">
            <v>V÷a xi m¨ng M100</v>
          </cell>
          <cell r="F341" t="str">
            <v>m3</v>
          </cell>
          <cell r="G341">
            <v>0.42</v>
          </cell>
          <cell r="H341">
            <v>417707.53178285714</v>
          </cell>
          <cell r="I341">
            <v>175437.16334879998</v>
          </cell>
          <cell r="J341">
            <v>175437.16334879998</v>
          </cell>
        </row>
        <row r="342">
          <cell r="E342" t="str">
            <v>b - Nh©n c«ng</v>
          </cell>
          <cell r="I342">
            <v>28721.659200000002</v>
          </cell>
        </row>
        <row r="343">
          <cell r="E343" t="str">
            <v>Nh©n c«ng bËc 3,5/7</v>
          </cell>
          <cell r="F343" t="str">
            <v xml:space="preserve">C«ng </v>
          </cell>
          <cell r="G343">
            <v>2.08</v>
          </cell>
          <cell r="H343">
            <v>13808.49</v>
          </cell>
          <cell r="I343">
            <v>28721.659200000002</v>
          </cell>
          <cell r="K343">
            <v>28721.659200000002</v>
          </cell>
        </row>
        <row r="344">
          <cell r="E344" t="str">
            <v>ThÐp neo F16,L=35cm</v>
          </cell>
          <cell r="F344" t="str">
            <v>TÊn</v>
          </cell>
          <cell r="H344" t="str">
            <v/>
          </cell>
          <cell r="J344">
            <v>4542919.5999999996</v>
          </cell>
          <cell r="K344">
            <v>161006.99340000001</v>
          </cell>
          <cell r="L344">
            <v>0</v>
          </cell>
        </row>
        <row r="345">
          <cell r="E345" t="str">
            <v>a - VËt liÖu :</v>
          </cell>
          <cell r="I345">
            <v>4542919.5999999996</v>
          </cell>
        </row>
        <row r="346">
          <cell r="E346" t="str">
            <v>ThÐp trßn d=16mm</v>
          </cell>
          <cell r="F346" t="str">
            <v>kg</v>
          </cell>
          <cell r="G346">
            <v>1050</v>
          </cell>
          <cell r="H346">
            <v>4326.5900952380953</v>
          </cell>
          <cell r="I346">
            <v>4542919.5999999996</v>
          </cell>
          <cell r="J346">
            <v>4542919.5999999996</v>
          </cell>
        </row>
        <row r="347">
          <cell r="E347" t="str">
            <v>b. Nh©n c«ng</v>
          </cell>
          <cell r="I347">
            <v>161006.99340000001</v>
          </cell>
        </row>
        <row r="348">
          <cell r="E348" t="str">
            <v>Nh©n c«ng bËc 3,5/7</v>
          </cell>
          <cell r="F348" t="str">
            <v xml:space="preserve">C«ng </v>
          </cell>
          <cell r="G348">
            <v>11.66</v>
          </cell>
          <cell r="H348">
            <v>13808.49</v>
          </cell>
          <cell r="I348">
            <v>161006.99340000001</v>
          </cell>
          <cell r="K348">
            <v>161006.99340000001</v>
          </cell>
        </row>
        <row r="349">
          <cell r="E349" t="str">
            <v>Bªt«ng mãng M150 ®¸ 4x6</v>
          </cell>
          <cell r="F349" t="str">
            <v>m3</v>
          </cell>
          <cell r="H349" t="str">
            <v/>
          </cell>
          <cell r="J349">
            <v>346288.41318973864</v>
          </cell>
          <cell r="K349">
            <v>21501.465999999997</v>
          </cell>
          <cell r="L349">
            <v>12479.423999999999</v>
          </cell>
        </row>
        <row r="350">
          <cell r="E350" t="str">
            <v>a - VËt liÖu :</v>
          </cell>
          <cell r="I350">
            <v>346288.41318973864</v>
          </cell>
        </row>
        <row r="351">
          <cell r="E351" t="str">
            <v>V÷a M150 ®¸ 4x6</v>
          </cell>
          <cell r="F351" t="str">
            <v>m3</v>
          </cell>
          <cell r="G351">
            <v>1.0249999999999999</v>
          </cell>
          <cell r="H351">
            <v>334497.38052619045</v>
          </cell>
          <cell r="I351">
            <v>342859.81503934518</v>
          </cell>
          <cell r="J351">
            <v>342859.81503934518</v>
          </cell>
        </row>
        <row r="352">
          <cell r="E352" t="str">
            <v>VËt liÖu kh¸c</v>
          </cell>
          <cell r="F352" t="str">
            <v>%</v>
          </cell>
          <cell r="G352">
            <v>1</v>
          </cell>
          <cell r="H352">
            <v>342859.81503934518</v>
          </cell>
          <cell r="I352">
            <v>3428.5981503934518</v>
          </cell>
          <cell r="J352">
            <v>3428.5981503934518</v>
          </cell>
        </row>
        <row r="353">
          <cell r="E353" t="str">
            <v>b - Nh©n c«ng</v>
          </cell>
          <cell r="I353">
            <v>21501.465999999997</v>
          </cell>
        </row>
        <row r="354">
          <cell r="E354" t="str">
            <v>Nh©n c«ng bËc 3,0/7</v>
          </cell>
          <cell r="F354" t="str">
            <v xml:space="preserve">C«ng </v>
          </cell>
          <cell r="G354">
            <v>1.64</v>
          </cell>
          <cell r="H354">
            <v>13110.65</v>
          </cell>
          <cell r="I354">
            <v>21501.465999999997</v>
          </cell>
          <cell r="K354">
            <v>21501.465999999997</v>
          </cell>
        </row>
        <row r="355">
          <cell r="E355" t="str">
            <v>c- m¸y</v>
          </cell>
          <cell r="I355">
            <v>12479.423999999999</v>
          </cell>
        </row>
        <row r="356">
          <cell r="E356" t="str">
            <v>M¸y trén 250l</v>
          </cell>
          <cell r="F356" t="str">
            <v>Ca</v>
          </cell>
          <cell r="G356">
            <v>9.5000000000000001E-2</v>
          </cell>
          <cell r="H356">
            <v>96272</v>
          </cell>
          <cell r="I356">
            <v>9145.84</v>
          </cell>
          <cell r="L356">
            <v>9145.84</v>
          </cell>
        </row>
        <row r="357">
          <cell r="E357" t="str">
            <v>M¸y ®Çm dïi 1,5KW</v>
          </cell>
          <cell r="F357" t="str">
            <v>Ca</v>
          </cell>
          <cell r="G357">
            <v>8.8999999999999996E-2</v>
          </cell>
          <cell r="H357">
            <v>37456</v>
          </cell>
          <cell r="I357">
            <v>3333.5839999999998</v>
          </cell>
          <cell r="L357">
            <v>3333.5839999999998</v>
          </cell>
        </row>
        <row r="358">
          <cell r="E358" t="str">
            <v>Lµm cäc tiªu BTCT</v>
          </cell>
          <cell r="F358" t="str">
            <v xml:space="preserve">C¸i </v>
          </cell>
          <cell r="H358" t="str">
            <v/>
          </cell>
          <cell r="J358">
            <v>307.20890995497831</v>
          </cell>
          <cell r="K358">
            <v>2254.0207999999998</v>
          </cell>
          <cell r="L358">
            <v>0</v>
          </cell>
        </row>
        <row r="359">
          <cell r="E359" t="str">
            <v>a - VËt liÖu :</v>
          </cell>
          <cell r="I359">
            <v>15514.049952726406</v>
          </cell>
        </row>
        <row r="360">
          <cell r="E360" t="str">
            <v>Xim¨ng PC-300</v>
          </cell>
          <cell r="F360" t="str">
            <v>kg</v>
          </cell>
          <cell r="G360">
            <v>4.03</v>
          </cell>
          <cell r="H360">
            <v>837.51123809523801</v>
          </cell>
          <cell r="I360">
            <v>3375.1702895238095</v>
          </cell>
          <cell r="J360">
            <v>33.751702895238097</v>
          </cell>
        </row>
        <row r="361">
          <cell r="E361" t="str">
            <v>ThÐp trßn d=6mm</v>
          </cell>
          <cell r="F361" t="str">
            <v>kg</v>
          </cell>
          <cell r="G361">
            <v>1.746</v>
          </cell>
          <cell r="H361">
            <v>4707.542476190476</v>
          </cell>
          <cell r="I361">
            <v>8219.3691634285715</v>
          </cell>
          <cell r="J361">
            <v>82.193691634285713</v>
          </cell>
        </row>
        <row r="362">
          <cell r="E362" t="str">
            <v>D©y buéc</v>
          </cell>
          <cell r="F362" t="str">
            <v>kg</v>
          </cell>
          <cell r="G362">
            <v>1.7000000000000001E-2</v>
          </cell>
          <cell r="H362">
            <v>6045.454545454545</v>
          </cell>
          <cell r="I362">
            <v>102.77272727272727</v>
          </cell>
          <cell r="J362">
            <v>1.0277272727272726</v>
          </cell>
        </row>
        <row r="363">
          <cell r="E363" t="str">
            <v>C¸t vµng</v>
          </cell>
          <cell r="F363" t="str">
            <v>m3</v>
          </cell>
          <cell r="G363">
            <v>7.1000000000000004E-3</v>
          </cell>
          <cell r="H363">
            <v>86414.866666666654</v>
          </cell>
          <cell r="I363">
            <v>613.54555333333326</v>
          </cell>
          <cell r="J363">
            <v>6.1354555333333325</v>
          </cell>
        </row>
        <row r="364">
          <cell r="E364" t="str">
            <v>§¸ d¨m 1x2</v>
          </cell>
          <cell r="F364" t="str">
            <v>m3</v>
          </cell>
          <cell r="G364">
            <v>1.54E-2</v>
          </cell>
          <cell r="H364">
            <v>148840.91428571427</v>
          </cell>
          <cell r="I364">
            <v>2292.1500799999999</v>
          </cell>
          <cell r="J364">
            <v>22.9215008</v>
          </cell>
        </row>
        <row r="365">
          <cell r="E365" t="str">
            <v>S¬n</v>
          </cell>
          <cell r="F365" t="str">
            <v>kg</v>
          </cell>
          <cell r="G365">
            <v>1.54E-2</v>
          </cell>
          <cell r="H365">
            <v>26666.666666666664</v>
          </cell>
          <cell r="I365">
            <v>410.66666666666663</v>
          </cell>
          <cell r="J365">
            <v>4.1066666666666665</v>
          </cell>
        </row>
        <row r="366">
          <cell r="E366" t="str">
            <v>Gç v¸n</v>
          </cell>
          <cell r="F366" t="str">
            <v>m3</v>
          </cell>
          <cell r="G366">
            <v>2.0000000000000001E-4</v>
          </cell>
          <cell r="H366">
            <v>1269569.3733333333</v>
          </cell>
          <cell r="I366">
            <v>253.91387466666666</v>
          </cell>
          <cell r="J366">
            <v>2.5391387466666666</v>
          </cell>
        </row>
        <row r="367">
          <cell r="E367" t="str">
            <v>§inh</v>
          </cell>
          <cell r="F367" t="str">
            <v>kg</v>
          </cell>
          <cell r="G367">
            <v>1.4999999999999999E-2</v>
          </cell>
          <cell r="H367">
            <v>6190.4761904761899</v>
          </cell>
          <cell r="I367">
            <v>92.857142857142847</v>
          </cell>
          <cell r="J367">
            <v>0.92857142857142849</v>
          </cell>
        </row>
        <row r="368">
          <cell r="E368" t="str">
            <v>VËt liÖu kh¸c</v>
          </cell>
          <cell r="F368" t="str">
            <v>%</v>
          </cell>
          <cell r="G368">
            <v>1</v>
          </cell>
          <cell r="H368">
            <v>15360.445497748917</v>
          </cell>
          <cell r="I368">
            <v>153.60445497748915</v>
          </cell>
          <cell r="J368">
            <v>153.60445497748915</v>
          </cell>
        </row>
        <row r="369">
          <cell r="E369" t="str">
            <v>b - Nh©n c«ng</v>
          </cell>
          <cell r="I369">
            <v>2254.0207999999998</v>
          </cell>
        </row>
        <row r="370">
          <cell r="E370" t="str">
            <v>Nh©n c«ng bËc 3,7/7</v>
          </cell>
          <cell r="F370" t="str">
            <v xml:space="preserve">C«ng </v>
          </cell>
          <cell r="G370">
            <v>0.16</v>
          </cell>
          <cell r="H370">
            <v>14087.63</v>
          </cell>
          <cell r="I370">
            <v>2254.0207999999998</v>
          </cell>
          <cell r="K370">
            <v>2254.0207999999998</v>
          </cell>
        </row>
        <row r="371">
          <cell r="E371" t="str">
            <v>Lµm cét Km BTCT</v>
          </cell>
          <cell r="F371" t="str">
            <v xml:space="preserve">C¸i </v>
          </cell>
          <cell r="H371" t="str">
            <v/>
          </cell>
          <cell r="J371">
            <v>0</v>
          </cell>
          <cell r="K371">
            <v>21976.702799999999</v>
          </cell>
          <cell r="L371">
            <v>0</v>
          </cell>
        </row>
        <row r="372">
          <cell r="E372" t="str">
            <v>a - VËt liÖu :</v>
          </cell>
          <cell r="I372">
            <v>85966.105254114285</v>
          </cell>
        </row>
        <row r="373">
          <cell r="E373" t="str">
            <v>Xim¨ng PC-300</v>
          </cell>
          <cell r="F373" t="str">
            <v>kg</v>
          </cell>
          <cell r="G373">
            <v>42.59</v>
          </cell>
          <cell r="H373">
            <v>837.51123809523801</v>
          </cell>
          <cell r="I373">
            <v>35669.603630476187</v>
          </cell>
          <cell r="J373">
            <v>356.69603630476189</v>
          </cell>
        </row>
        <row r="374">
          <cell r="E374" t="str">
            <v>C¸t vµng</v>
          </cell>
          <cell r="F374" t="str">
            <v>m3</v>
          </cell>
          <cell r="G374">
            <v>8.5000000000000006E-2</v>
          </cell>
          <cell r="H374">
            <v>86414.866666666654</v>
          </cell>
          <cell r="I374">
            <v>7345.2636666666658</v>
          </cell>
          <cell r="J374">
            <v>73.452636666666663</v>
          </cell>
        </row>
        <row r="375">
          <cell r="E375" t="str">
            <v>§¸ d¨m 1x2</v>
          </cell>
          <cell r="F375" t="str">
            <v>m3</v>
          </cell>
          <cell r="G375">
            <v>0.14000000000000001</v>
          </cell>
          <cell r="H375">
            <v>148840.91428571427</v>
          </cell>
          <cell r="I375">
            <v>20837.727999999999</v>
          </cell>
          <cell r="J375">
            <v>208.37727999999998</v>
          </cell>
        </row>
        <row r="376">
          <cell r="E376" t="str">
            <v>S¬n</v>
          </cell>
          <cell r="F376" t="str">
            <v>kg</v>
          </cell>
          <cell r="G376">
            <v>0.24</v>
          </cell>
          <cell r="H376">
            <v>26666.666666666664</v>
          </cell>
          <cell r="I376">
            <v>6399.9999999999991</v>
          </cell>
          <cell r="J376">
            <v>63.999999999999993</v>
          </cell>
        </row>
        <row r="377">
          <cell r="E377" t="str">
            <v>Gç v¸n</v>
          </cell>
          <cell r="F377" t="str">
            <v>m3</v>
          </cell>
          <cell r="G377">
            <v>0.01</v>
          </cell>
          <cell r="H377">
            <v>1269569.3733333333</v>
          </cell>
          <cell r="I377">
            <v>12695.693733333334</v>
          </cell>
          <cell r="J377">
            <v>126.95693733333333</v>
          </cell>
        </row>
        <row r="378">
          <cell r="E378" t="str">
            <v>§inh</v>
          </cell>
          <cell r="F378" t="str">
            <v>kg</v>
          </cell>
          <cell r="G378">
            <v>0.35</v>
          </cell>
          <cell r="H378">
            <v>6190.4761904761899</v>
          </cell>
          <cell r="I378">
            <v>2166.6666666666665</v>
          </cell>
          <cell r="J378">
            <v>21.666666666666664</v>
          </cell>
        </row>
        <row r="379">
          <cell r="E379" t="str">
            <v>VËt liÖu kh¸c</v>
          </cell>
          <cell r="F379" t="str">
            <v>%</v>
          </cell>
          <cell r="G379">
            <v>1</v>
          </cell>
          <cell r="H379">
            <v>85114.955697142854</v>
          </cell>
          <cell r="I379">
            <v>851.14955697142852</v>
          </cell>
          <cell r="J379">
            <v>851.14955697142852</v>
          </cell>
        </row>
        <row r="380">
          <cell r="E380" t="str">
            <v>b - Nh©n c«ng</v>
          </cell>
          <cell r="I380">
            <v>21976.702799999999</v>
          </cell>
        </row>
        <row r="381">
          <cell r="E381" t="str">
            <v>Nh©n c«ng bËc 3,7/7</v>
          </cell>
          <cell r="F381" t="str">
            <v xml:space="preserve">C«ng </v>
          </cell>
          <cell r="G381">
            <v>1.56</v>
          </cell>
          <cell r="H381">
            <v>14087.63</v>
          </cell>
          <cell r="I381">
            <v>21976.702799999999</v>
          </cell>
          <cell r="K381">
            <v>21976.702799999999</v>
          </cell>
        </row>
        <row r="382">
          <cell r="E382" t="str">
            <v>T­êng hé lan mÒm t«n l­în sãng</v>
          </cell>
          <cell r="F382" t="str">
            <v>m</v>
          </cell>
          <cell r="H382" t="str">
            <v/>
          </cell>
          <cell r="J382">
            <v>261207.8323536762</v>
          </cell>
          <cell r="K382">
            <v>5178.7067500000003</v>
          </cell>
          <cell r="L382">
            <v>1636.624</v>
          </cell>
        </row>
        <row r="383">
          <cell r="E383" t="str">
            <v>a - VËt liÖu :</v>
          </cell>
          <cell r="I383">
            <v>261207.8323536762</v>
          </cell>
        </row>
        <row r="384">
          <cell r="E384" t="str">
            <v>T«n l­în sãng cã c¶ cét ®ì</v>
          </cell>
          <cell r="F384" t="str">
            <v>m</v>
          </cell>
          <cell r="G384">
            <v>1</v>
          </cell>
          <cell r="H384">
            <v>239800</v>
          </cell>
          <cell r="I384">
            <v>239800</v>
          </cell>
          <cell r="J384">
            <v>239800</v>
          </cell>
        </row>
        <row r="385">
          <cell r="E385" t="str">
            <v>V÷a M150 ®¸ 4x6</v>
          </cell>
          <cell r="F385" t="str">
            <v>m3</v>
          </cell>
          <cell r="G385">
            <v>6.4000000000000001E-2</v>
          </cell>
          <cell r="H385">
            <v>334497.38052619045</v>
          </cell>
          <cell r="I385">
            <v>21407.832353676189</v>
          </cell>
          <cell r="J385">
            <v>21407.832353676189</v>
          </cell>
        </row>
        <row r="386">
          <cell r="E386" t="str">
            <v>b - Nh©n c«ng</v>
          </cell>
          <cell r="I386">
            <v>5178.7067500000003</v>
          </cell>
        </row>
        <row r="387">
          <cell r="E387" t="str">
            <v>Nh©n c«ng bËc 3,0/7</v>
          </cell>
          <cell r="F387" t="str">
            <v xml:space="preserve">C«ng </v>
          </cell>
          <cell r="G387">
            <v>0.39500000000000002</v>
          </cell>
          <cell r="H387">
            <v>13110.65</v>
          </cell>
          <cell r="I387">
            <v>5178.7067500000003</v>
          </cell>
          <cell r="K387">
            <v>5178.7067500000003</v>
          </cell>
        </row>
        <row r="388">
          <cell r="E388" t="str">
            <v>c- m¸y</v>
          </cell>
          <cell r="I388">
            <v>2235.92</v>
          </cell>
        </row>
        <row r="389">
          <cell r="E389" t="str">
            <v>M¸y trén 250l</v>
          </cell>
          <cell r="F389" t="str">
            <v>Ca</v>
          </cell>
          <cell r="G389">
            <v>1.7000000000000001E-2</v>
          </cell>
          <cell r="H389">
            <v>96272</v>
          </cell>
          <cell r="I389">
            <v>1636.624</v>
          </cell>
          <cell r="L389">
            <v>1636.624</v>
          </cell>
        </row>
        <row r="390">
          <cell r="E390" t="str">
            <v>M¸y ®Çm dïi 1,5KW</v>
          </cell>
          <cell r="F390" t="str">
            <v>Ca</v>
          </cell>
          <cell r="G390">
            <v>1.6E-2</v>
          </cell>
          <cell r="H390">
            <v>37456</v>
          </cell>
          <cell r="I390">
            <v>599.29600000000005</v>
          </cell>
          <cell r="L390">
            <v>599.29600000000005</v>
          </cell>
        </row>
        <row r="391">
          <cell r="E391" t="str">
            <v>Cèt thÐp cäc tiªu,cét Km  d=12mm</v>
          </cell>
          <cell r="F391" t="str">
            <v>TÊn</v>
          </cell>
          <cell r="H391" t="str">
            <v/>
          </cell>
          <cell r="J391">
            <v>4605847.6114285709</v>
          </cell>
          <cell r="K391">
            <v>107982.3918</v>
          </cell>
          <cell r="L391">
            <v>100356.43399999999</v>
          </cell>
        </row>
        <row r="392">
          <cell r="E392" t="str">
            <v>a - VËt liÖu :</v>
          </cell>
          <cell r="I392">
            <v>4605847.6114285709</v>
          </cell>
        </row>
        <row r="393">
          <cell r="E393" t="str">
            <v>ThÐp trßn d=12mm</v>
          </cell>
          <cell r="F393" t="str">
            <v>kg</v>
          </cell>
          <cell r="G393">
            <v>1020</v>
          </cell>
          <cell r="H393">
            <v>4374.209142857143</v>
          </cell>
          <cell r="I393">
            <v>4461693.3257142855</v>
          </cell>
          <cell r="J393">
            <v>4461693.3257142855</v>
          </cell>
        </row>
        <row r="394">
          <cell r="E394" t="str">
            <v xml:space="preserve">D©y thÐp </v>
          </cell>
          <cell r="F394" t="str">
            <v>kg</v>
          </cell>
          <cell r="G394">
            <v>14.28</v>
          </cell>
          <cell r="H394">
            <v>6333.333333333333</v>
          </cell>
          <cell r="I394">
            <v>90439.999999999985</v>
          </cell>
          <cell r="J394">
            <v>90439.999999999985</v>
          </cell>
        </row>
        <row r="395">
          <cell r="E395" t="str">
            <v>Que hµn</v>
          </cell>
          <cell r="F395" t="str">
            <v>kg</v>
          </cell>
          <cell r="G395">
            <v>4.7</v>
          </cell>
          <cell r="H395">
            <v>11428.571428571428</v>
          </cell>
          <cell r="I395">
            <v>53714.28571428571</v>
          </cell>
          <cell r="J395">
            <v>53714.28571428571</v>
          </cell>
        </row>
        <row r="396">
          <cell r="E396" t="str">
            <v>b - Nh©n c«ng</v>
          </cell>
          <cell r="I396">
            <v>107982.3918</v>
          </cell>
        </row>
        <row r="397">
          <cell r="E397" t="str">
            <v>Nh©n c«ng bËc 3,5/7</v>
          </cell>
          <cell r="F397" t="str">
            <v xml:space="preserve">C«ng </v>
          </cell>
          <cell r="G397">
            <v>7.82</v>
          </cell>
          <cell r="H397">
            <v>13808.49</v>
          </cell>
          <cell r="I397">
            <v>107982.3918</v>
          </cell>
          <cell r="K397">
            <v>107982.3918</v>
          </cell>
        </row>
        <row r="398">
          <cell r="E398" t="str">
            <v>c- m¸y</v>
          </cell>
          <cell r="I398">
            <v>100356.43399999999</v>
          </cell>
        </row>
        <row r="399">
          <cell r="E399" t="str">
            <v>M¸y hµn 23KW</v>
          </cell>
          <cell r="F399" t="str">
            <v>Ca</v>
          </cell>
          <cell r="G399">
            <v>1.133</v>
          </cell>
          <cell r="H399">
            <v>77338</v>
          </cell>
          <cell r="I399">
            <v>87623.953999999998</v>
          </cell>
          <cell r="L399">
            <v>87623.953999999998</v>
          </cell>
        </row>
        <row r="400">
          <cell r="E400" t="str">
            <v>M¸y c¾t uèn cèt thÐp</v>
          </cell>
          <cell r="F400" t="str">
            <v>Ca</v>
          </cell>
          <cell r="G400">
            <v>0.32</v>
          </cell>
          <cell r="H400">
            <v>39789</v>
          </cell>
          <cell r="I400">
            <v>12732.48</v>
          </cell>
          <cell r="L400">
            <v>12732.48</v>
          </cell>
        </row>
        <row r="401">
          <cell r="E401" t="str">
            <v>S¬n cäc tiªu,cét km</v>
          </cell>
          <cell r="F401" t="str">
            <v>m2</v>
          </cell>
          <cell r="H401" t="str">
            <v/>
          </cell>
          <cell r="J401">
            <v>8159.9999999999991</v>
          </cell>
          <cell r="K401">
            <v>994.21127999999987</v>
          </cell>
          <cell r="L401">
            <v>0</v>
          </cell>
        </row>
        <row r="402">
          <cell r="E402" t="str">
            <v>a - VËt liÖu :</v>
          </cell>
          <cell r="I402">
            <v>8159.9999999999991</v>
          </cell>
        </row>
        <row r="403">
          <cell r="E403" t="str">
            <v>S¬n</v>
          </cell>
          <cell r="F403" t="str">
            <v>kg</v>
          </cell>
          <cell r="G403">
            <v>0.30599999999999999</v>
          </cell>
          <cell r="H403">
            <v>26666.666666666664</v>
          </cell>
          <cell r="I403">
            <v>8159.9999999999991</v>
          </cell>
          <cell r="J403">
            <v>8159.9999999999991</v>
          </cell>
        </row>
        <row r="404">
          <cell r="E404" t="str">
            <v>b - Nh©n c«ng</v>
          </cell>
          <cell r="I404">
            <v>994.21127999999987</v>
          </cell>
        </row>
        <row r="405">
          <cell r="E405" t="str">
            <v>Nh©n c«ng bËc 3,5/7</v>
          </cell>
          <cell r="F405" t="str">
            <v xml:space="preserve">C«ng </v>
          </cell>
          <cell r="G405">
            <v>7.1999999999999995E-2</v>
          </cell>
          <cell r="H405">
            <v>13808.49</v>
          </cell>
          <cell r="I405">
            <v>994.21127999999987</v>
          </cell>
          <cell r="K405">
            <v>994.21127999999987</v>
          </cell>
        </row>
        <row r="406">
          <cell r="E406" t="str">
            <v>Trång cäc tiªu,cét Km</v>
          </cell>
          <cell r="F406" t="str">
            <v>Trô</v>
          </cell>
          <cell r="H406" t="str">
            <v/>
          </cell>
          <cell r="K406">
            <v>4781.076</v>
          </cell>
        </row>
        <row r="407">
          <cell r="E407" t="str">
            <v>b - Nh©n c«ng</v>
          </cell>
          <cell r="I407">
            <v>4781.076</v>
          </cell>
        </row>
        <row r="408">
          <cell r="E408" t="str">
            <v>Nh©n c«ng bËc 4,5/7</v>
          </cell>
          <cell r="F408" t="str">
            <v xml:space="preserve">C«ng </v>
          </cell>
          <cell r="G408">
            <v>0.3</v>
          </cell>
          <cell r="H408">
            <v>15936.92</v>
          </cell>
          <cell r="I408">
            <v>4781.076</v>
          </cell>
          <cell r="K408">
            <v>4781.076</v>
          </cell>
        </row>
        <row r="409">
          <cell r="E409" t="str">
            <v>§µo ®Êt xö lý x×nh lón b»ng thñ c«ng</v>
          </cell>
          <cell r="F409" t="str">
            <v>m3</v>
          </cell>
          <cell r="H409" t="str">
            <v/>
          </cell>
          <cell r="K409">
            <v>24234.005999999998</v>
          </cell>
        </row>
        <row r="410">
          <cell r="E410" t="str">
            <v>b - Nh©n c«ng</v>
          </cell>
          <cell r="I410">
            <v>24234.005999999998</v>
          </cell>
        </row>
        <row r="411">
          <cell r="E411" t="str">
            <v>Nh©n c«ng bËc 2,7/7</v>
          </cell>
          <cell r="F411" t="str">
            <v xml:space="preserve">C«ng </v>
          </cell>
          <cell r="G411">
            <v>1.9</v>
          </cell>
          <cell r="H411">
            <v>12754.74</v>
          </cell>
          <cell r="I411">
            <v>24234.005999999998</v>
          </cell>
          <cell r="K411">
            <v>24234.005999999998</v>
          </cell>
        </row>
        <row r="412">
          <cell r="E412" t="str">
            <v xml:space="preserve">§¾p ®Êt mãng </v>
          </cell>
          <cell r="F412" t="str">
            <v>m3</v>
          </cell>
          <cell r="H412" t="str">
            <v/>
          </cell>
          <cell r="K412">
            <v>8784.1355000000003</v>
          </cell>
        </row>
        <row r="413">
          <cell r="E413" t="str">
            <v>b - Nh©n c«ng</v>
          </cell>
          <cell r="I413">
            <v>8784.1355000000003</v>
          </cell>
        </row>
        <row r="414">
          <cell r="E414" t="str">
            <v>Nh©n c«ng bËc 3,0/7</v>
          </cell>
          <cell r="F414" t="str">
            <v xml:space="preserve">C«ng </v>
          </cell>
          <cell r="G414">
            <v>0.67</v>
          </cell>
          <cell r="H414">
            <v>13110.65</v>
          </cell>
          <cell r="I414">
            <v>8784.1355000000003</v>
          </cell>
          <cell r="K414">
            <v>8784.1355000000003</v>
          </cell>
        </row>
        <row r="415">
          <cell r="E415" t="str">
            <v xml:space="preserve">§¸ d¨m 4x6 </v>
          </cell>
          <cell r="F415" t="str">
            <v>m3</v>
          </cell>
          <cell r="J415">
            <v>110874.8984285714</v>
          </cell>
          <cell r="K415">
            <v>33694.370499999997</v>
          </cell>
          <cell r="L415">
            <v>0</v>
          </cell>
        </row>
        <row r="416">
          <cell r="E416" t="str">
            <v>a - VËt liÖu :</v>
          </cell>
          <cell r="I416">
            <v>110874.8984285714</v>
          </cell>
        </row>
        <row r="417">
          <cell r="E417" t="str">
            <v>§¸ d¨m 4x6</v>
          </cell>
          <cell r="F417" t="str">
            <v>m3</v>
          </cell>
          <cell r="G417">
            <v>1.22</v>
          </cell>
          <cell r="H417">
            <v>90881.064285714267</v>
          </cell>
          <cell r="I417">
            <v>110874.8984285714</v>
          </cell>
          <cell r="J417">
            <v>110874.8984285714</v>
          </cell>
        </row>
        <row r="418">
          <cell r="E418" t="str">
            <v>b - Nh©n c«ng</v>
          </cell>
          <cell r="I418">
            <v>33694.370499999997</v>
          </cell>
        </row>
        <row r="419">
          <cell r="E419" t="str">
            <v>Nh©n c«ng bËc 3,0/7</v>
          </cell>
          <cell r="F419" t="str">
            <v xml:space="preserve">C«ng </v>
          </cell>
          <cell r="G419">
            <v>2.57</v>
          </cell>
          <cell r="H419">
            <v>13110.65</v>
          </cell>
          <cell r="I419">
            <v>33694.370499999997</v>
          </cell>
          <cell r="K419">
            <v>33694.370499999997</v>
          </cell>
        </row>
        <row r="420">
          <cell r="E420" t="str">
            <v>L¾p ®Æt c¸c cÊu kiÖn t­êng hé lan</v>
          </cell>
          <cell r="F420" t="str">
            <v>TÊn</v>
          </cell>
          <cell r="J420">
            <v>0</v>
          </cell>
          <cell r="K420">
            <v>161006.99340000001</v>
          </cell>
          <cell r="L420">
            <v>0</v>
          </cell>
        </row>
        <row r="421">
          <cell r="E421" t="str">
            <v>b - Nh©n c«ng</v>
          </cell>
          <cell r="I421">
            <v>161006.99340000001</v>
          </cell>
        </row>
        <row r="422">
          <cell r="E422" t="str">
            <v>Nh©n c«ng bËc 3,5/7</v>
          </cell>
          <cell r="F422" t="str">
            <v xml:space="preserve">C«ng </v>
          </cell>
          <cell r="G422">
            <v>11.66</v>
          </cell>
          <cell r="H422">
            <v>13808.49</v>
          </cell>
          <cell r="I422">
            <v>161006.99340000001</v>
          </cell>
          <cell r="K422">
            <v>161006.99340000001</v>
          </cell>
        </row>
      </sheetData>
      <sheetData sheetId="5" refreshError="1"/>
      <sheetData sheetId="6" refreshError="1"/>
      <sheetData sheetId="7" refreshError="1"/>
      <sheetData sheetId="8" refreshError="1">
        <row r="17">
          <cell r="E17" t="str">
            <v>Xim¨ng PC-300</v>
          </cell>
          <cell r="F17" t="str">
            <v>kg</v>
          </cell>
          <cell r="G17">
            <v>266</v>
          </cell>
          <cell r="H17">
            <v>837.51123809523801</v>
          </cell>
          <cell r="I17">
            <v>222777.9893333333</v>
          </cell>
        </row>
        <row r="18">
          <cell r="E18" t="str">
            <v>C¸t vµng</v>
          </cell>
          <cell r="F18" t="str">
            <v>m3</v>
          </cell>
          <cell r="G18">
            <v>0.496</v>
          </cell>
          <cell r="H18">
            <v>86414.866666666654</v>
          </cell>
          <cell r="I18">
            <v>42861.773866666663</v>
          </cell>
        </row>
        <row r="19">
          <cell r="E19" t="str">
            <v>§¸ d¨m 4x6</v>
          </cell>
          <cell r="F19" t="str">
            <v>m3</v>
          </cell>
          <cell r="G19">
            <v>0.89100000000000001</v>
          </cell>
          <cell r="H19">
            <v>90881.064285714267</v>
          </cell>
          <cell r="I19">
            <v>80975.028278571408</v>
          </cell>
        </row>
        <row r="20">
          <cell r="E20" t="str">
            <v>N­íc</v>
          </cell>
          <cell r="F20" t="str">
            <v>LÝt</v>
          </cell>
          <cell r="G20">
            <v>175</v>
          </cell>
          <cell r="H20">
            <v>4</v>
          </cell>
          <cell r="I20">
            <v>700</v>
          </cell>
        </row>
        <row r="21">
          <cell r="E21" t="str">
            <v>V÷a XM M100</v>
          </cell>
          <cell r="F21" t="str">
            <v>m3</v>
          </cell>
          <cell r="H21" t="str">
            <v/>
          </cell>
        </row>
        <row r="22">
          <cell r="E22" t="str">
            <v>a - VËt liÖu :</v>
          </cell>
          <cell r="I22">
            <v>417707.53178285714</v>
          </cell>
        </row>
        <row r="23">
          <cell r="E23" t="str">
            <v>Xim¨ng PC-300</v>
          </cell>
          <cell r="F23" t="str">
            <v>kg</v>
          </cell>
          <cell r="G23">
            <v>385.04</v>
          </cell>
          <cell r="H23">
            <v>837.51123809523801</v>
          </cell>
          <cell r="I23">
            <v>322475.32711619046</v>
          </cell>
        </row>
        <row r="24">
          <cell r="E24" t="str">
            <v>C¸t vµng</v>
          </cell>
          <cell r="F24" t="str">
            <v>m3</v>
          </cell>
          <cell r="G24">
            <v>1.0900000000000001</v>
          </cell>
          <cell r="H24">
            <v>86414.866666666654</v>
          </cell>
          <cell r="I24">
            <v>94192.204666666657</v>
          </cell>
        </row>
        <row r="25">
          <cell r="E25" t="str">
            <v>N­íc</v>
          </cell>
          <cell r="F25" t="str">
            <v>LÝt</v>
          </cell>
          <cell r="G25">
            <v>260</v>
          </cell>
          <cell r="H25">
            <v>4</v>
          </cell>
          <cell r="I25">
            <v>1040</v>
          </cell>
        </row>
        <row r="26">
          <cell r="E26" t="str">
            <v>V÷a bª t«ng M200 ®¸ 1x2</v>
          </cell>
          <cell r="F26" t="str">
            <v>m3</v>
          </cell>
          <cell r="H26" t="str">
            <v/>
          </cell>
        </row>
        <row r="27">
          <cell r="E27" t="str">
            <v>a - VËt liÖu :</v>
          </cell>
          <cell r="I27">
            <v>458379.73863809521</v>
          </cell>
        </row>
        <row r="28">
          <cell r="E28" t="str">
            <v>Xim¨ng PC-300</v>
          </cell>
          <cell r="F28" t="str">
            <v>kg</v>
          </cell>
          <cell r="G28">
            <v>342</v>
          </cell>
          <cell r="H28">
            <v>837.51123809523801</v>
          </cell>
          <cell r="I28">
            <v>286428.84342857142</v>
          </cell>
        </row>
        <row r="29">
          <cell r="E29" t="str">
            <v>C¸t vµng</v>
          </cell>
          <cell r="F29" t="str">
            <v>m3</v>
          </cell>
          <cell r="G29">
            <v>0.46899999999999997</v>
          </cell>
          <cell r="H29">
            <v>86414.866666666654</v>
          </cell>
          <cell r="I29">
            <v>40528.572466666657</v>
          </cell>
        </row>
        <row r="30">
          <cell r="E30" t="str">
            <v>§¸ d¨m 1x2</v>
          </cell>
          <cell r="F30" t="str">
            <v>m3</v>
          </cell>
          <cell r="G30">
            <v>0.878</v>
          </cell>
          <cell r="H30">
            <v>148840.91428571427</v>
          </cell>
          <cell r="I30">
            <v>130682.32274285713</v>
          </cell>
        </row>
        <row r="31">
          <cell r="E31" t="str">
            <v>N­íc</v>
          </cell>
          <cell r="F31" t="str">
            <v>LÝt</v>
          </cell>
          <cell r="G31">
            <v>185</v>
          </cell>
          <cell r="H31">
            <v>4</v>
          </cell>
          <cell r="I31">
            <v>740</v>
          </cell>
        </row>
        <row r="32">
          <cell r="E32" t="str">
            <v>V÷a bª t«ng M200 ®¸ 2x4</v>
          </cell>
          <cell r="F32" t="str">
            <v>m3</v>
          </cell>
          <cell r="H32" t="str">
            <v/>
          </cell>
        </row>
        <row r="33">
          <cell r="E33" t="str">
            <v>a - VËt liÖu :</v>
          </cell>
          <cell r="I33">
            <v>439784.92350476183</v>
          </cell>
        </row>
        <row r="34">
          <cell r="E34" t="str">
            <v>Xim¨ng PC-300</v>
          </cell>
          <cell r="F34" t="str">
            <v>kg</v>
          </cell>
          <cell r="G34">
            <v>323</v>
          </cell>
          <cell r="H34">
            <v>837.51123809523801</v>
          </cell>
          <cell r="I34">
            <v>270516.12990476185</v>
          </cell>
        </row>
        <row r="35">
          <cell r="E35" t="str">
            <v>C¸t vµng</v>
          </cell>
          <cell r="F35" t="str">
            <v>m3</v>
          </cell>
          <cell r="G35">
            <v>0.47099999999999997</v>
          </cell>
          <cell r="H35">
            <v>86414.866666666654</v>
          </cell>
          <cell r="I35">
            <v>40701.40219999999</v>
          </cell>
        </row>
        <row r="36">
          <cell r="E36" t="str">
            <v>§¸ d¨m 2x4</v>
          </cell>
          <cell r="F36" t="str">
            <v>m3</v>
          </cell>
          <cell r="G36">
            <v>0.88200000000000001</v>
          </cell>
          <cell r="H36">
            <v>144974.36666666664</v>
          </cell>
          <cell r="I36">
            <v>127867.39139999998</v>
          </cell>
        </row>
        <row r="37">
          <cell r="E37" t="str">
            <v>N­íc</v>
          </cell>
          <cell r="F37" t="str">
            <v>LÝt</v>
          </cell>
          <cell r="G37">
            <v>175</v>
          </cell>
          <cell r="H37">
            <v>4</v>
          </cell>
          <cell r="I37">
            <v>700</v>
          </cell>
        </row>
        <row r="38">
          <cell r="E38" t="str">
            <v>V÷a bª t«ng M150 ®¸ 4x6</v>
          </cell>
          <cell r="F38" t="str">
            <v>m3</v>
          </cell>
          <cell r="H38" t="str">
            <v/>
          </cell>
        </row>
        <row r="39">
          <cell r="E39" t="str">
            <v>a - VËt liÖu :</v>
          </cell>
          <cell r="I39">
            <v>334497.38052619045</v>
          </cell>
        </row>
        <row r="40">
          <cell r="E40" t="str">
            <v>Xim¨ng PC-300</v>
          </cell>
          <cell r="F40" t="str">
            <v>kg</v>
          </cell>
          <cell r="G40">
            <v>250</v>
          </cell>
          <cell r="H40">
            <v>837.51123809523801</v>
          </cell>
          <cell r="I40">
            <v>209377.8095238095</v>
          </cell>
        </row>
        <row r="41">
          <cell r="E41" t="str">
            <v>C¸t vµng</v>
          </cell>
          <cell r="F41" t="str">
            <v>m3</v>
          </cell>
          <cell r="G41">
            <v>0.499</v>
          </cell>
          <cell r="H41">
            <v>86414.866666666654</v>
          </cell>
          <cell r="I41">
            <v>43121.018466666661</v>
          </cell>
        </row>
        <row r="42">
          <cell r="E42" t="str">
            <v>§¸ d¨m 4x6</v>
          </cell>
          <cell r="F42" t="str">
            <v>m3</v>
          </cell>
          <cell r="G42">
            <v>0.89500000000000002</v>
          </cell>
          <cell r="H42">
            <v>90881.064285714267</v>
          </cell>
          <cell r="I42">
            <v>81338.552535714276</v>
          </cell>
        </row>
        <row r="43">
          <cell r="E43" t="str">
            <v>N­íc</v>
          </cell>
          <cell r="F43" t="str">
            <v>LÝt</v>
          </cell>
          <cell r="G43">
            <v>165</v>
          </cell>
          <cell r="H43">
            <v>4</v>
          </cell>
          <cell r="I43">
            <v>660</v>
          </cell>
        </row>
        <row r="44">
          <cell r="E44" t="str">
            <v>V÷a bª t«ng M150 ®¸ 1x2</v>
          </cell>
          <cell r="F44" t="str">
            <v>m3</v>
          </cell>
          <cell r="H44" t="str">
            <v/>
          </cell>
          <cell r="J44">
            <v>411300.44179999991</v>
          </cell>
          <cell r="K44">
            <v>0</v>
          </cell>
          <cell r="L44">
            <v>0</v>
          </cell>
        </row>
        <row r="45">
          <cell r="E45" t="str">
            <v>a - VËt liÖu :</v>
          </cell>
          <cell r="I45">
            <v>411300.44179999991</v>
          </cell>
        </row>
        <row r="46">
          <cell r="E46" t="str">
            <v>Xim¨ng PC-300</v>
          </cell>
          <cell r="F46" t="str">
            <v>kg</v>
          </cell>
          <cell r="G46">
            <v>281</v>
          </cell>
          <cell r="H46">
            <v>837.51123809523801</v>
          </cell>
          <cell r="I46">
            <v>235340.65790476187</v>
          </cell>
          <cell r="J46">
            <v>235340.65790476187</v>
          </cell>
        </row>
        <row r="47">
          <cell r="E47" t="str">
            <v>C¸t vµng</v>
          </cell>
          <cell r="F47" t="str">
            <v>m3</v>
          </cell>
          <cell r="G47">
            <v>0.49299999999999999</v>
          </cell>
          <cell r="H47">
            <v>86414.866666666654</v>
          </cell>
          <cell r="I47">
            <v>42602.529266666657</v>
          </cell>
          <cell r="J47">
            <v>42602.529266666657</v>
          </cell>
        </row>
        <row r="48">
          <cell r="E48" t="str">
            <v>§¸ d¨m 1x2</v>
          </cell>
          <cell r="F48" t="str">
            <v>m3</v>
          </cell>
          <cell r="G48">
            <v>0.89100000000000001</v>
          </cell>
          <cell r="H48">
            <v>148840.91428571427</v>
          </cell>
          <cell r="I48">
            <v>132617.25462857142</v>
          </cell>
          <cell r="J48">
            <v>132617.25462857142</v>
          </cell>
        </row>
        <row r="49">
          <cell r="E49" t="str">
            <v>N­íc</v>
          </cell>
          <cell r="F49" t="str">
            <v>LÝt</v>
          </cell>
          <cell r="G49">
            <v>185</v>
          </cell>
          <cell r="H49">
            <v>4</v>
          </cell>
          <cell r="I49">
            <v>740</v>
          </cell>
          <cell r="J49">
            <v>740</v>
          </cell>
        </row>
        <row r="51">
          <cell r="E51" t="str">
            <v>BT M300 lÊp lç khoan</v>
          </cell>
          <cell r="F51" t="str">
            <v>m3</v>
          </cell>
          <cell r="H51" t="str">
            <v/>
          </cell>
          <cell r="J51">
            <v>573258.53166357125</v>
          </cell>
          <cell r="K51">
            <v>65019.039000000004</v>
          </cell>
        </row>
        <row r="52">
          <cell r="E52" t="str">
            <v>a. VËt liÖu</v>
          </cell>
          <cell r="I52">
            <v>573258.53166357125</v>
          </cell>
        </row>
        <row r="53">
          <cell r="E53" t="str">
            <v>V÷a bª t«ng M300 ®¸ 0,5x1</v>
          </cell>
          <cell r="F53" t="str">
            <v>m3</v>
          </cell>
          <cell r="G53">
            <v>1.0249999999999999</v>
          </cell>
          <cell r="H53">
            <v>559276.61625714274</v>
          </cell>
          <cell r="I53">
            <v>573258.53166357125</v>
          </cell>
          <cell r="J53">
            <v>573258.53166357125</v>
          </cell>
        </row>
        <row r="54">
          <cell r="E54" t="str">
            <v>b. Nh©n c«ng</v>
          </cell>
          <cell r="I54">
            <v>65019.039000000004</v>
          </cell>
        </row>
        <row r="55">
          <cell r="E55" t="str">
            <v>Nh©n c«ng bËc 3,5/7</v>
          </cell>
          <cell r="F55" t="str">
            <v xml:space="preserve">C«ng </v>
          </cell>
          <cell r="G55">
            <v>4.45</v>
          </cell>
          <cell r="H55">
            <v>14611.02</v>
          </cell>
          <cell r="I55">
            <v>65019.039000000004</v>
          </cell>
          <cell r="K55">
            <v>65019.039000000004</v>
          </cell>
        </row>
        <row r="56">
          <cell r="E56" t="str">
            <v>Khoan lç ®¸ gèc ®­êng kÝnh 10cm</v>
          </cell>
          <cell r="F56" t="str">
            <v>m</v>
          </cell>
          <cell r="H56" t="str">
            <v/>
          </cell>
          <cell r="J56">
            <v>40961.700500000006</v>
          </cell>
          <cell r="K56">
            <v>56771.875</v>
          </cell>
          <cell r="L56">
            <v>8662.5</v>
          </cell>
        </row>
        <row r="57">
          <cell r="E57" t="str">
            <v>a. VËt liÖu</v>
          </cell>
          <cell r="I57">
            <v>40961.700500000006</v>
          </cell>
        </row>
        <row r="58">
          <cell r="E58" t="str">
            <v xml:space="preserve">Mòi khoan </v>
          </cell>
          <cell r="F58" t="str">
            <v>c¸i</v>
          </cell>
          <cell r="G58">
            <v>0.09</v>
          </cell>
          <cell r="H58">
            <v>57143</v>
          </cell>
          <cell r="I58">
            <v>5142.87</v>
          </cell>
          <cell r="J58">
            <v>5142.87</v>
          </cell>
        </row>
        <row r="59">
          <cell r="E59" t="str">
            <v>CÇn khoan</v>
          </cell>
          <cell r="F59" t="str">
            <v>m</v>
          </cell>
          <cell r="G59">
            <v>0.4</v>
          </cell>
          <cell r="H59">
            <v>76190</v>
          </cell>
          <cell r="I59">
            <v>30476</v>
          </cell>
          <cell r="J59">
            <v>30476</v>
          </cell>
        </row>
        <row r="60">
          <cell r="E60" t="str">
            <v>VËt liÖu kh¸c</v>
          </cell>
          <cell r="F60" t="str">
            <v>%</v>
          </cell>
          <cell r="G60">
            <v>15</v>
          </cell>
          <cell r="H60">
            <v>35618.870000000003</v>
          </cell>
          <cell r="I60">
            <v>5342.8305</v>
          </cell>
          <cell r="J60">
            <v>5342.8305</v>
          </cell>
        </row>
        <row r="61">
          <cell r="E61" t="str">
            <v>b. Nh©n c«ng</v>
          </cell>
          <cell r="I61">
            <v>56771.875</v>
          </cell>
        </row>
        <row r="62">
          <cell r="E62" t="str">
            <v>Nh©n c«ng bËc 4,0/7</v>
          </cell>
          <cell r="F62" t="str">
            <v xml:space="preserve">C«ng </v>
          </cell>
          <cell r="G62">
            <v>3.7</v>
          </cell>
          <cell r="H62">
            <v>15343.75</v>
          </cell>
          <cell r="I62">
            <v>56771.875</v>
          </cell>
          <cell r="K62">
            <v>56771.875</v>
          </cell>
        </row>
        <row r="63">
          <cell r="E63" t="str">
            <v>c. M¸y</v>
          </cell>
          <cell r="I63">
            <v>8662.5</v>
          </cell>
        </row>
        <row r="64">
          <cell r="E64" t="str">
            <v>M¸y khoan tay</v>
          </cell>
          <cell r="F64" t="str">
            <v>ca</v>
          </cell>
          <cell r="G64">
            <v>0.33</v>
          </cell>
          <cell r="H64">
            <v>26250</v>
          </cell>
          <cell r="I64">
            <v>8662.5</v>
          </cell>
          <cell r="L64">
            <v>8662.5</v>
          </cell>
        </row>
        <row r="65">
          <cell r="E65" t="str">
            <v>ThÐp d=10mm</v>
          </cell>
          <cell r="F65" t="str">
            <v>tÊn</v>
          </cell>
          <cell r="H65" t="str">
            <v/>
          </cell>
          <cell r="J65">
            <v>4443937.3314285716</v>
          </cell>
          <cell r="K65">
            <v>170364.4932</v>
          </cell>
        </row>
        <row r="66">
          <cell r="E66" t="str">
            <v>a. VËt liÖu</v>
          </cell>
          <cell r="I66">
            <v>4443937.3314285716</v>
          </cell>
        </row>
        <row r="67">
          <cell r="E67" t="str">
            <v>ThÐp trßn d=10mm</v>
          </cell>
          <cell r="F67" t="str">
            <v>kg</v>
          </cell>
          <cell r="G67">
            <v>1005</v>
          </cell>
          <cell r="H67">
            <v>4421.8281904761907</v>
          </cell>
          <cell r="I67">
            <v>4443937.3314285716</v>
          </cell>
          <cell r="J67">
            <v>4443937.3314285716</v>
          </cell>
        </row>
        <row r="68">
          <cell r="E68" t="str">
            <v>b. Nh©n c«ng</v>
          </cell>
          <cell r="I68">
            <v>170364.4932</v>
          </cell>
        </row>
        <row r="69">
          <cell r="E69" t="str">
            <v>Nh©n c«ng bËc 3,5/7</v>
          </cell>
          <cell r="F69" t="str">
            <v xml:space="preserve">C«ng </v>
          </cell>
          <cell r="G69">
            <v>11.66</v>
          </cell>
          <cell r="H69">
            <v>14611.02</v>
          </cell>
          <cell r="I69">
            <v>170364.4932</v>
          </cell>
          <cell r="K69">
            <v>170364.4932</v>
          </cell>
        </row>
        <row r="70">
          <cell r="E70" t="str">
            <v>ThÐp d&gt;22mm</v>
          </cell>
          <cell r="F70" t="str">
            <v>tÊn</v>
          </cell>
          <cell r="H70" t="str">
            <v/>
          </cell>
          <cell r="J70">
            <v>4542919.5999999996</v>
          </cell>
          <cell r="K70">
            <v>170364.4932</v>
          </cell>
        </row>
        <row r="71">
          <cell r="E71" t="str">
            <v>a. VËt liÖu</v>
          </cell>
          <cell r="I71">
            <v>4542919.5999999996</v>
          </cell>
        </row>
        <row r="72">
          <cell r="E72" t="str">
            <v>ThÐp trßn d=25mm</v>
          </cell>
          <cell r="F72" t="str">
            <v>kg</v>
          </cell>
          <cell r="G72">
            <v>1050</v>
          </cell>
          <cell r="H72">
            <v>4326.5900952380953</v>
          </cell>
          <cell r="I72">
            <v>4542919.5999999996</v>
          </cell>
          <cell r="J72">
            <v>4542919.5999999996</v>
          </cell>
        </row>
        <row r="73">
          <cell r="E73" t="str">
            <v>b. Nh©n c«ng</v>
          </cell>
          <cell r="I73">
            <v>170364.4932</v>
          </cell>
        </row>
        <row r="74">
          <cell r="E74" t="str">
            <v>Nh©n c«ng bËc 3,5/7</v>
          </cell>
          <cell r="F74" t="str">
            <v xml:space="preserve">C«ng </v>
          </cell>
          <cell r="G74">
            <v>11.66</v>
          </cell>
          <cell r="H74">
            <v>14611.02</v>
          </cell>
          <cell r="I74">
            <v>170364.4932</v>
          </cell>
          <cell r="K74">
            <v>170364.4932</v>
          </cell>
        </row>
        <row r="75">
          <cell r="E75" t="str">
            <v>ThÐp d=22mm</v>
          </cell>
          <cell r="F75" t="str">
            <v>tÊn</v>
          </cell>
          <cell r="H75" t="str">
            <v/>
          </cell>
          <cell r="J75">
            <v>4542919.5999999996</v>
          </cell>
          <cell r="K75">
            <v>170364.4932</v>
          </cell>
        </row>
        <row r="76">
          <cell r="E76" t="str">
            <v>a. VËt liÖu</v>
          </cell>
          <cell r="I76">
            <v>4542919.5999999996</v>
          </cell>
        </row>
        <row r="77">
          <cell r="E77" t="str">
            <v>ThÐp trßn d=22mm</v>
          </cell>
          <cell r="F77" t="str">
            <v>kg</v>
          </cell>
          <cell r="G77">
            <v>1050</v>
          </cell>
          <cell r="H77">
            <v>4326.5900952380953</v>
          </cell>
          <cell r="I77">
            <v>4542919.5999999996</v>
          </cell>
          <cell r="J77">
            <v>4542919.5999999996</v>
          </cell>
        </row>
        <row r="78">
          <cell r="E78" t="str">
            <v>b. Nh©n c«ng</v>
          </cell>
          <cell r="I78">
            <v>170364.4932</v>
          </cell>
        </row>
        <row r="79">
          <cell r="E79" t="str">
            <v>Nh©n c«ng bËc 3,5/7</v>
          </cell>
          <cell r="F79" t="str">
            <v xml:space="preserve">C«ng </v>
          </cell>
          <cell r="G79">
            <v>11.66</v>
          </cell>
          <cell r="H79">
            <v>14611.02</v>
          </cell>
          <cell r="I79">
            <v>170364.4932</v>
          </cell>
          <cell r="K79">
            <v>170364.4932</v>
          </cell>
        </row>
        <row r="80">
          <cell r="E80" t="str">
            <v>BT xµ mò t­êng ch¾n M150 ®¸ 1x2</v>
          </cell>
          <cell r="F80" t="str">
            <v>m3</v>
          </cell>
          <cell r="H80" t="str">
            <v/>
          </cell>
          <cell r="J80">
            <v>430014.61190189986</v>
          </cell>
          <cell r="K80">
            <v>83930.3125</v>
          </cell>
          <cell r="L80">
            <v>12729.012479999999</v>
          </cell>
        </row>
        <row r="81">
          <cell r="E81" t="str">
            <v>a - VËt liÖu :</v>
          </cell>
          <cell r="I81">
            <v>430014.61190189986</v>
          </cell>
        </row>
        <row r="82">
          <cell r="E82" t="str">
            <v>V÷a bªt«ng M150 ®¸ 1x2</v>
          </cell>
          <cell r="F82" t="str">
            <v>m3</v>
          </cell>
          <cell r="G82">
            <v>1.0249999999999999</v>
          </cell>
          <cell r="H82">
            <v>411300.44179999991</v>
          </cell>
          <cell r="I82">
            <v>421582.95284499985</v>
          </cell>
          <cell r="J82">
            <v>421582.95284499985</v>
          </cell>
        </row>
        <row r="83">
          <cell r="E83" t="str">
            <v>VËt liÖu kh¸c</v>
          </cell>
          <cell r="F83" t="str">
            <v>%</v>
          </cell>
          <cell r="G83">
            <v>2</v>
          </cell>
          <cell r="H83">
            <v>421582.95284499985</v>
          </cell>
          <cell r="I83">
            <v>8431.6590568999964</v>
          </cell>
          <cell r="J83">
            <v>8431.6590568999964</v>
          </cell>
        </row>
        <row r="84">
          <cell r="E84" t="str">
            <v>b - Nh©n c«ng</v>
          </cell>
          <cell r="I84">
            <v>83930.3125</v>
          </cell>
        </row>
        <row r="85">
          <cell r="E85" t="str">
            <v>Nh©n c«ng bËc 4,0/7</v>
          </cell>
          <cell r="F85" t="str">
            <v xml:space="preserve">C«ng </v>
          </cell>
          <cell r="G85">
            <v>5.47</v>
          </cell>
          <cell r="H85">
            <v>15343.75</v>
          </cell>
          <cell r="I85">
            <v>83930.3125</v>
          </cell>
          <cell r="K85">
            <v>83930.3125</v>
          </cell>
        </row>
        <row r="86">
          <cell r="E86" t="str">
            <v>c- m¸y</v>
          </cell>
          <cell r="I86">
            <v>12729.012479999999</v>
          </cell>
        </row>
        <row r="87">
          <cell r="E87" t="str">
            <v>M¸y trén 250l</v>
          </cell>
          <cell r="F87" t="str">
            <v>Ca</v>
          </cell>
          <cell r="G87">
            <v>9.5000000000000001E-2</v>
          </cell>
          <cell r="H87">
            <v>96272</v>
          </cell>
          <cell r="I87">
            <v>9145.84</v>
          </cell>
          <cell r="L87">
            <v>9145.84</v>
          </cell>
        </row>
        <row r="88">
          <cell r="E88" t="str">
            <v>M¸y ®Çm dïi 1,5KW</v>
          </cell>
          <cell r="F88" t="str">
            <v>Ca</v>
          </cell>
          <cell r="G88">
            <v>8.8999999999999996E-2</v>
          </cell>
          <cell r="H88">
            <v>37456</v>
          </cell>
          <cell r="I88">
            <v>3333.5839999999998</v>
          </cell>
          <cell r="L88">
            <v>3333.5839999999998</v>
          </cell>
        </row>
        <row r="89">
          <cell r="E89" t="str">
            <v>M¸y kh¸c</v>
          </cell>
          <cell r="F89" t="str">
            <v>%</v>
          </cell>
          <cell r="G89">
            <v>2</v>
          </cell>
          <cell r="H89">
            <v>12479.423999999999</v>
          </cell>
          <cell r="I89">
            <v>249.58847999999998</v>
          </cell>
          <cell r="L89">
            <v>249.58847999999998</v>
          </cell>
        </row>
        <row r="90">
          <cell r="E90" t="str">
            <v>BT xµ mò t­êng ch¾n M200 ®¸ 1x2</v>
          </cell>
          <cell r="F90" t="str">
            <v>m3</v>
          </cell>
          <cell r="H90" t="str">
            <v/>
          </cell>
          <cell r="J90">
            <v>479236.0167461285</v>
          </cell>
          <cell r="K90">
            <v>83930.3125</v>
          </cell>
          <cell r="L90">
            <v>12729.012479999999</v>
          </cell>
        </row>
        <row r="91">
          <cell r="E91" t="str">
            <v>a - VËt liÖu :</v>
          </cell>
          <cell r="I91">
            <v>479236.0167461285</v>
          </cell>
        </row>
        <row r="92">
          <cell r="E92" t="str">
            <v>V÷a bª t«ng M200 ®¸ 1x2</v>
          </cell>
          <cell r="F92" t="str">
            <v>m3</v>
          </cell>
          <cell r="G92">
            <v>1.0249999999999999</v>
          </cell>
          <cell r="H92">
            <v>458379.73863809521</v>
          </cell>
          <cell r="I92">
            <v>469839.23210404755</v>
          </cell>
          <cell r="J92">
            <v>469839.23210404755</v>
          </cell>
        </row>
        <row r="93">
          <cell r="E93" t="str">
            <v>VËt liÖu kh¸c</v>
          </cell>
          <cell r="F93" t="str">
            <v>%</v>
          </cell>
          <cell r="G93">
            <v>2</v>
          </cell>
          <cell r="H93">
            <v>469839.23210404755</v>
          </cell>
          <cell r="I93">
            <v>9396.784642080951</v>
          </cell>
          <cell r="J93">
            <v>9396.784642080951</v>
          </cell>
        </row>
        <row r="94">
          <cell r="E94" t="str">
            <v>b - Nh©n c«ng</v>
          </cell>
          <cell r="I94">
            <v>83930.3125</v>
          </cell>
        </row>
        <row r="95">
          <cell r="E95" t="str">
            <v>Nh©n c«ng bËc 4,0/7</v>
          </cell>
          <cell r="F95" t="str">
            <v xml:space="preserve">C«ng </v>
          </cell>
          <cell r="G95">
            <v>5.47</v>
          </cell>
          <cell r="H95">
            <v>15343.75</v>
          </cell>
          <cell r="I95">
            <v>83930.3125</v>
          </cell>
          <cell r="K95">
            <v>83930.3125</v>
          </cell>
        </row>
        <row r="96">
          <cell r="E96" t="str">
            <v>c- m¸y</v>
          </cell>
          <cell r="I96">
            <v>12729.012479999999</v>
          </cell>
        </row>
        <row r="97">
          <cell r="E97" t="str">
            <v>M¸y trén 250l</v>
          </cell>
          <cell r="F97" t="str">
            <v>Ca</v>
          </cell>
          <cell r="G97">
            <v>9.5000000000000001E-2</v>
          </cell>
          <cell r="H97">
            <v>96272</v>
          </cell>
          <cell r="I97">
            <v>9145.84</v>
          </cell>
          <cell r="L97">
            <v>9145.84</v>
          </cell>
        </row>
        <row r="98">
          <cell r="E98" t="str">
            <v>M¸y ®Çm dïi 1,5KW</v>
          </cell>
          <cell r="F98" t="str">
            <v>Ca</v>
          </cell>
          <cell r="G98">
            <v>8.8999999999999996E-2</v>
          </cell>
          <cell r="H98">
            <v>37456</v>
          </cell>
          <cell r="I98">
            <v>3333.5839999999998</v>
          </cell>
          <cell r="L98">
            <v>3333.5839999999998</v>
          </cell>
        </row>
        <row r="99">
          <cell r="E99" t="str">
            <v>M¸y kh¸c</v>
          </cell>
          <cell r="F99" t="str">
            <v>%</v>
          </cell>
          <cell r="G99">
            <v>2</v>
          </cell>
          <cell r="H99">
            <v>12479.423999999999</v>
          </cell>
          <cell r="I99">
            <v>249.58847999999998</v>
          </cell>
          <cell r="L99">
            <v>249.58847999999998</v>
          </cell>
        </row>
        <row r="100">
          <cell r="E100" t="str">
            <v>V¸n khu«n xµ mò</v>
          </cell>
          <cell r="F100" t="str">
            <v>100m2</v>
          </cell>
          <cell r="H100" t="str">
            <v/>
          </cell>
          <cell r="J100">
            <v>1989948.6242861901</v>
          </cell>
          <cell r="K100">
            <v>798642.1875</v>
          </cell>
          <cell r="L100">
            <v>0</v>
          </cell>
        </row>
        <row r="101">
          <cell r="E101" t="str">
            <v>a - VËt liÖu :</v>
          </cell>
          <cell r="I101">
            <v>1989948.6242861901</v>
          </cell>
        </row>
        <row r="102">
          <cell r="E102" t="str">
            <v>Gç v¸n</v>
          </cell>
          <cell r="F102" t="str">
            <v>m3</v>
          </cell>
          <cell r="G102">
            <v>0.82499999999999996</v>
          </cell>
          <cell r="H102">
            <v>1269569.3733333333</v>
          </cell>
          <cell r="I102">
            <v>1047394.7329999999</v>
          </cell>
          <cell r="J102">
            <v>1047394.7329999999</v>
          </cell>
        </row>
        <row r="103">
          <cell r="E103" t="str">
            <v xml:space="preserve">Gç ®µ nÑp </v>
          </cell>
          <cell r="F103" t="str">
            <v>m3</v>
          </cell>
          <cell r="G103">
            <v>0.52500000000000002</v>
          </cell>
          <cell r="H103">
            <v>1269569.3733333333</v>
          </cell>
          <cell r="I103">
            <v>666523.92099999997</v>
          </cell>
          <cell r="J103">
            <v>666523.92099999997</v>
          </cell>
        </row>
        <row r="104">
          <cell r="E104" t="str">
            <v>§inh</v>
          </cell>
          <cell r="F104" t="str">
            <v>kg</v>
          </cell>
          <cell r="G104">
            <v>9.1</v>
          </cell>
          <cell r="H104">
            <v>6190.4761904761899</v>
          </cell>
          <cell r="I104">
            <v>56333.333333333328</v>
          </cell>
          <cell r="J104">
            <v>56333.333333333328</v>
          </cell>
        </row>
        <row r="105">
          <cell r="E105" t="str">
            <v xml:space="preserve">§inh ®Üa </v>
          </cell>
          <cell r="F105" t="str">
            <v>C¸i</v>
          </cell>
          <cell r="G105">
            <v>30.3</v>
          </cell>
          <cell r="H105">
            <v>2380.9523809523807</v>
          </cell>
          <cell r="I105">
            <v>72142.857142857145</v>
          </cell>
          <cell r="J105">
            <v>72142.857142857145</v>
          </cell>
        </row>
        <row r="106">
          <cell r="E106" t="str">
            <v>Bul«ng</v>
          </cell>
          <cell r="F106" t="str">
            <v>C¸i</v>
          </cell>
          <cell r="G106">
            <v>24.2</v>
          </cell>
          <cell r="H106">
            <v>5000</v>
          </cell>
          <cell r="I106">
            <v>121000</v>
          </cell>
          <cell r="J106">
            <v>121000</v>
          </cell>
        </row>
        <row r="107">
          <cell r="E107" t="str">
            <v>VËt liÖu kh¸c</v>
          </cell>
          <cell r="F107" t="str">
            <v>%</v>
          </cell>
          <cell r="G107">
            <v>1.5</v>
          </cell>
          <cell r="H107">
            <v>1770251.9873333331</v>
          </cell>
          <cell r="I107">
            <v>26553.779809999996</v>
          </cell>
          <cell r="J107">
            <v>26553.779809999996</v>
          </cell>
        </row>
        <row r="108">
          <cell r="E108" t="str">
            <v>b - Nh©n c«ng</v>
          </cell>
          <cell r="I108">
            <v>798642.1875</v>
          </cell>
        </row>
        <row r="109">
          <cell r="E109" t="str">
            <v>Nh©n c«ng bËc 4,0/7</v>
          </cell>
          <cell r="F109" t="str">
            <v xml:space="preserve">C«ng </v>
          </cell>
          <cell r="G109">
            <v>52.05</v>
          </cell>
          <cell r="H109">
            <v>15343.75</v>
          </cell>
          <cell r="I109">
            <v>798642.1875</v>
          </cell>
          <cell r="K109">
            <v>798642.1875</v>
          </cell>
        </row>
        <row r="110">
          <cell r="E110" t="str">
            <v xml:space="preserve">BT th©n t­êng ch¾n cao &lt;4m M200 </v>
          </cell>
          <cell r="F110" t="str">
            <v>m3</v>
          </cell>
          <cell r="H110" t="str">
            <v/>
          </cell>
          <cell r="J110">
            <v>504454.75410937134</v>
          </cell>
          <cell r="K110">
            <v>48070.255799999999</v>
          </cell>
          <cell r="L110">
            <v>15887.92</v>
          </cell>
        </row>
        <row r="111">
          <cell r="E111" t="str">
            <v>a - VËt liÖu :</v>
          </cell>
          <cell r="I111">
            <v>504454.75410937134</v>
          </cell>
        </row>
        <row r="112">
          <cell r="E112" t="str">
            <v>V÷a bª t«ng M200 ®¸ 2x4</v>
          </cell>
          <cell r="F112" t="str">
            <v>m3</v>
          </cell>
          <cell r="G112">
            <v>1.0249999999999999</v>
          </cell>
          <cell r="H112">
            <v>439784.92350476183</v>
          </cell>
          <cell r="I112">
            <v>450779.54659238085</v>
          </cell>
          <cell r="J112">
            <v>450779.54659238085</v>
          </cell>
        </row>
        <row r="113">
          <cell r="E113" t="str">
            <v>gç v¸n cÇu c«ng t¸c</v>
          </cell>
          <cell r="F113" t="str">
            <v>m3</v>
          </cell>
          <cell r="G113">
            <v>0.02</v>
          </cell>
          <cell r="H113">
            <v>2132434.9866666668</v>
          </cell>
          <cell r="I113">
            <v>42648.699733333335</v>
          </cell>
          <cell r="J113">
            <v>42648.699733333335</v>
          </cell>
        </row>
        <row r="114">
          <cell r="E114" t="str">
            <v>§inh</v>
          </cell>
          <cell r="F114" t="str">
            <v>kg</v>
          </cell>
          <cell r="G114">
            <v>4.8000000000000001E-2</v>
          </cell>
          <cell r="H114">
            <v>6190.4761904761899</v>
          </cell>
          <cell r="I114">
            <v>297.14285714285711</v>
          </cell>
          <cell r="J114">
            <v>297.14285714285711</v>
          </cell>
        </row>
        <row r="115">
          <cell r="E115" t="str">
            <v xml:space="preserve">§inh ®Üa </v>
          </cell>
          <cell r="F115" t="str">
            <v>C¸i</v>
          </cell>
          <cell r="G115">
            <v>0.35199999999999998</v>
          </cell>
          <cell r="H115">
            <v>2380.9523809523807</v>
          </cell>
          <cell r="I115">
            <v>838.09523809523796</v>
          </cell>
          <cell r="J115">
            <v>838.09523809523796</v>
          </cell>
        </row>
        <row r="116">
          <cell r="E116" t="str">
            <v>VËt liÖu kh¸c</v>
          </cell>
          <cell r="F116" t="str">
            <v>%</v>
          </cell>
          <cell r="G116">
            <v>2</v>
          </cell>
          <cell r="H116">
            <v>494563.48442095227</v>
          </cell>
          <cell r="I116">
            <v>9891.2696884190445</v>
          </cell>
          <cell r="J116">
            <v>9891.2696884190445</v>
          </cell>
        </row>
        <row r="117">
          <cell r="E117" t="str">
            <v>b - Nh©n c«ng</v>
          </cell>
          <cell r="I117">
            <v>48070.255799999999</v>
          </cell>
        </row>
        <row r="118">
          <cell r="E118" t="str">
            <v>Nh©n c«ng bËc 3,5/7</v>
          </cell>
          <cell r="F118" t="str">
            <v xml:space="preserve">C«ng </v>
          </cell>
          <cell r="G118">
            <v>3.29</v>
          </cell>
          <cell r="H118">
            <v>14611.02</v>
          </cell>
          <cell r="I118">
            <v>48070.255799999999</v>
          </cell>
          <cell r="K118">
            <v>48070.255799999999</v>
          </cell>
        </row>
        <row r="119">
          <cell r="E119" t="str">
            <v>c- m¸y</v>
          </cell>
          <cell r="I119">
            <v>15887.92</v>
          </cell>
        </row>
        <row r="120">
          <cell r="E120" t="str">
            <v>M¸y trén 250l</v>
          </cell>
          <cell r="F120" t="str">
            <v>Ca</v>
          </cell>
          <cell r="G120">
            <v>9.5000000000000001E-2</v>
          </cell>
          <cell r="H120">
            <v>96272</v>
          </cell>
          <cell r="I120">
            <v>9145.84</v>
          </cell>
          <cell r="L120">
            <v>9145.84</v>
          </cell>
        </row>
        <row r="121">
          <cell r="E121" t="str">
            <v>M¸y ®Çm dïi 1,5KW</v>
          </cell>
          <cell r="F121" t="str">
            <v>Ca</v>
          </cell>
          <cell r="G121">
            <v>0.18</v>
          </cell>
          <cell r="H121">
            <v>37456</v>
          </cell>
          <cell r="I121">
            <v>6742.08</v>
          </cell>
          <cell r="L121">
            <v>6742.08</v>
          </cell>
        </row>
        <row r="122">
          <cell r="E122" t="str">
            <v xml:space="preserve">BT th©n t­êng ch¾n cao &gt;4m M200 </v>
          </cell>
          <cell r="F122" t="str">
            <v>m3</v>
          </cell>
          <cell r="H122" t="str">
            <v/>
          </cell>
          <cell r="J122">
            <v>394376.62792527495</v>
          </cell>
          <cell r="K122">
            <v>57713.529000000002</v>
          </cell>
          <cell r="L122">
            <v>21882.37</v>
          </cell>
        </row>
        <row r="123">
          <cell r="E123" t="str">
            <v>a - VËt liÖu :</v>
          </cell>
          <cell r="I123">
            <v>394376.62792527495</v>
          </cell>
        </row>
        <row r="124">
          <cell r="E124" t="str">
            <v>V÷a bª t«ng M200 ®¸ 2x4</v>
          </cell>
          <cell r="F124" t="str">
            <v>m3</v>
          </cell>
          <cell r="G124">
            <v>1.0249999999999999</v>
          </cell>
          <cell r="H124">
            <v>334497.38052619045</v>
          </cell>
          <cell r="I124">
            <v>342859.81503934518</v>
          </cell>
          <cell r="J124">
            <v>342859.81503934518</v>
          </cell>
        </row>
        <row r="125">
          <cell r="E125" t="str">
            <v>gç v¸n cÇu c«ng t¸c</v>
          </cell>
          <cell r="F125" t="str">
            <v>m3</v>
          </cell>
          <cell r="G125">
            <v>0.02</v>
          </cell>
          <cell r="H125">
            <v>2132434.9866666668</v>
          </cell>
          <cell r="I125">
            <v>42648.699733333335</v>
          </cell>
          <cell r="J125">
            <v>42648.699733333335</v>
          </cell>
        </row>
        <row r="126">
          <cell r="E126" t="str">
            <v>§inh</v>
          </cell>
          <cell r="F126" t="str">
            <v>kg</v>
          </cell>
          <cell r="G126">
            <v>4.8000000000000001E-2</v>
          </cell>
          <cell r="H126">
            <v>6190.4761904761899</v>
          </cell>
          <cell r="I126">
            <v>297.14285714285711</v>
          </cell>
          <cell r="J126">
            <v>297.14285714285711</v>
          </cell>
        </row>
        <row r="127">
          <cell r="E127" t="str">
            <v xml:space="preserve">§inh ®Üa </v>
          </cell>
          <cell r="F127" t="str">
            <v>C¸i</v>
          </cell>
          <cell r="G127">
            <v>0.35199999999999998</v>
          </cell>
          <cell r="H127">
            <v>2380.9523809523807</v>
          </cell>
          <cell r="I127">
            <v>838.09523809523796</v>
          </cell>
          <cell r="J127">
            <v>838.09523809523796</v>
          </cell>
        </row>
        <row r="128">
          <cell r="E128" t="str">
            <v>VËt liÖu kh¸c</v>
          </cell>
          <cell r="F128" t="str">
            <v>%</v>
          </cell>
          <cell r="G128">
            <v>2</v>
          </cell>
          <cell r="H128">
            <v>386643.7528679166</v>
          </cell>
          <cell r="I128">
            <v>7732.875057358332</v>
          </cell>
          <cell r="J128">
            <v>7732.875057358332</v>
          </cell>
        </row>
        <row r="129">
          <cell r="E129" t="str">
            <v>b - Nh©n c«ng</v>
          </cell>
          <cell r="I129">
            <v>57713.529000000002</v>
          </cell>
        </row>
        <row r="130">
          <cell r="E130" t="str">
            <v>Nh©n c«ng bËc 3,5/7</v>
          </cell>
          <cell r="F130" t="str">
            <v xml:space="preserve">C«ng </v>
          </cell>
          <cell r="G130">
            <v>3.95</v>
          </cell>
          <cell r="H130">
            <v>14611.02</v>
          </cell>
          <cell r="I130">
            <v>57713.529000000002</v>
          </cell>
          <cell r="K130">
            <v>57713.529000000002</v>
          </cell>
        </row>
        <row r="131">
          <cell r="E131" t="str">
            <v>c- m¸y</v>
          </cell>
          <cell r="I131">
            <v>21882.37</v>
          </cell>
        </row>
        <row r="132">
          <cell r="E132" t="str">
            <v>M¸y trén 250l</v>
          </cell>
          <cell r="F132" t="str">
            <v>Ca</v>
          </cell>
          <cell r="G132">
            <v>9.5000000000000001E-2</v>
          </cell>
          <cell r="H132">
            <v>96272</v>
          </cell>
          <cell r="I132">
            <v>9145.84</v>
          </cell>
          <cell r="L132">
            <v>9145.84</v>
          </cell>
        </row>
        <row r="133">
          <cell r="E133" t="str">
            <v>M¸y ®Çm dïi 1,5KW</v>
          </cell>
          <cell r="F133" t="str">
            <v>Ca</v>
          </cell>
          <cell r="G133">
            <v>0.18</v>
          </cell>
          <cell r="H133">
            <v>37456</v>
          </cell>
          <cell r="I133">
            <v>6742.08</v>
          </cell>
          <cell r="L133">
            <v>6742.08</v>
          </cell>
        </row>
        <row r="134">
          <cell r="E134" t="str">
            <v>M¸y vËn th¨ng 0,8T</v>
          </cell>
          <cell r="F134" t="str">
            <v>Ca</v>
          </cell>
          <cell r="G134">
            <v>0.11</v>
          </cell>
          <cell r="H134">
            <v>54495</v>
          </cell>
          <cell r="I134">
            <v>5994.45</v>
          </cell>
          <cell r="L134">
            <v>5994.45</v>
          </cell>
        </row>
        <row r="135">
          <cell r="E135" t="str">
            <v xml:space="preserve">V¸n khu«n t­êng ch¾n </v>
          </cell>
          <cell r="F135" t="str">
            <v>100m2</v>
          </cell>
          <cell r="H135" t="str">
            <v/>
          </cell>
          <cell r="J135">
            <v>3001388.062391886</v>
          </cell>
          <cell r="K135">
            <v>800330</v>
          </cell>
          <cell r="L135">
            <v>0</v>
          </cell>
        </row>
        <row r="136">
          <cell r="E136" t="str">
            <v>a - VËt liÖu :</v>
          </cell>
          <cell r="I136">
            <v>3001388.062391886</v>
          </cell>
        </row>
        <row r="137">
          <cell r="E137" t="str">
            <v>Gç v¸n</v>
          </cell>
          <cell r="F137" t="str">
            <v>m3</v>
          </cell>
          <cell r="G137">
            <v>0.93600000000000005</v>
          </cell>
          <cell r="H137">
            <v>1269569.3733333333</v>
          </cell>
          <cell r="I137">
            <v>1188316.9334400001</v>
          </cell>
          <cell r="J137">
            <v>1188316.9334400001</v>
          </cell>
        </row>
        <row r="138">
          <cell r="E138" t="str">
            <v xml:space="preserve">Gç ®µ nÑp </v>
          </cell>
          <cell r="F138" t="str">
            <v>m3</v>
          </cell>
          <cell r="G138">
            <v>0.28000000000000003</v>
          </cell>
          <cell r="H138">
            <v>1269569.3733333333</v>
          </cell>
          <cell r="I138">
            <v>355479.42453333334</v>
          </cell>
          <cell r="J138">
            <v>355479.42453333334</v>
          </cell>
        </row>
        <row r="139">
          <cell r="E139" t="str">
            <v>Gç chèng</v>
          </cell>
          <cell r="F139" t="str">
            <v>m3</v>
          </cell>
          <cell r="G139">
            <v>0.55600000000000005</v>
          </cell>
          <cell r="H139">
            <v>2132434.9866666668</v>
          </cell>
          <cell r="I139">
            <v>1185633.8525866668</v>
          </cell>
          <cell r="J139">
            <v>1185633.8525866668</v>
          </cell>
        </row>
        <row r="140">
          <cell r="E140" t="str">
            <v>Bul«ng M16</v>
          </cell>
          <cell r="F140" t="str">
            <v>C¸i</v>
          </cell>
          <cell r="G140">
            <v>3.8</v>
          </cell>
          <cell r="H140">
            <v>2500</v>
          </cell>
          <cell r="I140">
            <v>9500</v>
          </cell>
          <cell r="J140">
            <v>9500</v>
          </cell>
        </row>
        <row r="141">
          <cell r="E141" t="str">
            <v>§inh</v>
          </cell>
          <cell r="F141" t="str">
            <v>kg</v>
          </cell>
          <cell r="G141">
            <v>6.8</v>
          </cell>
          <cell r="H141">
            <v>6190.4761904761899</v>
          </cell>
          <cell r="I141">
            <v>42095.238095238092</v>
          </cell>
          <cell r="J141">
            <v>42095.238095238092</v>
          </cell>
        </row>
        <row r="142">
          <cell r="E142" t="str">
            <v xml:space="preserve">§inh ®Üa </v>
          </cell>
          <cell r="F142" t="str">
            <v>C¸i</v>
          </cell>
          <cell r="G142">
            <v>15.13</v>
          </cell>
          <cell r="H142">
            <v>2380.9523809523807</v>
          </cell>
          <cell r="I142">
            <v>36023.809523809519</v>
          </cell>
          <cell r="J142">
            <v>36023.809523809519</v>
          </cell>
        </row>
        <row r="143">
          <cell r="E143" t="str">
            <v>D©y thÐp d=3mm</v>
          </cell>
          <cell r="F143" t="str">
            <v>kg</v>
          </cell>
          <cell r="G143">
            <v>16.850000000000001</v>
          </cell>
          <cell r="H143">
            <v>4707.542476190476</v>
          </cell>
          <cell r="I143">
            <v>79322.090723809524</v>
          </cell>
          <cell r="J143">
            <v>79322.090723809524</v>
          </cell>
        </row>
        <row r="144">
          <cell r="E144" t="str">
            <v>T¨ng ®¬</v>
          </cell>
          <cell r="F144" t="str">
            <v>C¸i</v>
          </cell>
          <cell r="G144">
            <v>7.53</v>
          </cell>
          <cell r="H144">
            <v>10000</v>
          </cell>
          <cell r="I144">
            <v>75300</v>
          </cell>
          <cell r="J144">
            <v>75300</v>
          </cell>
        </row>
        <row r="145">
          <cell r="E145" t="str">
            <v>VËt liÖu kh¸c</v>
          </cell>
          <cell r="F145" t="str">
            <v>%</v>
          </cell>
          <cell r="G145">
            <v>1</v>
          </cell>
          <cell r="H145">
            <v>2971671.3489028574</v>
          </cell>
          <cell r="I145">
            <v>29716.713489028574</v>
          </cell>
          <cell r="J145">
            <v>29716.713489028574</v>
          </cell>
        </row>
        <row r="146">
          <cell r="E146" t="str">
            <v>b - Nh©n c«ng</v>
          </cell>
          <cell r="I146">
            <v>800330</v>
          </cell>
        </row>
        <row r="147">
          <cell r="E147" t="str">
            <v>Nh©n c«ng bËc 4,0/7</v>
          </cell>
          <cell r="F147" t="str">
            <v xml:space="preserve">C«ng </v>
          </cell>
          <cell r="G147">
            <v>52.16</v>
          </cell>
          <cell r="H147">
            <v>15343.75</v>
          </cell>
          <cell r="I147">
            <v>800330</v>
          </cell>
          <cell r="K147">
            <v>800330</v>
          </cell>
        </row>
        <row r="148">
          <cell r="E148" t="str">
            <v>BT mãng t­êng ch¾n M200</v>
          </cell>
          <cell r="F148" t="str">
            <v>m3</v>
          </cell>
          <cell r="H148" t="str">
            <v/>
          </cell>
          <cell r="J148">
            <v>489806.59401106654</v>
          </cell>
          <cell r="K148">
            <v>33446.654800000004</v>
          </cell>
          <cell r="L148">
            <v>12479.423999999999</v>
          </cell>
        </row>
        <row r="149">
          <cell r="E149" t="str">
            <v>a - VËt liÖu :</v>
          </cell>
          <cell r="I149">
            <v>489806.59401106654</v>
          </cell>
        </row>
        <row r="150">
          <cell r="E150" t="str">
            <v>V÷a bª t«ng M200 ®¸ 2x4</v>
          </cell>
          <cell r="F150" t="str">
            <v>m3</v>
          </cell>
          <cell r="G150">
            <v>1.0249999999999999</v>
          </cell>
          <cell r="H150">
            <v>439784.92350476183</v>
          </cell>
          <cell r="I150">
            <v>450779.54659238085</v>
          </cell>
          <cell r="J150">
            <v>450779.54659238085</v>
          </cell>
        </row>
        <row r="151">
          <cell r="E151" t="str">
            <v>gç v¸n cÇu c«ng t¸c</v>
          </cell>
          <cell r="F151" t="str">
            <v>m3</v>
          </cell>
          <cell r="G151">
            <v>1.4999999999999999E-2</v>
          </cell>
          <cell r="H151">
            <v>2132434.9866666668</v>
          </cell>
          <cell r="I151">
            <v>31986.524799999999</v>
          </cell>
          <cell r="J151">
            <v>31986.524799999999</v>
          </cell>
        </row>
        <row r="152">
          <cell r="E152" t="str">
            <v>§inh</v>
          </cell>
          <cell r="F152" t="str">
            <v>kg</v>
          </cell>
          <cell r="G152">
            <v>0.122</v>
          </cell>
          <cell r="H152">
            <v>6190.4761904761899</v>
          </cell>
          <cell r="I152">
            <v>755.23809523809518</v>
          </cell>
          <cell r="J152">
            <v>755.23809523809518</v>
          </cell>
        </row>
        <row r="153">
          <cell r="E153" t="str">
            <v xml:space="preserve">§inh ®Üa </v>
          </cell>
          <cell r="F153" t="str">
            <v>C¸i</v>
          </cell>
          <cell r="G153">
            <v>0.60299999999999998</v>
          </cell>
          <cell r="H153">
            <v>2380.9523809523807</v>
          </cell>
          <cell r="I153">
            <v>1435.7142857142856</v>
          </cell>
          <cell r="J153">
            <v>1435.7142857142856</v>
          </cell>
        </row>
        <row r="154">
          <cell r="E154" t="str">
            <v>VËt liÖu kh¸c</v>
          </cell>
          <cell r="F154" t="str">
            <v>%</v>
          </cell>
          <cell r="G154">
            <v>1</v>
          </cell>
          <cell r="H154">
            <v>484957.02377333323</v>
          </cell>
          <cell r="I154">
            <v>4849.5702377333328</v>
          </cell>
          <cell r="J154">
            <v>4849.5702377333328</v>
          </cell>
        </row>
        <row r="155">
          <cell r="E155" t="str">
            <v>b - Nh©n c«ng</v>
          </cell>
          <cell r="I155">
            <v>33446.654800000004</v>
          </cell>
        </row>
        <row r="156">
          <cell r="E156" t="str">
            <v>Nh©n c«ng bËc 3,0/7</v>
          </cell>
          <cell r="F156" t="str">
            <v xml:space="preserve">C«ng </v>
          </cell>
          <cell r="G156">
            <v>2.41</v>
          </cell>
          <cell r="H156">
            <v>13878.28</v>
          </cell>
          <cell r="I156">
            <v>33446.654800000004</v>
          </cell>
          <cell r="K156">
            <v>33446.654800000004</v>
          </cell>
        </row>
        <row r="157">
          <cell r="E157" t="str">
            <v>c- m¸y</v>
          </cell>
          <cell r="I157">
            <v>12479.423999999999</v>
          </cell>
        </row>
        <row r="158">
          <cell r="E158" t="str">
            <v>M¸y trén 250l</v>
          </cell>
          <cell r="F158" t="str">
            <v>Ca</v>
          </cell>
          <cell r="G158">
            <v>9.5000000000000001E-2</v>
          </cell>
          <cell r="H158">
            <v>96272</v>
          </cell>
          <cell r="I158">
            <v>9145.84</v>
          </cell>
          <cell r="L158">
            <v>9145.84</v>
          </cell>
        </row>
        <row r="159">
          <cell r="E159" t="str">
            <v>M¸y ®Çm dïi 1,5KW</v>
          </cell>
          <cell r="F159" t="str">
            <v>Ca</v>
          </cell>
          <cell r="G159">
            <v>8.8999999999999996E-2</v>
          </cell>
          <cell r="H159">
            <v>37456</v>
          </cell>
          <cell r="I159">
            <v>3333.5839999999998</v>
          </cell>
          <cell r="L159">
            <v>3333.5839999999998</v>
          </cell>
        </row>
        <row r="160">
          <cell r="E160" t="str">
            <v xml:space="preserve">V¸n khu«n mãng t­êng ch¾n </v>
          </cell>
          <cell r="F160" t="str">
            <v>100m2</v>
          </cell>
          <cell r="H160" t="str">
            <v/>
          </cell>
          <cell r="J160">
            <v>2190073.9683154384</v>
          </cell>
          <cell r="K160">
            <v>198855.9822</v>
          </cell>
          <cell r="L160">
            <v>0</v>
          </cell>
        </row>
        <row r="161">
          <cell r="E161" t="str">
            <v>a - VËt liÖu :</v>
          </cell>
          <cell r="I161">
            <v>2190073.9683154384</v>
          </cell>
        </row>
        <row r="162">
          <cell r="E162" t="str">
            <v>Gç v¸n</v>
          </cell>
          <cell r="F162" t="str">
            <v>m3</v>
          </cell>
          <cell r="G162">
            <v>0.79200000000000004</v>
          </cell>
          <cell r="H162">
            <v>1269569.3733333333</v>
          </cell>
          <cell r="I162">
            <v>1005498.94368</v>
          </cell>
          <cell r="J162">
            <v>1005498.94368</v>
          </cell>
        </row>
        <row r="163">
          <cell r="E163" t="str">
            <v xml:space="preserve">Gç ®µ nÑp </v>
          </cell>
          <cell r="F163" t="str">
            <v>m3</v>
          </cell>
          <cell r="G163">
            <v>8.6499999999999994E-2</v>
          </cell>
          <cell r="H163">
            <v>1269569.3733333333</v>
          </cell>
          <cell r="I163">
            <v>109817.75079333333</v>
          </cell>
          <cell r="J163">
            <v>109817.75079333333</v>
          </cell>
        </row>
        <row r="164">
          <cell r="E164" t="str">
            <v>Gç chèng</v>
          </cell>
          <cell r="F164" t="str">
            <v>m3</v>
          </cell>
          <cell r="G164">
            <v>0.45900000000000002</v>
          </cell>
          <cell r="H164">
            <v>2132434.9866666668</v>
          </cell>
          <cell r="I164">
            <v>978787.65888000012</v>
          </cell>
          <cell r="J164">
            <v>978787.65888000012</v>
          </cell>
        </row>
        <row r="165">
          <cell r="E165" t="str">
            <v>§inh</v>
          </cell>
          <cell r="F165" t="str">
            <v>kg</v>
          </cell>
          <cell r="G165">
            <v>12</v>
          </cell>
          <cell r="H165">
            <v>6190.4761904761899</v>
          </cell>
          <cell r="I165">
            <v>74285.714285714275</v>
          </cell>
          <cell r="J165">
            <v>74285.714285714275</v>
          </cell>
        </row>
        <row r="166">
          <cell r="E166" t="str">
            <v>VËt liÖu kh¸c</v>
          </cell>
          <cell r="F166" t="str">
            <v>%</v>
          </cell>
          <cell r="G166">
            <v>1</v>
          </cell>
          <cell r="H166">
            <v>2168390.0676390477</v>
          </cell>
          <cell r="I166">
            <v>21683.900676390476</v>
          </cell>
          <cell r="J166">
            <v>21683.900676390476</v>
          </cell>
        </row>
        <row r="167">
          <cell r="E167" t="str">
            <v>b - Nh©n c«ng</v>
          </cell>
          <cell r="I167">
            <v>198855.9822</v>
          </cell>
        </row>
        <row r="168">
          <cell r="E168" t="str">
            <v>Nh©n c«ng bËc 3,5/7</v>
          </cell>
          <cell r="F168" t="str">
            <v xml:space="preserve">C«ng </v>
          </cell>
          <cell r="G168">
            <v>13.61</v>
          </cell>
          <cell r="H168">
            <v>14611.02</v>
          </cell>
          <cell r="I168">
            <v>198855.9822</v>
          </cell>
          <cell r="K168">
            <v>198855.9822</v>
          </cell>
        </row>
        <row r="169">
          <cell r="E169" t="str">
            <v>§¸ héc x©y th©n t­êng ch¾n M100</v>
          </cell>
          <cell r="F169" t="str">
            <v>m3</v>
          </cell>
          <cell r="H169" t="str">
            <v/>
          </cell>
          <cell r="J169">
            <v>315160.47951923287</v>
          </cell>
          <cell r="K169">
            <v>37111.9908</v>
          </cell>
        </row>
        <row r="170">
          <cell r="E170" t="str">
            <v>a. VËt liÖu</v>
          </cell>
          <cell r="I170">
            <v>315160.47951923287</v>
          </cell>
        </row>
        <row r="171">
          <cell r="E171" t="str">
            <v xml:space="preserve">§¸ héc </v>
          </cell>
          <cell r="F171" t="str">
            <v>m3</v>
          </cell>
          <cell r="G171">
            <v>1.2</v>
          </cell>
          <cell r="H171">
            <v>94158.859523809515</v>
          </cell>
          <cell r="I171">
            <v>112990.63142857142</v>
          </cell>
          <cell r="J171">
            <v>112990.63142857142</v>
          </cell>
        </row>
        <row r="172">
          <cell r="E172" t="str">
            <v>§¸ d¨m 4x6</v>
          </cell>
          <cell r="F172" t="str">
            <v>m3</v>
          </cell>
          <cell r="G172">
            <v>5.7000000000000002E-2</v>
          </cell>
          <cell r="H172">
            <v>90881.064285714267</v>
          </cell>
          <cell r="I172">
            <v>5180.2206642857136</v>
          </cell>
          <cell r="J172">
            <v>5180.2206642857136</v>
          </cell>
        </row>
        <row r="173">
          <cell r="E173" t="str">
            <v>V÷a XM M100</v>
          </cell>
          <cell r="F173" t="str">
            <v>m3</v>
          </cell>
          <cell r="G173">
            <v>0.42</v>
          </cell>
          <cell r="H173">
            <v>417707.53178285714</v>
          </cell>
          <cell r="I173">
            <v>175437.16334879998</v>
          </cell>
          <cell r="J173">
            <v>175437.16334879998</v>
          </cell>
        </row>
        <row r="174">
          <cell r="E174" t="str">
            <v>C©y chèng</v>
          </cell>
          <cell r="F174" t="str">
            <v>C©y</v>
          </cell>
          <cell r="G174">
            <v>1.1599999999999999</v>
          </cell>
          <cell r="H174">
            <v>8000</v>
          </cell>
          <cell r="I174">
            <v>9280</v>
          </cell>
          <cell r="J174">
            <v>9280</v>
          </cell>
        </row>
        <row r="175">
          <cell r="E175" t="str">
            <v>Gç v¸n</v>
          </cell>
          <cell r="F175" t="str">
            <v>m3</v>
          </cell>
          <cell r="G175">
            <v>8.0000000000000002E-3</v>
          </cell>
          <cell r="H175">
            <v>1269569.3733333333</v>
          </cell>
          <cell r="I175">
            <v>10156.554986666666</v>
          </cell>
          <cell r="J175">
            <v>10156.554986666666</v>
          </cell>
        </row>
        <row r="176">
          <cell r="E176" t="str">
            <v>D©y buéc</v>
          </cell>
          <cell r="F176" t="str">
            <v>kg</v>
          </cell>
          <cell r="G176">
            <v>0.35</v>
          </cell>
          <cell r="H176">
            <v>6045.454545454545</v>
          </cell>
          <cell r="I176">
            <v>2115.9090909090905</v>
          </cell>
          <cell r="J176">
            <v>2115.9090909090905</v>
          </cell>
        </row>
        <row r="177">
          <cell r="E177" t="str">
            <v>b. Nh©n c«ng</v>
          </cell>
          <cell r="I177">
            <v>37111.9908</v>
          </cell>
        </row>
        <row r="178">
          <cell r="E178" t="str">
            <v>Nh©n c«ng bËc 3,5/7</v>
          </cell>
          <cell r="F178" t="str">
            <v xml:space="preserve">C«ng </v>
          </cell>
          <cell r="G178">
            <v>2.54</v>
          </cell>
          <cell r="H178">
            <v>14611.02</v>
          </cell>
          <cell r="I178">
            <v>37111.9908</v>
          </cell>
          <cell r="K178">
            <v>37111.9908</v>
          </cell>
        </row>
        <row r="179">
          <cell r="E179" t="str">
            <v>L¾p ®Æt c¸c cÊu kiÖn t­êng hé lan</v>
          </cell>
          <cell r="F179" t="str">
            <v>TÊn</v>
          </cell>
          <cell r="J179">
            <v>0</v>
          </cell>
          <cell r="K179">
            <v>170364.4932</v>
          </cell>
          <cell r="L179">
            <v>0</v>
          </cell>
        </row>
        <row r="180">
          <cell r="E180" t="str">
            <v>b - Nh©n c«ng</v>
          </cell>
          <cell r="I180">
            <v>170364.4932</v>
          </cell>
        </row>
        <row r="181">
          <cell r="E181" t="str">
            <v>Nh©n c«ng bËc 3,5/7</v>
          </cell>
          <cell r="F181" t="str">
            <v xml:space="preserve">C«ng </v>
          </cell>
          <cell r="G181">
            <v>11.66</v>
          </cell>
          <cell r="H181">
            <v>14611.02</v>
          </cell>
          <cell r="I181">
            <v>170364.4932</v>
          </cell>
          <cell r="K181">
            <v>170364.4932</v>
          </cell>
        </row>
        <row r="182">
          <cell r="E182" t="str">
            <v>§¸ héc x©y mãng M100</v>
          </cell>
          <cell r="F182" t="str">
            <v>m3</v>
          </cell>
          <cell r="H182" t="str">
            <v/>
          </cell>
          <cell r="J182">
            <v>293608.0154416571</v>
          </cell>
          <cell r="K182">
            <v>26884.276800000003</v>
          </cell>
        </row>
        <row r="183">
          <cell r="E183" t="str">
            <v>a. VËt liÖu</v>
          </cell>
          <cell r="I183">
            <v>293608.0154416571</v>
          </cell>
        </row>
        <row r="184">
          <cell r="E184" t="str">
            <v xml:space="preserve">§¸ héc </v>
          </cell>
          <cell r="F184" t="str">
            <v>m3</v>
          </cell>
          <cell r="G184">
            <v>1.2</v>
          </cell>
          <cell r="H184">
            <v>94158.859523809515</v>
          </cell>
          <cell r="I184">
            <v>112990.63142857142</v>
          </cell>
          <cell r="J184">
            <v>112990.63142857142</v>
          </cell>
        </row>
        <row r="185">
          <cell r="E185" t="str">
            <v>§¸ d¨m 4x6</v>
          </cell>
          <cell r="F185" t="str">
            <v>m3</v>
          </cell>
          <cell r="G185">
            <v>5.7000000000000002E-2</v>
          </cell>
          <cell r="H185">
            <v>90881.064285714267</v>
          </cell>
          <cell r="I185">
            <v>5180.2206642857136</v>
          </cell>
          <cell r="J185">
            <v>5180.2206642857136</v>
          </cell>
        </row>
        <row r="186">
          <cell r="E186" t="str">
            <v>V÷a XM M100</v>
          </cell>
          <cell r="F186" t="str">
            <v>m3</v>
          </cell>
          <cell r="G186">
            <v>0.42</v>
          </cell>
          <cell r="H186">
            <v>417707.53178285714</v>
          </cell>
          <cell r="I186">
            <v>175437.16334879998</v>
          </cell>
          <cell r="J186">
            <v>175437.16334879998</v>
          </cell>
        </row>
        <row r="187">
          <cell r="E187" t="str">
            <v>b. Nh©n c«ng</v>
          </cell>
          <cell r="I187">
            <v>26884.276800000003</v>
          </cell>
        </row>
        <row r="188">
          <cell r="E188" t="str">
            <v>Nh©n c«ng bËc 3,5/7</v>
          </cell>
          <cell r="F188" t="str">
            <v xml:space="preserve">C«ng </v>
          </cell>
          <cell r="G188">
            <v>1.84</v>
          </cell>
          <cell r="H188">
            <v>14611.02</v>
          </cell>
          <cell r="I188">
            <v>26884.276800000003</v>
          </cell>
          <cell r="K188">
            <v>26884.276800000003</v>
          </cell>
        </row>
        <row r="189">
          <cell r="E189" t="str">
            <v>§¸ héc x©y tø nãn ®Çu kÌ</v>
          </cell>
          <cell r="F189" t="str">
            <v>m3</v>
          </cell>
          <cell r="H189" t="str">
            <v/>
          </cell>
          <cell r="J189">
            <v>293608.0154416571</v>
          </cell>
          <cell r="K189">
            <v>26884.276800000003</v>
          </cell>
        </row>
        <row r="190">
          <cell r="E190" t="str">
            <v>a. VËt liÖu</v>
          </cell>
          <cell r="I190">
            <v>293608.0154416571</v>
          </cell>
        </row>
        <row r="191">
          <cell r="E191" t="str">
            <v xml:space="preserve">§¸ héc </v>
          </cell>
          <cell r="F191" t="str">
            <v>m3</v>
          </cell>
          <cell r="G191">
            <v>1.2</v>
          </cell>
          <cell r="H191">
            <v>94158.859523809515</v>
          </cell>
          <cell r="I191">
            <v>112990.63142857142</v>
          </cell>
          <cell r="J191">
            <v>112990.63142857142</v>
          </cell>
        </row>
        <row r="192">
          <cell r="E192" t="str">
            <v>§¸ d¨m 4x6</v>
          </cell>
          <cell r="F192" t="str">
            <v>m3</v>
          </cell>
          <cell r="G192">
            <v>5.7000000000000002E-2</v>
          </cell>
          <cell r="H192">
            <v>90881.064285714267</v>
          </cell>
          <cell r="I192">
            <v>5180.2206642857136</v>
          </cell>
          <cell r="J192">
            <v>5180.2206642857136</v>
          </cell>
        </row>
        <row r="193">
          <cell r="E193" t="str">
            <v>V÷a XM M100</v>
          </cell>
          <cell r="F193" t="str">
            <v>m3</v>
          </cell>
          <cell r="G193">
            <v>0.42</v>
          </cell>
          <cell r="H193">
            <v>417707.53178285714</v>
          </cell>
          <cell r="I193">
            <v>175437.16334879998</v>
          </cell>
          <cell r="J193">
            <v>175437.16334879998</v>
          </cell>
        </row>
        <row r="194">
          <cell r="E194" t="str">
            <v>b. Nh©n c«ng</v>
          </cell>
          <cell r="I194">
            <v>26884.276800000003</v>
          </cell>
        </row>
        <row r="195">
          <cell r="E195" t="str">
            <v>Nh©n c«ng bËc 3,5/7</v>
          </cell>
          <cell r="F195" t="str">
            <v xml:space="preserve">C«ng </v>
          </cell>
          <cell r="G195">
            <v>1.84</v>
          </cell>
          <cell r="H195">
            <v>14611.02</v>
          </cell>
          <cell r="I195">
            <v>26884.276800000003</v>
          </cell>
          <cell r="K195">
            <v>26884.276800000003</v>
          </cell>
        </row>
        <row r="196">
          <cell r="E196" t="str">
            <v>§¸ héc gia cè taluy M100</v>
          </cell>
          <cell r="F196" t="str">
            <v>m3</v>
          </cell>
          <cell r="H196" t="str">
            <v/>
          </cell>
          <cell r="J196">
            <v>293608.0154416571</v>
          </cell>
          <cell r="K196">
            <v>30390.921600000001</v>
          </cell>
        </row>
        <row r="197">
          <cell r="E197" t="str">
            <v>a. VËt liÖu</v>
          </cell>
          <cell r="I197">
            <v>293608.0154416571</v>
          </cell>
        </row>
        <row r="198">
          <cell r="E198" t="str">
            <v xml:space="preserve">§¸ héc </v>
          </cell>
          <cell r="F198" t="str">
            <v>m3</v>
          </cell>
          <cell r="G198">
            <v>1.2</v>
          </cell>
          <cell r="H198">
            <v>94158.859523809515</v>
          </cell>
          <cell r="I198">
            <v>112990.63142857142</v>
          </cell>
          <cell r="J198">
            <v>112990.63142857142</v>
          </cell>
        </row>
        <row r="199">
          <cell r="E199" t="str">
            <v>§¸ d¨m 4x6</v>
          </cell>
          <cell r="F199" t="str">
            <v>m3</v>
          </cell>
          <cell r="G199">
            <v>5.7000000000000002E-2</v>
          </cell>
          <cell r="H199">
            <v>90881.064285714267</v>
          </cell>
          <cell r="I199">
            <v>5180.2206642857136</v>
          </cell>
          <cell r="J199">
            <v>5180.2206642857136</v>
          </cell>
        </row>
        <row r="200">
          <cell r="E200" t="str">
            <v>V÷a XM M100</v>
          </cell>
          <cell r="F200" t="str">
            <v>m3</v>
          </cell>
          <cell r="G200">
            <v>0.42</v>
          </cell>
          <cell r="H200">
            <v>417707.53178285714</v>
          </cell>
          <cell r="I200">
            <v>175437.16334879998</v>
          </cell>
          <cell r="J200">
            <v>175437.16334879998</v>
          </cell>
        </row>
        <row r="201">
          <cell r="E201" t="str">
            <v>b. Nh©n c«ng</v>
          </cell>
          <cell r="I201">
            <v>30390.921600000001</v>
          </cell>
        </row>
        <row r="202">
          <cell r="E202" t="str">
            <v>Nh©n c«ng bËc 3,5/7</v>
          </cell>
          <cell r="F202" t="str">
            <v xml:space="preserve">C«ng </v>
          </cell>
          <cell r="G202">
            <v>2.08</v>
          </cell>
          <cell r="H202">
            <v>14611.02</v>
          </cell>
          <cell r="I202">
            <v>30390.921600000001</v>
          </cell>
          <cell r="K202">
            <v>30390.921600000001</v>
          </cell>
        </row>
        <row r="203">
          <cell r="E203" t="str">
            <v>§¸ héc x©y miÕt m¹ch</v>
          </cell>
          <cell r="F203" t="str">
            <v>m3</v>
          </cell>
          <cell r="H203" t="str">
            <v/>
          </cell>
          <cell r="J203">
            <v>146520.78097945143</v>
          </cell>
          <cell r="K203">
            <v>25569.285</v>
          </cell>
        </row>
        <row r="204">
          <cell r="E204" t="str">
            <v>a. VËt liÖu</v>
          </cell>
          <cell r="I204">
            <v>146520.78097945143</v>
          </cell>
        </row>
        <row r="205">
          <cell r="E205" t="str">
            <v xml:space="preserve">§¸ héc </v>
          </cell>
          <cell r="F205" t="str">
            <v>m3</v>
          </cell>
          <cell r="G205">
            <v>1.2</v>
          </cell>
          <cell r="H205">
            <v>94158.859523809515</v>
          </cell>
          <cell r="I205">
            <v>112990.63142857142</v>
          </cell>
          <cell r="J205">
            <v>112990.63142857142</v>
          </cell>
        </row>
        <row r="206">
          <cell r="E206" t="str">
            <v>§¸ d¨m 4x6</v>
          </cell>
          <cell r="F206" t="str">
            <v>m3</v>
          </cell>
          <cell r="G206">
            <v>6.0999999999999999E-2</v>
          </cell>
          <cell r="H206">
            <v>90881.064285714267</v>
          </cell>
          <cell r="I206">
            <v>5543.7449214285698</v>
          </cell>
          <cell r="J206">
            <v>5543.7449214285698</v>
          </cell>
        </row>
        <row r="207">
          <cell r="E207" t="str">
            <v>V÷a XM M100</v>
          </cell>
          <cell r="F207" t="str">
            <v>m3</v>
          </cell>
          <cell r="G207">
            <v>6.7000000000000004E-2</v>
          </cell>
          <cell r="H207">
            <v>417707.53178285714</v>
          </cell>
          <cell r="I207">
            <v>27986.40462945143</v>
          </cell>
          <cell r="J207">
            <v>27986.40462945143</v>
          </cell>
        </row>
        <row r="208">
          <cell r="E208" t="str">
            <v>b. Nh©n c«ng</v>
          </cell>
          <cell r="I208">
            <v>25569.285</v>
          </cell>
        </row>
        <row r="209">
          <cell r="E209" t="str">
            <v>Nh©n c«ng bËc 3,5/7</v>
          </cell>
          <cell r="F209" t="str">
            <v xml:space="preserve">C«ng </v>
          </cell>
          <cell r="G209">
            <v>1.75</v>
          </cell>
          <cell r="H209">
            <v>14611.02</v>
          </cell>
          <cell r="I209">
            <v>25569.285</v>
          </cell>
          <cell r="K209">
            <v>25569.285</v>
          </cell>
        </row>
        <row r="210">
          <cell r="E210" t="str">
            <v>§¸ héc xÕp khan</v>
          </cell>
          <cell r="F210" t="str">
            <v>m3</v>
          </cell>
          <cell r="H210" t="str">
            <v/>
          </cell>
          <cell r="J210">
            <v>118534.37634999999</v>
          </cell>
          <cell r="K210">
            <v>17533.223999999998</v>
          </cell>
        </row>
        <row r="211">
          <cell r="E211" t="str">
            <v>a. VËt liÖu</v>
          </cell>
          <cell r="I211">
            <v>118534.37634999999</v>
          </cell>
        </row>
        <row r="212">
          <cell r="E212" t="str">
            <v xml:space="preserve">§¸ héc </v>
          </cell>
          <cell r="F212" t="str">
            <v>m3</v>
          </cell>
          <cell r="G212">
            <v>1.2</v>
          </cell>
          <cell r="H212">
            <v>94158.859523809515</v>
          </cell>
          <cell r="I212">
            <v>112990.63142857142</v>
          </cell>
          <cell r="J212">
            <v>112990.63142857142</v>
          </cell>
        </row>
        <row r="213">
          <cell r="E213" t="str">
            <v>§¸ d¨m 4x6</v>
          </cell>
          <cell r="F213" t="str">
            <v>m3</v>
          </cell>
          <cell r="G213">
            <v>6.0999999999999999E-2</v>
          </cell>
          <cell r="H213">
            <v>90881.064285714267</v>
          </cell>
          <cell r="I213">
            <v>5543.7449214285698</v>
          </cell>
          <cell r="J213">
            <v>5543.7449214285698</v>
          </cell>
        </row>
        <row r="214">
          <cell r="E214" t="str">
            <v>b. Nh©n c«ng</v>
          </cell>
          <cell r="I214">
            <v>17533.223999999998</v>
          </cell>
        </row>
        <row r="215">
          <cell r="E215" t="str">
            <v>Nh©n c«ng bËc 3,5/7</v>
          </cell>
          <cell r="F215" t="str">
            <v xml:space="preserve">C«ng </v>
          </cell>
          <cell r="G215">
            <v>1.2</v>
          </cell>
          <cell r="H215">
            <v>14611.02</v>
          </cell>
          <cell r="I215">
            <v>17533.223999999998</v>
          </cell>
          <cell r="K215">
            <v>17533.223999999998</v>
          </cell>
        </row>
        <row r="216">
          <cell r="E216" t="str">
            <v>§¾p ®Êt sÐt luyÖn dÎo</v>
          </cell>
          <cell r="F216" t="str">
            <v>m3</v>
          </cell>
          <cell r="J216">
            <v>10900</v>
          </cell>
          <cell r="K216">
            <v>16653.936000000002</v>
          </cell>
        </row>
        <row r="217">
          <cell r="E217" t="str">
            <v>a - VËt liÖu :</v>
          </cell>
          <cell r="I217">
            <v>10900</v>
          </cell>
        </row>
        <row r="218">
          <cell r="E218" t="str">
            <v>§Êt sÐt dÎo</v>
          </cell>
          <cell r="F218" t="str">
            <v>m3</v>
          </cell>
          <cell r="G218">
            <v>1.0900000000000001</v>
          </cell>
          <cell r="H218">
            <v>10000</v>
          </cell>
          <cell r="I218">
            <v>10900</v>
          </cell>
          <cell r="J218">
            <v>10900</v>
          </cell>
        </row>
        <row r="219">
          <cell r="E219" t="str">
            <v>b - Nh©n c«ng</v>
          </cell>
          <cell r="I219">
            <v>16653.936000000002</v>
          </cell>
        </row>
        <row r="220">
          <cell r="E220" t="str">
            <v>Nh©n c«ng bËc 3,0/7</v>
          </cell>
          <cell r="F220" t="str">
            <v xml:space="preserve">C«ng </v>
          </cell>
          <cell r="G220">
            <v>1.2</v>
          </cell>
          <cell r="H220">
            <v>13878.28</v>
          </cell>
          <cell r="I220">
            <v>16653.936000000002</v>
          </cell>
          <cell r="K220">
            <v>16653.936000000002</v>
          </cell>
        </row>
        <row r="221">
          <cell r="E221" t="str">
            <v>Bªt«ng mãng M150 ®¸ 4x6</v>
          </cell>
          <cell r="F221" t="str">
            <v>m3</v>
          </cell>
          <cell r="H221" t="str">
            <v/>
          </cell>
          <cell r="J221">
            <v>346288.41318973864</v>
          </cell>
          <cell r="K221">
            <v>22760.379199999999</v>
          </cell>
          <cell r="L221">
            <v>12479.423999999999</v>
          </cell>
        </row>
        <row r="222">
          <cell r="E222" t="str">
            <v>a - VËt liÖu :</v>
          </cell>
          <cell r="I222">
            <v>346288.41318973864</v>
          </cell>
        </row>
        <row r="223">
          <cell r="E223" t="str">
            <v>V÷a M150 ®¸ 4x6</v>
          </cell>
          <cell r="F223" t="str">
            <v>m3</v>
          </cell>
          <cell r="G223">
            <v>1.0249999999999999</v>
          </cell>
          <cell r="H223">
            <v>334497.38052619045</v>
          </cell>
          <cell r="I223">
            <v>342859.81503934518</v>
          </cell>
          <cell r="J223">
            <v>342859.81503934518</v>
          </cell>
        </row>
        <row r="224">
          <cell r="E224" t="str">
            <v>VËt liÖu kh¸c</v>
          </cell>
          <cell r="F224" t="str">
            <v>%</v>
          </cell>
          <cell r="G224">
            <v>1</v>
          </cell>
          <cell r="H224">
            <v>342859.81503934518</v>
          </cell>
          <cell r="I224">
            <v>3428.5981503934518</v>
          </cell>
          <cell r="J224">
            <v>3428.5981503934518</v>
          </cell>
        </row>
        <row r="225">
          <cell r="E225" t="str">
            <v>b - Nh©n c«ng</v>
          </cell>
          <cell r="I225">
            <v>22760.379199999999</v>
          </cell>
        </row>
        <row r="226">
          <cell r="E226" t="str">
            <v>Nh©n c«ng bËc 3,0/7</v>
          </cell>
          <cell r="F226" t="str">
            <v xml:space="preserve">C«ng </v>
          </cell>
          <cell r="G226">
            <v>1.64</v>
          </cell>
          <cell r="H226">
            <v>13878.28</v>
          </cell>
          <cell r="I226">
            <v>22760.379199999999</v>
          </cell>
          <cell r="K226">
            <v>22760.379199999999</v>
          </cell>
        </row>
        <row r="227">
          <cell r="E227" t="str">
            <v>c- m¸y</v>
          </cell>
          <cell r="I227">
            <v>12479.423999999999</v>
          </cell>
        </row>
        <row r="228">
          <cell r="E228" t="str">
            <v>M¸y trén 250l</v>
          </cell>
          <cell r="F228" t="str">
            <v>Ca</v>
          </cell>
          <cell r="G228">
            <v>9.5000000000000001E-2</v>
          </cell>
          <cell r="H228">
            <v>96272</v>
          </cell>
          <cell r="I228">
            <v>9145.84</v>
          </cell>
          <cell r="L228">
            <v>9145.84</v>
          </cell>
        </row>
        <row r="229">
          <cell r="E229" t="str">
            <v>M¸y ®Çm dïi 1,5KW</v>
          </cell>
          <cell r="F229" t="str">
            <v>Ca</v>
          </cell>
          <cell r="G229">
            <v>8.8999999999999996E-2</v>
          </cell>
          <cell r="H229">
            <v>37456</v>
          </cell>
          <cell r="I229">
            <v>3333.5839999999998</v>
          </cell>
          <cell r="L229">
            <v>3333.5839999999998</v>
          </cell>
        </row>
        <row r="230">
          <cell r="E230" t="str">
            <v>ThÐp neo F16,L=35cm</v>
          </cell>
          <cell r="F230" t="str">
            <v>TÊn</v>
          </cell>
          <cell r="H230" t="str">
            <v/>
          </cell>
          <cell r="J230">
            <v>4542919.5999999996</v>
          </cell>
          <cell r="K230">
            <v>170364.4932</v>
          </cell>
          <cell r="L230">
            <v>0</v>
          </cell>
        </row>
        <row r="231">
          <cell r="E231" t="str">
            <v>a - VËt liÖu :</v>
          </cell>
          <cell r="I231">
            <v>4542919.5999999996</v>
          </cell>
        </row>
        <row r="232">
          <cell r="E232" t="str">
            <v>ThÐp trßn d=16mm</v>
          </cell>
          <cell r="F232" t="str">
            <v>kg</v>
          </cell>
          <cell r="G232">
            <v>1050</v>
          </cell>
          <cell r="H232">
            <v>4326.5900952380953</v>
          </cell>
          <cell r="I232">
            <v>4542919.5999999996</v>
          </cell>
          <cell r="J232">
            <v>4542919.5999999996</v>
          </cell>
        </row>
        <row r="233">
          <cell r="E233" t="str">
            <v>b. Nh©n c«ng</v>
          </cell>
          <cell r="I233">
            <v>170364.4932</v>
          </cell>
        </row>
        <row r="234">
          <cell r="E234" t="str">
            <v>Nh©n c«ng bËc 3,5/7</v>
          </cell>
          <cell r="F234" t="str">
            <v xml:space="preserve">C«ng </v>
          </cell>
          <cell r="G234">
            <v>11.66</v>
          </cell>
          <cell r="H234">
            <v>14611.02</v>
          </cell>
          <cell r="I234">
            <v>170364.4932</v>
          </cell>
          <cell r="K234">
            <v>170364.4932</v>
          </cell>
        </row>
        <row r="235">
          <cell r="E235" t="str">
            <v>D¨m s¹n ®Öm</v>
          </cell>
          <cell r="F235" t="str">
            <v>m3</v>
          </cell>
          <cell r="J235">
            <v>110874.8984285714</v>
          </cell>
          <cell r="K235">
            <v>30115.867600000001</v>
          </cell>
        </row>
        <row r="236">
          <cell r="E236" t="str">
            <v>a - VËt liÖu :</v>
          </cell>
          <cell r="I236">
            <v>110874.8984285714</v>
          </cell>
        </row>
        <row r="237">
          <cell r="E237" t="str">
            <v>§¸ d¨m 4x6</v>
          </cell>
          <cell r="F237" t="str">
            <v>m3</v>
          </cell>
          <cell r="G237">
            <v>1.22</v>
          </cell>
          <cell r="H237">
            <v>90881.064285714267</v>
          </cell>
          <cell r="I237">
            <v>110874.8984285714</v>
          </cell>
          <cell r="J237">
            <v>110874.8984285714</v>
          </cell>
        </row>
        <row r="238">
          <cell r="E238" t="str">
            <v>b - Nh©n c«ng</v>
          </cell>
          <cell r="I238">
            <v>30115.867600000001</v>
          </cell>
        </row>
        <row r="239">
          <cell r="E239" t="str">
            <v>Nh©n c«ng bËc 3,0/7</v>
          </cell>
          <cell r="F239" t="str">
            <v xml:space="preserve">C«ng </v>
          </cell>
          <cell r="G239">
            <v>2.17</v>
          </cell>
          <cell r="H239">
            <v>13878.28</v>
          </cell>
          <cell r="I239">
            <v>30115.867600000001</v>
          </cell>
          <cell r="K239">
            <v>30115.867600000001</v>
          </cell>
        </row>
        <row r="240">
          <cell r="E240" t="str">
            <v>èng tho¸t n­íc PVC ; F = 10cm</v>
          </cell>
          <cell r="F240" t="str">
            <v>m</v>
          </cell>
          <cell r="J240">
            <v>31154.999999999996</v>
          </cell>
          <cell r="K240">
            <v>8701.6815600000009</v>
          </cell>
        </row>
        <row r="241">
          <cell r="E241" t="str">
            <v>a - VËt liÖu :</v>
          </cell>
          <cell r="I241">
            <v>31154.999999999996</v>
          </cell>
        </row>
        <row r="242">
          <cell r="E242" t="str">
            <v>èng tho¸t n­íc PVC d = 100mm</v>
          </cell>
          <cell r="F242" t="str">
            <v>m</v>
          </cell>
          <cell r="G242">
            <v>1.0049999999999999</v>
          </cell>
          <cell r="H242">
            <v>31000</v>
          </cell>
          <cell r="I242">
            <v>31154.999999999996</v>
          </cell>
          <cell r="J242">
            <v>31154.999999999996</v>
          </cell>
        </row>
        <row r="243">
          <cell r="E243" t="str">
            <v>b - Nh©n c«ng</v>
          </cell>
          <cell r="I243">
            <v>8701.6815600000009</v>
          </cell>
        </row>
        <row r="244">
          <cell r="E244" t="str">
            <v>Nh©n c«ng bËc 3,0/7</v>
          </cell>
          <cell r="F244" t="str">
            <v xml:space="preserve">C«ng </v>
          </cell>
          <cell r="G244">
            <v>0.627</v>
          </cell>
          <cell r="H244">
            <v>13878.28</v>
          </cell>
          <cell r="I244">
            <v>8701.6815600000009</v>
          </cell>
          <cell r="K244">
            <v>8701.6815600000009</v>
          </cell>
        </row>
        <row r="245">
          <cell r="E245" t="str">
            <v>§ay tÈm nhùa ®­êng</v>
          </cell>
          <cell r="F245" t="str">
            <v>m2</v>
          </cell>
          <cell r="H245" t="str">
            <v/>
          </cell>
          <cell r="J245">
            <v>29769.78148420871</v>
          </cell>
          <cell r="K245">
            <v>11104.3752</v>
          </cell>
        </row>
        <row r="246">
          <cell r="E246" t="str">
            <v>a - VËt liÖu :</v>
          </cell>
          <cell r="I246">
            <v>29769.78148420871</v>
          </cell>
        </row>
        <row r="247">
          <cell r="E247" t="str">
            <v>Nhùa ®­êng</v>
          </cell>
          <cell r="F247" t="str">
            <v>kg</v>
          </cell>
          <cell r="G247">
            <v>4.7249999999999996</v>
          </cell>
          <cell r="H247">
            <v>3428.1836190476188</v>
          </cell>
          <cell r="I247">
            <v>16198.167599999997</v>
          </cell>
          <cell r="J247">
            <v>16198.167599999997</v>
          </cell>
        </row>
        <row r="248">
          <cell r="E248" t="str">
            <v>§ay</v>
          </cell>
          <cell r="F248" t="str">
            <v>kg</v>
          </cell>
          <cell r="G248">
            <v>1.4683938201930817</v>
          </cell>
          <cell r="H248">
            <v>7000</v>
          </cell>
          <cell r="I248">
            <v>10278.756741351572</v>
          </cell>
          <cell r="J248">
            <v>10278.756741351572</v>
          </cell>
        </row>
        <row r="249">
          <cell r="E249" t="str">
            <v>Bét ®¸</v>
          </cell>
          <cell r="F249" t="str">
            <v>kg</v>
          </cell>
          <cell r="G249">
            <v>2.7149999999999999</v>
          </cell>
          <cell r="H249">
            <v>476.19047619047615</v>
          </cell>
          <cell r="I249">
            <v>1292.8571428571427</v>
          </cell>
          <cell r="J249">
            <v>1292.8571428571427</v>
          </cell>
        </row>
        <row r="250">
          <cell r="E250" t="str">
            <v>Cñi</v>
          </cell>
          <cell r="F250" t="str">
            <v>kg</v>
          </cell>
          <cell r="G250">
            <v>4</v>
          </cell>
          <cell r="H250">
            <v>500</v>
          </cell>
          <cell r="I250">
            <v>2000</v>
          </cell>
          <cell r="J250">
            <v>2000</v>
          </cell>
        </row>
        <row r="251">
          <cell r="E251" t="str">
            <v>b - Nh©n c«ng</v>
          </cell>
          <cell r="I251">
            <v>11104.3752</v>
          </cell>
        </row>
        <row r="252">
          <cell r="E252" t="str">
            <v>Nh©n c«ng bËc 3,5/7</v>
          </cell>
          <cell r="F252" t="str">
            <v xml:space="preserve">C«ng </v>
          </cell>
          <cell r="G252">
            <v>0.76</v>
          </cell>
          <cell r="H252">
            <v>14611.02</v>
          </cell>
          <cell r="I252">
            <v>11104.3752</v>
          </cell>
          <cell r="K252">
            <v>11104.3752</v>
          </cell>
        </row>
        <row r="253">
          <cell r="E253" t="str">
            <v>§¸ d¨m 4x6 lµm tÇng läc ng­îc</v>
          </cell>
          <cell r="F253" t="str">
            <v>m3</v>
          </cell>
          <cell r="H253" t="str">
            <v/>
          </cell>
          <cell r="J253">
            <v>110874.8984285714</v>
          </cell>
          <cell r="K253">
            <v>30115.867600000001</v>
          </cell>
        </row>
        <row r="254">
          <cell r="E254" t="str">
            <v>a - VËt liÖu :</v>
          </cell>
          <cell r="I254">
            <v>110874.8984285714</v>
          </cell>
        </row>
        <row r="255">
          <cell r="E255" t="str">
            <v>§¸ d¨m 4x6</v>
          </cell>
          <cell r="F255" t="str">
            <v>m3</v>
          </cell>
          <cell r="G255">
            <v>1.22</v>
          </cell>
          <cell r="H255">
            <v>90881.064285714267</v>
          </cell>
          <cell r="I255">
            <v>110874.8984285714</v>
          </cell>
          <cell r="J255">
            <v>110874.8984285714</v>
          </cell>
        </row>
        <row r="256">
          <cell r="E256" t="str">
            <v>b - Nh©n c«ng</v>
          </cell>
          <cell r="I256">
            <v>30115.867600000001</v>
          </cell>
        </row>
        <row r="257">
          <cell r="E257" t="str">
            <v>Nh©n c«ng bËc 3,0/7</v>
          </cell>
          <cell r="F257" t="str">
            <v xml:space="preserve">C«ng </v>
          </cell>
          <cell r="G257">
            <v>2.17</v>
          </cell>
          <cell r="H257">
            <v>13878.28</v>
          </cell>
          <cell r="I257">
            <v>30115.867600000001</v>
          </cell>
          <cell r="K257">
            <v>30115.867600000001</v>
          </cell>
        </row>
        <row r="258">
          <cell r="E258" t="str">
            <v>§¸ d¨m 2x4 lµm tÇng läc ng­îc</v>
          </cell>
          <cell r="F258" t="str">
            <v>m3</v>
          </cell>
          <cell r="H258" t="str">
            <v/>
          </cell>
          <cell r="J258">
            <v>176868.72733333329</v>
          </cell>
          <cell r="K258">
            <v>30115.867600000001</v>
          </cell>
        </row>
        <row r="259">
          <cell r="E259" t="str">
            <v>a - VËt liÖu :</v>
          </cell>
          <cell r="I259">
            <v>176868.72733333329</v>
          </cell>
        </row>
        <row r="260">
          <cell r="E260" t="str">
            <v>§¸ d¨m 2x4</v>
          </cell>
          <cell r="F260" t="str">
            <v>m3</v>
          </cell>
          <cell r="G260">
            <v>1.22</v>
          </cell>
          <cell r="H260">
            <v>144974.36666666664</v>
          </cell>
          <cell r="I260">
            <v>176868.72733333329</v>
          </cell>
          <cell r="J260">
            <v>176868.72733333329</v>
          </cell>
        </row>
        <row r="261">
          <cell r="E261" t="str">
            <v>b - Nh©n c«ng</v>
          </cell>
          <cell r="I261">
            <v>30115.867600000001</v>
          </cell>
        </row>
        <row r="262">
          <cell r="E262" t="str">
            <v>Nh©n c«ng bËc 3,0/7</v>
          </cell>
          <cell r="F262" t="str">
            <v xml:space="preserve">C«ng </v>
          </cell>
          <cell r="G262">
            <v>2.17</v>
          </cell>
          <cell r="H262">
            <v>13878.28</v>
          </cell>
          <cell r="I262">
            <v>30115.867600000001</v>
          </cell>
          <cell r="K262">
            <v>30115.867600000001</v>
          </cell>
        </row>
        <row r="263">
          <cell r="E263" t="str">
            <v>§¸ d¨m 1x2 lµm tÇng läc ng­îc</v>
          </cell>
          <cell r="F263" t="str">
            <v>m3</v>
          </cell>
          <cell r="H263" t="str">
            <v/>
          </cell>
          <cell r="J263">
            <v>181585.9154285714</v>
          </cell>
          <cell r="K263">
            <v>30115.867600000001</v>
          </cell>
        </row>
        <row r="264">
          <cell r="E264" t="str">
            <v>a - VËt liÖu :</v>
          </cell>
          <cell r="I264">
            <v>181585.9154285714</v>
          </cell>
        </row>
        <row r="265">
          <cell r="E265" t="str">
            <v>§¸ d¨m 1x2</v>
          </cell>
          <cell r="F265" t="str">
            <v>m3</v>
          </cell>
          <cell r="G265">
            <v>1.22</v>
          </cell>
          <cell r="H265">
            <v>148840.91428571427</v>
          </cell>
          <cell r="I265">
            <v>181585.9154285714</v>
          </cell>
          <cell r="J265">
            <v>181585.9154285714</v>
          </cell>
        </row>
        <row r="266">
          <cell r="E266" t="str">
            <v>b - Nh©n c«ng</v>
          </cell>
          <cell r="I266">
            <v>30115.867600000001</v>
          </cell>
        </row>
        <row r="267">
          <cell r="E267" t="str">
            <v>Nh©n c«ng bËc 3,0/7</v>
          </cell>
          <cell r="F267" t="str">
            <v xml:space="preserve">C«ng </v>
          </cell>
          <cell r="G267">
            <v>2.17</v>
          </cell>
          <cell r="H267">
            <v>13878.28</v>
          </cell>
          <cell r="I267">
            <v>30115.867600000001</v>
          </cell>
          <cell r="K267">
            <v>30115.867600000001</v>
          </cell>
        </row>
        <row r="268">
          <cell r="E268" t="str">
            <v>VËn chuyÓn ®Êt ®µo ®æ ®i cù ly 3km</v>
          </cell>
          <cell r="F268" t="str">
            <v>100m3</v>
          </cell>
          <cell r="J268">
            <v>0</v>
          </cell>
          <cell r="K268">
            <v>0</v>
          </cell>
          <cell r="L268">
            <v>473165.99999999994</v>
          </cell>
        </row>
        <row r="269">
          <cell r="E269" t="str">
            <v>c- m¸y</v>
          </cell>
          <cell r="I269">
            <v>473165.99999999994</v>
          </cell>
        </row>
        <row r="270">
          <cell r="E270" t="str">
            <v>¤t« tù ®æ 10T</v>
          </cell>
          <cell r="F270" t="str">
            <v>Ca</v>
          </cell>
          <cell r="G270">
            <v>0.89999999999999991</v>
          </cell>
          <cell r="H270">
            <v>525740</v>
          </cell>
          <cell r="I270">
            <v>473165.99999999994</v>
          </cell>
          <cell r="L270">
            <v>473165.99999999994</v>
          </cell>
        </row>
        <row r="271">
          <cell r="E271" t="str">
            <v>( 0,3 x 3 = 0,9ca )</v>
          </cell>
        </row>
        <row r="272">
          <cell r="E272" t="str">
            <v>§µo xóc ®¸ ®æ ®i cù ly VC 3km</v>
          </cell>
          <cell r="F272" t="str">
            <v>100m3</v>
          </cell>
          <cell r="H272" t="str">
            <v/>
          </cell>
          <cell r="J272">
            <v>0</v>
          </cell>
          <cell r="K272">
            <v>20748.028599999998</v>
          </cell>
          <cell r="L272">
            <v>1402756.1148999999</v>
          </cell>
        </row>
        <row r="273">
          <cell r="E273" t="str">
            <v>b - Nh©n c«ng</v>
          </cell>
          <cell r="I273">
            <v>20748.028599999998</v>
          </cell>
        </row>
        <row r="274">
          <cell r="E274" t="str">
            <v>Nh©n c«ng bËc 3,0/7</v>
          </cell>
          <cell r="F274" t="str">
            <v xml:space="preserve">C«ng </v>
          </cell>
          <cell r="G274">
            <v>1.4949999999999999</v>
          </cell>
          <cell r="H274">
            <v>13878.28</v>
          </cell>
          <cell r="I274">
            <v>20748.028599999998</v>
          </cell>
          <cell r="K274">
            <v>20748.028599999998</v>
          </cell>
        </row>
        <row r="275">
          <cell r="E275" t="str">
            <v>c- m¸y</v>
          </cell>
          <cell r="I275">
            <v>1402756.1148999999</v>
          </cell>
        </row>
        <row r="276">
          <cell r="E276" t="str">
            <v>M¸y ®µo &lt;=0,8m3</v>
          </cell>
          <cell r="F276" t="str">
            <v>Ca</v>
          </cell>
          <cell r="G276">
            <v>0.42089999999999994</v>
          </cell>
          <cell r="H276">
            <v>705849</v>
          </cell>
          <cell r="I276">
            <v>297091.84409999993</v>
          </cell>
          <cell r="L276">
            <v>297091.84409999993</v>
          </cell>
        </row>
        <row r="277">
          <cell r="E277" t="str">
            <v>¤t« tù ®æ 10T</v>
          </cell>
          <cell r="F277" t="str">
            <v>Ca</v>
          </cell>
          <cell r="G277">
            <v>1.0580000000000001</v>
          </cell>
          <cell r="H277">
            <v>525740</v>
          </cell>
          <cell r="I277">
            <v>556232.92000000004</v>
          </cell>
          <cell r="L277">
            <v>556232.92000000004</v>
          </cell>
        </row>
        <row r="278">
          <cell r="E278" t="str">
            <v>M¸y ñi 110cv</v>
          </cell>
          <cell r="F278" t="str">
            <v>Ca</v>
          </cell>
          <cell r="G278">
            <v>6.2099999999999995E-2</v>
          </cell>
          <cell r="H278">
            <v>669348</v>
          </cell>
          <cell r="I278">
            <v>41566.510799999996</v>
          </cell>
          <cell r="L278">
            <v>41566.510799999996</v>
          </cell>
        </row>
        <row r="279">
          <cell r="E279" t="str">
            <v>¤t« tù ®æ 10T</v>
          </cell>
          <cell r="F279" t="str">
            <v>Ca</v>
          </cell>
          <cell r="G279">
            <v>0.96599999999999986</v>
          </cell>
          <cell r="H279">
            <v>525740</v>
          </cell>
          <cell r="I279">
            <v>507864.83999999991</v>
          </cell>
          <cell r="L279">
            <v>507864.83999999991</v>
          </cell>
        </row>
        <row r="280">
          <cell r="E280" t="str">
            <v>( 0,42 x 2 x 1.15= 0,966ca )</v>
          </cell>
        </row>
        <row r="281">
          <cell r="E281" t="str">
            <v xml:space="preserve">§µo xóc ®Êt ®Ó ®¾p 1km ®Çu ®Êt cÊp 3 </v>
          </cell>
          <cell r="F281" t="str">
            <v>100m3</v>
          </cell>
          <cell r="H281" t="str">
            <v/>
          </cell>
          <cell r="J281">
            <v>238095.23809523808</v>
          </cell>
          <cell r="K281">
            <v>11241.406800000001</v>
          </cell>
          <cell r="L281">
            <v>708907.52399999998</v>
          </cell>
        </row>
        <row r="282">
          <cell r="E282" t="str">
            <v>a - VËt liÖu :</v>
          </cell>
          <cell r="I282">
            <v>238095.23809523808</v>
          </cell>
        </row>
        <row r="283">
          <cell r="E283" t="str">
            <v>§Êt ®¾p</v>
          </cell>
          <cell r="F283" t="str">
            <v>m3</v>
          </cell>
          <cell r="G283">
            <v>100</v>
          </cell>
          <cell r="H283">
            <v>2380.9523809523807</v>
          </cell>
          <cell r="I283">
            <v>238095.23809523808</v>
          </cell>
          <cell r="J283">
            <v>238095.23809523808</v>
          </cell>
        </row>
        <row r="284">
          <cell r="E284" t="str">
            <v>b - Nh©n c«ng</v>
          </cell>
          <cell r="I284">
            <v>11241.406800000001</v>
          </cell>
        </row>
        <row r="285">
          <cell r="E285" t="str">
            <v>Nh©n c«ng bËc 3,0/7</v>
          </cell>
          <cell r="F285" t="str">
            <v xml:space="preserve">C«ng </v>
          </cell>
          <cell r="G285">
            <v>0.81</v>
          </cell>
          <cell r="H285">
            <v>13878.28</v>
          </cell>
          <cell r="I285">
            <v>11241.406800000001</v>
          </cell>
          <cell r="K285">
            <v>11241.406800000001</v>
          </cell>
        </row>
        <row r="286">
          <cell r="E286" t="str">
            <v>c- m¸y</v>
          </cell>
          <cell r="I286">
            <v>708907.52399999998</v>
          </cell>
        </row>
        <row r="287">
          <cell r="E287" t="str">
            <v>M¸y ®µo &lt;=0,8m3</v>
          </cell>
          <cell r="F287" t="str">
            <v>Ca</v>
          </cell>
          <cell r="G287">
            <v>0.33600000000000002</v>
          </cell>
          <cell r="H287">
            <v>705849</v>
          </cell>
          <cell r="I287">
            <v>237165.26400000002</v>
          </cell>
          <cell r="L287">
            <v>237165.26400000002</v>
          </cell>
        </row>
        <row r="288">
          <cell r="E288" t="str">
            <v>M¸y ñi 110cv</v>
          </cell>
          <cell r="F288" t="str">
            <v>Ca</v>
          </cell>
          <cell r="G288">
            <v>4.4999999999999998E-2</v>
          </cell>
          <cell r="H288">
            <v>669348</v>
          </cell>
          <cell r="I288">
            <v>30120.66</v>
          </cell>
          <cell r="L288">
            <v>30120.66</v>
          </cell>
        </row>
        <row r="289">
          <cell r="E289" t="str">
            <v>¤t« tù ®æ 10T</v>
          </cell>
          <cell r="F289" t="str">
            <v>Ca</v>
          </cell>
          <cell r="G289">
            <v>0.84</v>
          </cell>
          <cell r="H289">
            <v>525740</v>
          </cell>
          <cell r="I289">
            <v>441621.6</v>
          </cell>
          <cell r="L289">
            <v>441621.6</v>
          </cell>
        </row>
        <row r="290">
          <cell r="E290" t="str">
            <v>VC tiÕp ®Êt cÊp 3 ë cù ly TB L= 2km</v>
          </cell>
          <cell r="F290" t="str">
            <v>100m3</v>
          </cell>
          <cell r="H290" t="str">
            <v/>
          </cell>
          <cell r="L290">
            <v>399562.4</v>
          </cell>
        </row>
        <row r="291">
          <cell r="E291" t="str">
            <v>c- m¸y</v>
          </cell>
          <cell r="I291">
            <v>399562.4</v>
          </cell>
        </row>
        <row r="292">
          <cell r="E292" t="str">
            <v>¤t« tù ®æ 10T</v>
          </cell>
          <cell r="F292" t="str">
            <v>Ca</v>
          </cell>
          <cell r="G292">
            <v>0.76</v>
          </cell>
          <cell r="H292">
            <v>525740</v>
          </cell>
          <cell r="I292">
            <v>399562.4</v>
          </cell>
          <cell r="L292">
            <v>399562.4</v>
          </cell>
        </row>
        <row r="293">
          <cell r="E293" t="str">
            <v>§µo ®Êt mãng cÊp 3 b»ng thñ c«ng</v>
          </cell>
          <cell r="F293" t="str">
            <v>m3</v>
          </cell>
          <cell r="H293" t="str">
            <v/>
          </cell>
          <cell r="K293">
            <v>15637.38</v>
          </cell>
        </row>
        <row r="294">
          <cell r="E294" t="str">
            <v>b - Nh©n c«ng</v>
          </cell>
          <cell r="I294">
            <v>15637.38</v>
          </cell>
        </row>
        <row r="295">
          <cell r="E295" t="str">
            <v>Nh©n c«ng bËc 2,7/7</v>
          </cell>
          <cell r="F295" t="str">
            <v xml:space="preserve">C«ng </v>
          </cell>
          <cell r="G295">
            <v>1.1599999999999999</v>
          </cell>
          <cell r="H295">
            <v>13480.5</v>
          </cell>
          <cell r="I295">
            <v>15637.38</v>
          </cell>
          <cell r="K295">
            <v>15637.38</v>
          </cell>
        </row>
        <row r="296">
          <cell r="E296" t="str">
            <v>§µo ®Êt mãng cÊp 3 b»ng m¸y</v>
          </cell>
          <cell r="F296" t="str">
            <v>100m3</v>
          </cell>
          <cell r="H296" t="str">
            <v/>
          </cell>
          <cell r="K296">
            <v>399694.46400000004</v>
          </cell>
          <cell r="L296">
            <v>361767.56</v>
          </cell>
        </row>
        <row r="297">
          <cell r="E297" t="str">
            <v>b - Nh©n c«ng</v>
          </cell>
          <cell r="I297">
            <v>399694.46400000004</v>
          </cell>
        </row>
        <row r="298">
          <cell r="E298" t="str">
            <v>Nh©n c«ng bËc 3,0/7</v>
          </cell>
          <cell r="F298" t="str">
            <v xml:space="preserve">C«ng </v>
          </cell>
          <cell r="G298">
            <v>28.8</v>
          </cell>
          <cell r="H298">
            <v>13878.28</v>
          </cell>
          <cell r="I298">
            <v>399694.46400000004</v>
          </cell>
          <cell r="K298">
            <v>399694.46400000004</v>
          </cell>
        </row>
        <row r="299">
          <cell r="E299" t="str">
            <v>c- m¸y</v>
          </cell>
          <cell r="I299">
            <v>361767.56</v>
          </cell>
        </row>
        <row r="300">
          <cell r="E300" t="str">
            <v>M¸y ®µo &lt;=1,25m3</v>
          </cell>
          <cell r="F300" t="str">
            <v>Ca</v>
          </cell>
          <cell r="G300">
            <v>0.29199999999999998</v>
          </cell>
          <cell r="H300">
            <v>1238930</v>
          </cell>
          <cell r="I300">
            <v>361767.56</v>
          </cell>
          <cell r="L300">
            <v>361767.56</v>
          </cell>
        </row>
        <row r="301">
          <cell r="E301" t="str">
            <v>§µo ®Êt mãng cÊp 4 b»ng thñ c«ng</v>
          </cell>
          <cell r="F301" t="str">
            <v>m3</v>
          </cell>
          <cell r="H301" t="str">
            <v/>
          </cell>
          <cell r="K301">
            <v>22916.85</v>
          </cell>
        </row>
        <row r="302">
          <cell r="E302" t="str">
            <v>b - Nh©n c«ng</v>
          </cell>
          <cell r="I302">
            <v>22916.85</v>
          </cell>
        </row>
        <row r="303">
          <cell r="E303" t="str">
            <v>Nh©n c«ng bËc 2,7/7</v>
          </cell>
          <cell r="F303" t="str">
            <v xml:space="preserve">C«ng </v>
          </cell>
          <cell r="G303">
            <v>1.7</v>
          </cell>
          <cell r="H303">
            <v>13480.5</v>
          </cell>
          <cell r="I303">
            <v>22916.85</v>
          </cell>
          <cell r="K303">
            <v>22916.85</v>
          </cell>
        </row>
        <row r="304">
          <cell r="E304" t="str">
            <v>§µo ®Êt mãng cÊp 4 b»ng m¸y</v>
          </cell>
          <cell r="F304" t="str">
            <v>100m3</v>
          </cell>
          <cell r="H304" t="str">
            <v/>
          </cell>
          <cell r="K304">
            <v>473804.4792</v>
          </cell>
          <cell r="L304">
            <v>495572</v>
          </cell>
        </row>
        <row r="305">
          <cell r="E305" t="str">
            <v>b - Nh©n c«ng</v>
          </cell>
          <cell r="I305">
            <v>473804.4792</v>
          </cell>
        </row>
        <row r="306">
          <cell r="E306" t="str">
            <v>Nh©n c«ng bËc 3,0/7</v>
          </cell>
          <cell r="F306" t="str">
            <v xml:space="preserve">C«ng </v>
          </cell>
          <cell r="G306">
            <v>34.14</v>
          </cell>
          <cell r="H306">
            <v>13878.28</v>
          </cell>
          <cell r="I306">
            <v>473804.4792</v>
          </cell>
          <cell r="K306">
            <v>473804.4792</v>
          </cell>
        </row>
        <row r="307">
          <cell r="E307" t="str">
            <v>c- m¸y</v>
          </cell>
          <cell r="I307">
            <v>495572</v>
          </cell>
        </row>
        <row r="308">
          <cell r="E308" t="str">
            <v>M¸y ®µo &lt;=1,25m3</v>
          </cell>
          <cell r="F308" t="str">
            <v>Ca</v>
          </cell>
          <cell r="G308">
            <v>0.4</v>
          </cell>
          <cell r="H308">
            <v>1238930</v>
          </cell>
          <cell r="I308">
            <v>495572</v>
          </cell>
          <cell r="L308">
            <v>495572</v>
          </cell>
        </row>
        <row r="309">
          <cell r="E309" t="str">
            <v>§µo ®¸ cÊp 4 b»ng thñ c«ng</v>
          </cell>
          <cell r="F309" t="str">
            <v>m3</v>
          </cell>
          <cell r="H309" t="str">
            <v/>
          </cell>
          <cell r="J309">
            <v>0</v>
          </cell>
          <cell r="K309">
            <v>32687.512884000003</v>
          </cell>
          <cell r="L309">
            <v>0</v>
          </cell>
        </row>
        <row r="310">
          <cell r="E310" t="str">
            <v>b - Nh©n c«ng</v>
          </cell>
          <cell r="I310">
            <v>32687.512884000003</v>
          </cell>
        </row>
        <row r="311">
          <cell r="E311" t="str">
            <v>Nh©n c«ng bËc 3,0/7</v>
          </cell>
          <cell r="F311" t="str">
            <v xml:space="preserve">C«ng </v>
          </cell>
          <cell r="G311">
            <v>2.3553000000000002</v>
          </cell>
          <cell r="H311">
            <v>13878.28</v>
          </cell>
          <cell r="I311">
            <v>32687.512884000003</v>
          </cell>
          <cell r="K311">
            <v>32687.512884000003</v>
          </cell>
        </row>
        <row r="312">
          <cell r="E312" t="str">
            <v xml:space="preserve">§¾p ®Êt mãng k95 </v>
          </cell>
          <cell r="F312" t="str">
            <v>m3</v>
          </cell>
          <cell r="H312" t="str">
            <v/>
          </cell>
          <cell r="K312">
            <v>23995.29</v>
          </cell>
        </row>
        <row r="313">
          <cell r="E313" t="str">
            <v>b - Nh©n c«ng</v>
          </cell>
          <cell r="I313">
            <v>23995.29</v>
          </cell>
        </row>
        <row r="314">
          <cell r="E314" t="str">
            <v>Nh©n c«ng bËc 2,7/7</v>
          </cell>
          <cell r="F314" t="str">
            <v xml:space="preserve">C«ng </v>
          </cell>
          <cell r="G314">
            <v>1.78</v>
          </cell>
          <cell r="H314">
            <v>13480.5</v>
          </cell>
          <cell r="I314">
            <v>23995.29</v>
          </cell>
          <cell r="K314">
            <v>23995.29</v>
          </cell>
        </row>
        <row r="315">
          <cell r="E315" t="str">
            <v>§¾p ®Êt chän läc</v>
          </cell>
          <cell r="F315" t="str">
            <v>m3</v>
          </cell>
          <cell r="H315" t="str">
            <v/>
          </cell>
          <cell r="J315">
            <v>12000</v>
          </cell>
          <cell r="K315">
            <v>8326.9680000000008</v>
          </cell>
          <cell r="L315">
            <v>0</v>
          </cell>
        </row>
        <row r="316">
          <cell r="E316" t="str">
            <v>a - VËt liÖu :</v>
          </cell>
          <cell r="I316">
            <v>12000</v>
          </cell>
        </row>
        <row r="317">
          <cell r="E317" t="str">
            <v>§Êt chän läc</v>
          </cell>
          <cell r="F317" t="str">
            <v>m3</v>
          </cell>
          <cell r="G317">
            <v>1.2</v>
          </cell>
          <cell r="H317">
            <v>10000</v>
          </cell>
          <cell r="I317">
            <v>12000</v>
          </cell>
          <cell r="J317">
            <v>12000</v>
          </cell>
        </row>
        <row r="318">
          <cell r="E318" t="str">
            <v>b - Nh©n c«ng</v>
          </cell>
          <cell r="I318">
            <v>8326.9680000000008</v>
          </cell>
        </row>
        <row r="319">
          <cell r="E319" t="str">
            <v>Nh©n c«ng bËc 3,0/7</v>
          </cell>
          <cell r="F319" t="str">
            <v xml:space="preserve">C«ng </v>
          </cell>
          <cell r="G319">
            <v>0.6</v>
          </cell>
          <cell r="H319">
            <v>13878.28</v>
          </cell>
          <cell r="I319">
            <v>8326.9680000000008</v>
          </cell>
          <cell r="K319">
            <v>8326.9680000000008</v>
          </cell>
        </row>
        <row r="320">
          <cell r="E320" t="str">
            <v>Lu K95</v>
          </cell>
          <cell r="F320" t="str">
            <v>m3</v>
          </cell>
          <cell r="H320" t="str">
            <v/>
          </cell>
          <cell r="K320">
            <v>14019.720000000001</v>
          </cell>
        </row>
        <row r="321">
          <cell r="E321" t="str">
            <v>b - Nh©n c«ng</v>
          </cell>
          <cell r="I321">
            <v>14019.720000000001</v>
          </cell>
        </row>
        <row r="322">
          <cell r="E322" t="str">
            <v>Nh©n c«ng bËc 2,7/7</v>
          </cell>
          <cell r="F322" t="str">
            <v xml:space="preserve">C«ng </v>
          </cell>
          <cell r="G322">
            <v>1.04</v>
          </cell>
          <cell r="H322">
            <v>13480.5</v>
          </cell>
          <cell r="I322">
            <v>14019.720000000001</v>
          </cell>
          <cell r="K322">
            <v>14019.720000000001</v>
          </cell>
        </row>
        <row r="323">
          <cell r="E323" t="str">
            <v>§¾p ®Êt thi c«ng</v>
          </cell>
          <cell r="F323" t="str">
            <v>m3</v>
          </cell>
          <cell r="H323" t="str">
            <v/>
          </cell>
          <cell r="K323">
            <v>4178.9549999999999</v>
          </cell>
        </row>
        <row r="324">
          <cell r="E324" t="str">
            <v>b - Nh©n c«ng</v>
          </cell>
          <cell r="I324">
            <v>4178.9549999999999</v>
          </cell>
        </row>
        <row r="325">
          <cell r="E325" t="str">
            <v>Nh©n c«ng bËc 2,7/7</v>
          </cell>
          <cell r="F325" t="str">
            <v xml:space="preserve">C«ng </v>
          </cell>
          <cell r="G325">
            <v>0.31</v>
          </cell>
          <cell r="H325">
            <v>13480.5</v>
          </cell>
          <cell r="I325">
            <v>4178.9549999999999</v>
          </cell>
          <cell r="K325">
            <v>4178.9549999999999</v>
          </cell>
        </row>
        <row r="326">
          <cell r="E326" t="str">
            <v>§µo ®Êt thi c«ng</v>
          </cell>
          <cell r="F326" t="str">
            <v>m3</v>
          </cell>
          <cell r="H326" t="str">
            <v/>
          </cell>
          <cell r="K326">
            <v>18468.285</v>
          </cell>
        </row>
        <row r="327">
          <cell r="E327" t="str">
            <v>b - Nh©n c«ng</v>
          </cell>
          <cell r="I327">
            <v>18468.285</v>
          </cell>
        </row>
        <row r="328">
          <cell r="E328" t="str">
            <v>Nh©n c«ng bËc 2,7/7</v>
          </cell>
          <cell r="F328" t="str">
            <v xml:space="preserve">C«ng </v>
          </cell>
          <cell r="G328">
            <v>1.37</v>
          </cell>
          <cell r="H328">
            <v>13480.5</v>
          </cell>
          <cell r="I328">
            <v>18468.285</v>
          </cell>
          <cell r="K328">
            <v>18468.285</v>
          </cell>
        </row>
        <row r="329">
          <cell r="E329" t="str">
            <v xml:space="preserve">§¾p ®Êt lµm ®­êng t¹m </v>
          </cell>
          <cell r="F329" t="str">
            <v>m3</v>
          </cell>
          <cell r="H329" t="str">
            <v/>
          </cell>
          <cell r="K329">
            <v>23995.29</v>
          </cell>
        </row>
        <row r="330">
          <cell r="E330" t="str">
            <v>b - Nh©n c«ng</v>
          </cell>
          <cell r="I330">
            <v>23995.29</v>
          </cell>
        </row>
        <row r="331">
          <cell r="E331" t="str">
            <v>Nh©n c«ng bËc 2,7/7</v>
          </cell>
          <cell r="F331" t="str">
            <v xml:space="preserve">C«ng </v>
          </cell>
          <cell r="G331">
            <v>1.78</v>
          </cell>
          <cell r="H331">
            <v>13480.5</v>
          </cell>
          <cell r="I331">
            <v>23995.29</v>
          </cell>
          <cell r="K331">
            <v>23995.29</v>
          </cell>
        </row>
        <row r="332">
          <cell r="E332" t="str">
            <v xml:space="preserve">§µo ®Êt lµm ®­êng t¹m </v>
          </cell>
          <cell r="F332" t="str">
            <v>m3</v>
          </cell>
          <cell r="H332" t="str">
            <v/>
          </cell>
          <cell r="K332">
            <v>11728.035</v>
          </cell>
        </row>
        <row r="333">
          <cell r="E333" t="str">
            <v>b - Nh©n c«ng</v>
          </cell>
          <cell r="I333">
            <v>11728.035</v>
          </cell>
        </row>
        <row r="334">
          <cell r="E334" t="str">
            <v>Nh©n c«ng bËc 2,7/7</v>
          </cell>
          <cell r="F334" t="str">
            <v xml:space="preserve">C«ng </v>
          </cell>
          <cell r="G334">
            <v>0.87</v>
          </cell>
          <cell r="H334">
            <v>13480.5</v>
          </cell>
          <cell r="I334">
            <v>11728.035</v>
          </cell>
          <cell r="K334">
            <v>11728.035</v>
          </cell>
        </row>
        <row r="335">
          <cell r="E335" t="str">
            <v>§µo ®Êt ®­êng t¹m cÊp 3 b»ng m¸y</v>
          </cell>
          <cell r="F335" t="str">
            <v>100m3</v>
          </cell>
          <cell r="H335" t="str">
            <v/>
          </cell>
          <cell r="K335">
            <v>270626.46000000002</v>
          </cell>
          <cell r="L335">
            <v>754271.62399999995</v>
          </cell>
        </row>
        <row r="336">
          <cell r="E336" t="str">
            <v>b - Nh©n c«ng</v>
          </cell>
          <cell r="I336">
            <v>270626.46000000002</v>
          </cell>
        </row>
        <row r="337">
          <cell r="E337" t="str">
            <v>Nh©n c«ng bËc 3,0/7</v>
          </cell>
          <cell r="F337" t="str">
            <v xml:space="preserve">C«ng </v>
          </cell>
          <cell r="G337">
            <v>19.5</v>
          </cell>
          <cell r="H337">
            <v>13878.28</v>
          </cell>
          <cell r="I337">
            <v>270626.46000000002</v>
          </cell>
          <cell r="K337">
            <v>270626.46000000002</v>
          </cell>
        </row>
        <row r="338">
          <cell r="E338" t="str">
            <v>c- m¸y</v>
          </cell>
          <cell r="I338">
            <v>754271.62399999995</v>
          </cell>
        </row>
        <row r="339">
          <cell r="E339" t="str">
            <v>M¸y ®µo &lt;=1,25m3</v>
          </cell>
          <cell r="F339" t="str">
            <v>Ca</v>
          </cell>
          <cell r="G339">
            <v>0.29199999999999998</v>
          </cell>
          <cell r="H339">
            <v>1238930</v>
          </cell>
          <cell r="I339">
            <v>361767.56</v>
          </cell>
          <cell r="L339">
            <v>361767.56</v>
          </cell>
        </row>
        <row r="340">
          <cell r="E340" t="str">
            <v>¤t« tù ®æ 10T</v>
          </cell>
          <cell r="F340" t="str">
            <v>Ca</v>
          </cell>
          <cell r="G340">
            <v>0.66</v>
          </cell>
          <cell r="H340">
            <v>525740</v>
          </cell>
          <cell r="I340">
            <v>346988.4</v>
          </cell>
          <cell r="L340">
            <v>346988.4</v>
          </cell>
        </row>
        <row r="341">
          <cell r="E341" t="str">
            <v>M¸y ñi 110cv</v>
          </cell>
          <cell r="F341" t="str">
            <v>Ca</v>
          </cell>
          <cell r="G341">
            <v>6.8000000000000005E-2</v>
          </cell>
          <cell r="H341">
            <v>669348</v>
          </cell>
          <cell r="I341">
            <v>45515.664000000004</v>
          </cell>
          <cell r="L341">
            <v>45515.664000000004</v>
          </cell>
        </row>
        <row r="342">
          <cell r="E342" t="str">
            <v>§¾p ®Êt ®­êng t¹m cÊp 3 b»ng m¸y</v>
          </cell>
          <cell r="F342" t="str">
            <v>100m3</v>
          </cell>
          <cell r="H342" t="str">
            <v/>
          </cell>
          <cell r="K342">
            <v>43855.364800000003</v>
          </cell>
          <cell r="L342">
            <v>360788.50800000003</v>
          </cell>
        </row>
        <row r="343">
          <cell r="E343" t="str">
            <v>b - Nh©n c«ng</v>
          </cell>
          <cell r="I343">
            <v>43855.364800000003</v>
          </cell>
        </row>
        <row r="344">
          <cell r="E344" t="str">
            <v>Nh©n c«ng bËc 3,0/7</v>
          </cell>
          <cell r="F344" t="str">
            <v xml:space="preserve">C«ng </v>
          </cell>
          <cell r="G344">
            <v>3.16</v>
          </cell>
          <cell r="H344">
            <v>13878.28</v>
          </cell>
          <cell r="I344">
            <v>43855.364800000003</v>
          </cell>
          <cell r="K344">
            <v>43855.364800000003</v>
          </cell>
        </row>
        <row r="345">
          <cell r="E345" t="str">
            <v>c- m¸y</v>
          </cell>
          <cell r="I345">
            <v>360788.50800000003</v>
          </cell>
        </row>
        <row r="346">
          <cell r="E346" t="str">
            <v>M¸y ®Çm 9T</v>
          </cell>
          <cell r="F346" t="str">
            <v>Ca</v>
          </cell>
          <cell r="G346">
            <v>0.46300000000000002</v>
          </cell>
          <cell r="H346">
            <v>443844</v>
          </cell>
          <cell r="I346">
            <v>205499.772</v>
          </cell>
          <cell r="L346">
            <v>205499.772</v>
          </cell>
        </row>
        <row r="347">
          <cell r="E347" t="str">
            <v>M¸y ñi 110cv</v>
          </cell>
          <cell r="F347" t="str">
            <v>Ca</v>
          </cell>
          <cell r="G347">
            <v>0.23200000000000001</v>
          </cell>
          <cell r="H347">
            <v>669348</v>
          </cell>
          <cell r="I347">
            <v>155288.736</v>
          </cell>
          <cell r="L347">
            <v>155288.736</v>
          </cell>
        </row>
        <row r="348">
          <cell r="E348" t="str">
            <v>§Ëp bá t­êng ch¾n cò</v>
          </cell>
          <cell r="F348" t="str">
            <v>m3</v>
          </cell>
          <cell r="H348" t="str">
            <v/>
          </cell>
          <cell r="K348">
            <v>68671.794000000009</v>
          </cell>
        </row>
        <row r="349">
          <cell r="E349" t="str">
            <v>b - Nh©n c«ng</v>
          </cell>
          <cell r="I349">
            <v>68671.794000000009</v>
          </cell>
        </row>
        <row r="350">
          <cell r="E350" t="str">
            <v>Nh©n c«ng bËc 3,5/7</v>
          </cell>
          <cell r="F350" t="str">
            <v xml:space="preserve">C«ng </v>
          </cell>
          <cell r="G350">
            <v>4.7</v>
          </cell>
          <cell r="H350">
            <v>14611.02</v>
          </cell>
          <cell r="I350">
            <v>68671.794000000009</v>
          </cell>
          <cell r="K350">
            <v>68671.794000000009</v>
          </cell>
        </row>
        <row r="351">
          <cell r="E351" t="str">
            <v xml:space="preserve">§¾p ®Êt ®åi K95 </v>
          </cell>
          <cell r="F351" t="str">
            <v>m3</v>
          </cell>
          <cell r="H351" t="str">
            <v/>
          </cell>
          <cell r="K351">
            <v>23995.29</v>
          </cell>
          <cell r="L351">
            <v>0</v>
          </cell>
        </row>
        <row r="352">
          <cell r="E352" t="str">
            <v>b - Nh©n c«ng</v>
          </cell>
          <cell r="I352">
            <v>23995.29</v>
          </cell>
        </row>
        <row r="353">
          <cell r="E353" t="str">
            <v>Nh©n c«ng bËc 2,7/7</v>
          </cell>
          <cell r="F353" t="str">
            <v xml:space="preserve">C«ng </v>
          </cell>
          <cell r="G353">
            <v>1.78</v>
          </cell>
          <cell r="H353">
            <v>13480.5</v>
          </cell>
          <cell r="I353">
            <v>23995.29</v>
          </cell>
          <cell r="K353">
            <v>23995.29</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ESTI."/>
      <sheetName val="DI-ESTI"/>
      <sheetName val="Loai-4-5"/>
      <sheetName val="om"/>
      <sheetName val="OM6"/>
      <sheetName val="om05"/>
      <sheetName val="NSU"/>
      <sheetName val="XL4Test5"/>
      <sheetName val="00000000"/>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SPL4-TOTAL"/>
      <sheetName val="Input"/>
      <sheetName val="ctdg"/>
      <sheetName val="ptdg "/>
      <sheetName val="ptke"/>
      <sheetName val="DCV"/>
      <sheetName val="clecÿÿt"/>
      <sheetName val="ÿÿngia"/>
      <sheetName val="ptdg"/>
      <sheetName val="IBASE"/>
      <sheetName val="(24)-Truc 9"/>
      <sheetName val="khung ten TD"/>
      <sheetName val="CHITIET VL-NC-TT1p"/>
      <sheetName val="TONGKE3p"/>
      <sheetName val="DATA"/>
      <sheetName val="ptv_x0000_"/>
      <sheetName val="DON GIA"/>
      <sheetName val="CHITIET VL-NC"/>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ESTI_"/>
      <sheetName val="ptdg_"/>
      <sheetName val="(24)-Truc_9"/>
      <sheetName val="CHITIET_VL-NC-TT1p"/>
      <sheetName val="khung_ten_TD"/>
      <sheetName val="QTCNVHHK"/>
      <sheetName val="ptv?"/>
      <sheetName val="Da ta"/>
      <sheetName val="1"/>
      <sheetName val="2"/>
      <sheetName val="3"/>
      <sheetName val="4"/>
      <sheetName val="5"/>
      <sheetName val="6"/>
      <sheetName val="7"/>
      <sheetName val="8"/>
      <sheetName val="Du toan"/>
      <sheetName val="Phan tich vat tu"/>
      <sheetName val="Tong hop vat tu"/>
      <sheetName val="Gia tri vat tu"/>
      <sheetName val="chenh lech"/>
      <sheetName val="Chenh lech vat tu"/>
      <sheetName val="Chi phi van chuyen"/>
      <sheetName val="Don gia chi tiet"/>
      <sheetName val="TKLUONG1-2"/>
      <sheetName val="CTKLT1-2"/>
      <sheetName val="Tong hop kinh phi"/>
      <sheetName val="Bia du toan"/>
      <sheetName val="Tro giup"/>
      <sheetName val="Config"/>
      <sheetName val="CHITIET VL-NCHT1 (2)"/>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O LIEU"/>
      <sheetName val=" XE 43K"/>
      <sheetName val="gvl"/>
      <sheetName val="ptv_"/>
      <sheetName val="khluong"/>
      <sheetName val="Giai trinh"/>
      <sheetName val="Du_toan"/>
      <sheetName val="Phan_tich_vat_tu"/>
      <sheetName val="Tong_hop_vat_tu"/>
      <sheetName val="Gia_tri_vat_tu"/>
      <sheetName val="chenh_lech"/>
      <sheetName val="Chenh_lech_vat_tu"/>
      <sheetName val="Chi_phi_van_chuyen"/>
      <sheetName val="Don_gia_chi_tiet"/>
      <sheetName val="Tong_hop_kinh_phi"/>
      <sheetName val="Bia_du_toan"/>
      <sheetName val="Tro_giup"/>
      <sheetName val="DON_GIA"/>
      <sheetName val="ESTI_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1"/>
      <sheetName val="KL_CONG_TO1"/>
      <sheetName val="VL_DAU_THAU1"/>
      <sheetName val="TH_DZ0,41"/>
      <sheetName val="VL-NC_DZ0,41"/>
      <sheetName val="TH_THAO_DO1"/>
      <sheetName val="VL-NC-MTC_thao_do1"/>
      <sheetName val="CT_THAO_DO1"/>
      <sheetName val="KL_Thao_Do1"/>
      <sheetName val="ptdg_1"/>
      <sheetName val="(24)-Truc_91"/>
      <sheetName val="Du_toan1"/>
      <sheetName val="Phan_tich_vat_tu1"/>
      <sheetName val="Tong_hop_vat_tu1"/>
      <sheetName val="Gia_tri_vat_tu1"/>
      <sheetName val="chenh_lech1"/>
      <sheetName val="Chenh_lech_vat_tu1"/>
      <sheetName val="Chi_phi_van_chuyen1"/>
      <sheetName val="Don_gia_chi_tiet1"/>
      <sheetName val="Tong_hop_kinh_phi1"/>
      <sheetName val="Bia_du_toan1"/>
      <sheetName val="Tro_giup1"/>
      <sheetName val="khung_ten_TD1"/>
      <sheetName val="ESTI_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2"/>
      <sheetName val="KL_CONG_TO2"/>
      <sheetName val="VL_DAU_THAU2"/>
      <sheetName val="TH_DZ0,42"/>
      <sheetName val="VL-NC_DZ0,42"/>
      <sheetName val="TH_THAO_DO2"/>
      <sheetName val="VL-NC-MTC_thao_do2"/>
      <sheetName val="CT_THAO_DO2"/>
      <sheetName val="KL_Thao_Do2"/>
      <sheetName val="ptdg_2"/>
      <sheetName val="(24)-Truc_92"/>
      <sheetName val="Du_toan2"/>
      <sheetName val="Phan_tich_vat_tu2"/>
      <sheetName val="Tong_hop_vat_tu2"/>
      <sheetName val="Gia_tri_vat_tu2"/>
      <sheetName val="chenh_lech2"/>
      <sheetName val="Chenh_lech_vat_tu2"/>
      <sheetName val="Chi_phi_van_chuyen2"/>
      <sheetName val="Don_gia_chi_tiet2"/>
      <sheetName val="Tong_hop_kinh_phi2"/>
      <sheetName val="Bia_du_toan2"/>
      <sheetName val="Tro_giup2"/>
      <sheetName val="khung_ten_TD2"/>
      <sheetName val="ESTI_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3"/>
      <sheetName val="KL_CONG_TO3"/>
      <sheetName val="VL_DAU_THAU3"/>
      <sheetName val="TH_DZ0,43"/>
      <sheetName val="VL-NC_DZ0,43"/>
      <sheetName val="TH_THAO_DO3"/>
      <sheetName val="VL-NC-MTC_thao_do3"/>
      <sheetName val="CT_THAO_DO3"/>
      <sheetName val="KL_Thao_Do3"/>
      <sheetName val="ptdg_3"/>
      <sheetName val="(24)-Truc_93"/>
      <sheetName val="Du_toan3"/>
      <sheetName val="Phan_tich_vat_tu3"/>
      <sheetName val="Tong_hop_vat_tu3"/>
      <sheetName val="Gia_tri_vat_tu3"/>
      <sheetName val="chenh_lech3"/>
      <sheetName val="Chenh_lech_vat_tu3"/>
      <sheetName val="Chi_phi_van_chuyen3"/>
      <sheetName val="Don_gia_chi_tiet3"/>
      <sheetName val="Tong_hop_kinh_phi3"/>
      <sheetName val="Bia_du_toan3"/>
      <sheetName val="Tro_giup3"/>
      <sheetName val="khung_ten_TD3"/>
      <sheetName val="CT-35"/>
      <sheetName val="CT-0.4KV"/>
      <sheetName val="TKHT"/>
      <sheetName val="Bang 4.5_Bang TH vl-nc-m Ct"/>
      <sheetName val="Bang 4.2_Vl-Nc-M phan TT1pha"/>
      <sheetName val="Bang 4.1_Vl-Nc-M phan TT3pha"/>
      <sheetName val="Bang 4.1_Vl-Nc-M phan N.cap"/>
      <sheetName val="Bang 4.3_Bang TH vl-nc-m HTDL"/>
      <sheetName val="Bang 4.4_Bang TH vl-nc-m HTHH"/>
      <sheetName val="Bang 5_Chi tiet phan Dz"/>
      <sheetName val="Du_lieu"/>
      <sheetName val="DI_ESTI"/>
      <sheetName val="CHITIET_VL-NC-TT1p1"/>
      <sheetName val="SO_LIEU"/>
      <sheetName val="CHITIET_VL-NC"/>
      <sheetName val="CHITIET_VL-NCHT1_(2)"/>
      <sheetName val="_XE_43K"/>
      <sheetName val="PTCT-1"/>
      <sheetName val="Sheet1"/>
      <sheetName val="Sheet2"/>
      <sheetName val="Sheet3"/>
      <sheetName val="XL4Poppy"/>
      <sheetName val="Xlc5nguyhiem"/>
      <sheetName val="CosoXL"/>
      <sheetName val="KhuTG"/>
      <sheetName val="10000000"/>
      <sheetName val="Thuc thanh"/>
      <sheetName val="thang12"/>
      <sheetName val="thang11"/>
      <sheetName val="thang10"/>
      <sheetName val="thang9"/>
      <sheetName val="thang8"/>
      <sheetName val="thang7"/>
      <sheetName val="thang6"/>
      <sheetName val="thang5"/>
      <sheetName val="thang4"/>
      <sheetName val="thang3"/>
      <sheetName val="thang2"/>
      <sheetName val="thang1"/>
      <sheetName val="THDT"/>
      <sheetName val="THDG"/>
      <sheetName val="CTBT"/>
      <sheetName val="CPBT"/>
      <sheetName val="TB"/>
      <sheetName val="VC"/>
      <sheetName val="BANG KE"/>
      <sheetName val="giathanh1"/>
      <sheetName val="DS-nop"/>
      <sheetName val="BC-ThuChi"/>
      <sheetName val="DS-nop T10.03"/>
      <sheetName val="DS-nop T12.03"/>
      <sheetName val="DS nop quý IV"/>
      <sheetName val="DS nop quý IV.04"/>
      <sheetName val="DSnop quý III.04"/>
      <sheetName val="DSnop quý II.04"/>
      <sheetName val="DSnop quý I.04"/>
      <sheetName val="DS-nop T11.03"/>
      <sheetName val="CT cong?to"/>
      <sheetName val="CT cong_x0000_to"/>
      <sheetName val="DL2"/>
      <sheetName val="CT cong_to"/>
      <sheetName val="CT cong"/>
      <sheetName val="KH-Q1,Q2,01"/>
      <sheetName val="TDTKP"/>
      <sheetName val="DG3285"/>
      <sheetName val="phi"/>
      <sheetName val="Sheet4"/>
      <sheetName val="#pkhac"/>
      <sheetName val="Tke"/>
      <sheetName val="PP1PXDM"/>
      <sheetName val="PP3PXDM"/>
      <sheetName val="ptdgD"/>
      <sheetName val="KKKKKKKK"/>
      <sheetName val="dtxl"/>
      <sheetName val="BK-C T"/>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4"/>
      <sheetName val="KL_CONG_TO4"/>
      <sheetName val="VL_DAU_THAU4"/>
      <sheetName val="TH_DZ0,44"/>
      <sheetName val="VL-NC_DZ0,44"/>
      <sheetName val="TH_THAO_DO4"/>
      <sheetName val="VL-NC-MTC_thao_do4"/>
      <sheetName val="CT_THAO_DO4"/>
      <sheetName val="KL_Thao_Do4"/>
      <sheetName val="ESTI_4"/>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CT_cong_to5"/>
      <sheetName val="KL_CONG_TO5"/>
      <sheetName val="VL_DAU_THAU5"/>
      <sheetName val="TH_DZ0,45"/>
      <sheetName val="VL-NC_DZ0,45"/>
      <sheetName val="TH_THAO_DO5"/>
      <sheetName val="VL-NC-MTC_thao_do5"/>
      <sheetName val="CT_THAO_DO5"/>
      <sheetName val="KL_Thao_Do5"/>
      <sheetName val="ESTI_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CT_cong_to6"/>
      <sheetName val="KL_CONG_TO6"/>
      <sheetName val="VL_DAU_THAU6"/>
      <sheetName val="TH_DZ0,46"/>
      <sheetName val="VL-NC_DZ0,46"/>
      <sheetName val="TH_THAO_DO6"/>
      <sheetName val="VL-NC-MTC_thao_do6"/>
      <sheetName val="CT_THAO_DO6"/>
      <sheetName val="KL_Thao_Do6"/>
      <sheetName val="ESTI_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CT_cong_to7"/>
      <sheetName val="KL_CONG_TO7"/>
      <sheetName val="VL_DAU_THAU7"/>
      <sheetName val="TH_DZ0,47"/>
      <sheetName val="VL-NC_DZ0,47"/>
      <sheetName val="TH_THAO_DO7"/>
      <sheetName val="VL-NC-MTC_thao_do7"/>
      <sheetName val="CT_THAO_DO7"/>
      <sheetName val="KL_Thao_Do7"/>
      <sheetName val="ESTI_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CT_cong_to8"/>
      <sheetName val="KL_CONG_TO8"/>
      <sheetName val="VL_DAU_THAU8"/>
      <sheetName val="TH_DZ0,48"/>
      <sheetName val="VL-NC_DZ0,48"/>
      <sheetName val="TH_THAO_DO8"/>
      <sheetName val="VL-NC-MTC_thao_do8"/>
      <sheetName val="CT_THAO_DO8"/>
      <sheetName val="KL_Thao_Do8"/>
      <sheetName val="ESTI_8"/>
      <sheetName val="NEW-PANEL"/>
      <sheetName val="ptdgC"/>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H9">
            <v>43.36</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H10">
            <v>3.33</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I11">
            <v>7.34</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I12">
            <v>2.83</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H13">
            <v>0.69</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H14">
            <v>0.77</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H15">
            <v>0.16</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19">
          <cell r="A19" t="str">
            <v>205.110</v>
          </cell>
          <cell r="B19" t="str">
            <v>Xáy tæåìng 11_x0010_ gaûch äúng væîa_x0000_XM M50 cao &lt;= 4m</v>
          </cell>
          <cell r="C19" t="str">
            <v>m3</v>
          </cell>
          <cell r="D19">
            <v>41.357100000000003</v>
          </cell>
          <cell r="E19">
            <v>6.2</v>
          </cell>
          <cell r="F19">
            <v>1127.1600000000001</v>
          </cell>
          <cell r="K19">
            <v>0</v>
          </cell>
          <cell r="L19">
            <v>0</v>
          </cell>
          <cell r="M19">
            <v>0</v>
          </cell>
          <cell r="N19">
            <v>0</v>
          </cell>
          <cell r="O19">
            <v>0</v>
          </cell>
          <cell r="P19">
            <v>0</v>
          </cell>
          <cell r="Q19">
            <v>0</v>
          </cell>
          <cell r="R19">
            <v>0.53</v>
          </cell>
          <cell r="S19">
            <v>8.02</v>
          </cell>
          <cell r="T19">
            <v>0</v>
          </cell>
          <cell r="U19">
            <v>0</v>
          </cell>
          <cell r="V19">
            <v>0</v>
          </cell>
          <cell r="W19">
            <v>0</v>
          </cell>
          <cell r="X19">
            <v>0</v>
          </cell>
        </row>
        <row r="20">
          <cell r="A20">
            <v>0</v>
          </cell>
          <cell r="B20" t="str">
            <v>II. THÁN NHAÌ :</v>
          </cell>
          <cell r="C20">
            <v>0</v>
          </cell>
          <cell r="D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H21">
            <v>9.4</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H22">
            <v>0.24</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H23">
            <v>7.35</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H24">
            <v>0.85</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H25">
            <v>24.71</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H26">
            <v>1.99</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H28">
            <v>0.16</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H29">
            <v>1.1000000000000001</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I30">
            <v>0.97</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I31">
            <v>1.75</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I32">
            <v>0.24</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H33">
            <v>0.09</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H34">
            <v>7.0000000000000007E-2</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H35">
            <v>0.08</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F36">
            <v>10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H37">
            <v>0.51</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I38">
            <v>5.3</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H39">
            <v>1.86</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F40">
            <v>99</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I46">
            <v>3.2</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I47">
            <v>0.66</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H48">
            <v>1.1299999999999999</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H49">
            <v>1.96</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F50">
            <v>57</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I52">
            <v>0.4</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H53">
            <v>0.36</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H60">
            <v>0.28999999999999998</v>
          </cell>
          <cell r="M60">
            <v>713.4</v>
          </cell>
        </row>
        <row r="61">
          <cell r="A61" t="str">
            <v>651.140</v>
          </cell>
          <cell r="B61" t="str">
            <v>Traït båì chaíy væîa XM M75 daìy 15</v>
          </cell>
          <cell r="C61" t="str">
            <v>m2</v>
          </cell>
          <cell r="D61">
            <v>11.88</v>
          </cell>
          <cell r="E61">
            <v>0.2</v>
          </cell>
          <cell r="F61">
            <v>51.51</v>
          </cell>
          <cell r="H61">
            <v>0.22</v>
          </cell>
        </row>
        <row r="62">
          <cell r="A62" t="str">
            <v>701.120</v>
          </cell>
          <cell r="B62" t="str">
            <v>Queït väi båì chaíy 3 næåïc tràõng</v>
          </cell>
          <cell r="C62" t="str">
            <v>m2</v>
          </cell>
          <cell r="D62">
            <v>11.88</v>
          </cell>
          <cell r="E62">
            <v>0</v>
          </cell>
          <cell r="F62">
            <v>0</v>
          </cell>
          <cell r="H62">
            <v>0</v>
          </cell>
          <cell r="S62">
            <v>3.56</v>
          </cell>
        </row>
        <row r="63">
          <cell r="A63" t="str">
            <v>651.420</v>
          </cell>
          <cell r="B63" t="str">
            <v>Traït chè næåïc sã nä</v>
          </cell>
          <cell r="C63" t="str">
            <v>m</v>
          </cell>
          <cell r="D63">
            <v>33.200000000000003</v>
          </cell>
          <cell r="E63">
            <v>0.15</v>
          </cell>
          <cell r="F63">
            <v>38.630000000000003</v>
          </cell>
          <cell r="H63">
            <v>0.17</v>
          </cell>
        </row>
        <row r="64">
          <cell r="A64">
            <v>0</v>
          </cell>
          <cell r="B64" t="str">
            <v>IV. KHU VÃÛ SINH - BÃØ TÆÛ HOAÛI - BÃÚP - HÄÚ GA :</v>
          </cell>
          <cell r="C64">
            <v>0</v>
          </cell>
          <cell r="D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row>
        <row r="66">
          <cell r="A66" t="str">
            <v>204.410</v>
          </cell>
          <cell r="B66" t="str">
            <v xml:space="preserve">Xáy thaình bãø næåïc khu vãû sinh daìy 110 væîa XM M75 </v>
          </cell>
          <cell r="C66" t="str">
            <v>m3</v>
          </cell>
          <cell r="D66">
            <v>0.65</v>
          </cell>
          <cell r="E66">
            <v>0.2</v>
          </cell>
          <cell r="F66">
            <v>51.51</v>
          </cell>
          <cell r="H66">
            <v>0.22</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H67">
            <v>0.1</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H68">
            <v>0.2</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F69">
            <v>8</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H70">
            <v>1.69</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H71">
            <v>0.25</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H74">
            <v>3.45</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H75">
            <v>1.68</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F76">
            <v>74</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H77">
            <v>0.25</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H78">
            <v>0.31</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I79">
            <v>1.18</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H81">
            <v>0.27</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H82">
            <v>0.26</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I84">
            <v>0.28999999999999998</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H85">
            <v>0.2</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H89">
            <v>0.36</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H90">
            <v>0.39</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I91">
            <v>0.2</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I94">
            <v>3.7</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I95">
            <v>2.35</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I97">
            <v>0.3</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H98">
            <v>0.41</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F99">
            <v>25</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H100">
            <v>0.15</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H101">
            <v>0.26</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H102">
            <v>0.19</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H103">
            <v>0.13</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H104">
            <v>0.23</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H105">
            <v>0.17</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F106">
            <v>53</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H111">
            <v>0.32</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H112">
            <v>0.13</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H117">
            <v>2.19</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H118">
            <v>0.23</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H119">
            <v>0.26</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H120">
            <v>0.5</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H121">
            <v>0.34</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H122">
            <v>0.66</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I125">
            <v>1.51</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H126">
            <v>0.66</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refreshError="1">
        <row r="6">
          <cell r="A6">
            <v>1</v>
          </cell>
          <cell r="B6">
            <v>2</v>
          </cell>
          <cell r="C6">
            <v>3</v>
          </cell>
          <cell r="D6">
            <v>4</v>
          </cell>
          <cell r="E6">
            <v>5</v>
          </cell>
          <cell r="F6">
            <v>6</v>
          </cell>
          <cell r="G6">
            <v>7</v>
          </cell>
          <cell r="H6">
            <v>8</v>
          </cell>
          <cell r="I6">
            <v>9</v>
          </cell>
          <cell r="J6">
            <v>10</v>
          </cell>
          <cell r="K6">
            <v>11</v>
          </cell>
        </row>
        <row r="7">
          <cell r="B7" t="str">
            <v>I. NÃÖN MOÏNG :</v>
          </cell>
          <cell r="C7">
            <v>0</v>
          </cell>
          <cell r="D7">
            <v>0</v>
          </cell>
          <cell r="E7">
            <v>190.81</v>
          </cell>
          <cell r="F7">
            <v>0</v>
          </cell>
          <cell r="G7">
            <v>0</v>
          </cell>
          <cell r="H7">
            <v>136.96</v>
          </cell>
          <cell r="I7">
            <v>1218.76</v>
          </cell>
          <cell r="J7">
            <v>0</v>
          </cell>
          <cell r="K7">
            <v>23.45</v>
          </cell>
        </row>
        <row r="8">
          <cell r="A8">
            <v>1</v>
          </cell>
          <cell r="B8" t="str">
            <v xml:space="preserve">Gia cäng sàõt theïp f &lt;= 10 moïng cäüt </v>
          </cell>
          <cell r="C8" t="str">
            <v>kg</v>
          </cell>
          <cell r="D8">
            <v>12.43</v>
          </cell>
          <cell r="E8">
            <v>12.43</v>
          </cell>
          <cell r="F8">
            <v>0</v>
          </cell>
          <cell r="G8">
            <v>0</v>
          </cell>
          <cell r="H8">
            <v>0</v>
          </cell>
          <cell r="I8">
            <v>0</v>
          </cell>
          <cell r="J8">
            <v>0</v>
          </cell>
          <cell r="K8">
            <v>0.27</v>
          </cell>
        </row>
        <row r="9">
          <cell r="A9">
            <v>2</v>
          </cell>
          <cell r="B9" t="str">
            <v xml:space="preserve">Gia cäng sàõt theïp f &lt;= 18 moïng cäüt </v>
          </cell>
          <cell r="C9" t="str">
            <v>kg</v>
          </cell>
          <cell r="D9">
            <v>229.89000000000001</v>
          </cell>
          <cell r="E9">
            <v>0</v>
          </cell>
          <cell r="F9">
            <v>0</v>
          </cell>
          <cell r="G9">
            <v>0</v>
          </cell>
          <cell r="H9">
            <v>136.96</v>
          </cell>
          <cell r="I9">
            <v>92.93</v>
          </cell>
          <cell r="J9">
            <v>0</v>
          </cell>
          <cell r="K9">
            <v>3.28</v>
          </cell>
        </row>
        <row r="10">
          <cell r="A10">
            <v>3</v>
          </cell>
          <cell r="B10" t="str">
            <v xml:space="preserve">Gia cäng sàõt theïp giàòng moïng f &lt;= 18 </v>
          </cell>
          <cell r="C10" t="str">
            <v>kg</v>
          </cell>
          <cell r="D10">
            <v>1125.83</v>
          </cell>
          <cell r="E10">
            <v>0</v>
          </cell>
          <cell r="F10">
            <v>0</v>
          </cell>
          <cell r="G10">
            <v>0</v>
          </cell>
          <cell r="H10">
            <v>0</v>
          </cell>
          <cell r="I10">
            <v>1125.83</v>
          </cell>
          <cell r="J10">
            <v>0</v>
          </cell>
          <cell r="K10">
            <v>16.079999999999998</v>
          </cell>
        </row>
        <row r="11">
          <cell r="A11">
            <v>4</v>
          </cell>
          <cell r="B11" t="str">
            <v>Gia cäng sàõt theïp giàòng moïng f &lt;= 10</v>
          </cell>
          <cell r="C11" t="str">
            <v>kg</v>
          </cell>
          <cell r="D11">
            <v>178.38</v>
          </cell>
          <cell r="E11">
            <v>178.38</v>
          </cell>
          <cell r="F11">
            <v>0</v>
          </cell>
          <cell r="G11">
            <v>0</v>
          </cell>
          <cell r="H11">
            <v>0</v>
          </cell>
          <cell r="I11">
            <v>0</v>
          </cell>
          <cell r="J11">
            <v>0</v>
          </cell>
          <cell r="K11">
            <v>3.82</v>
          </cell>
        </row>
        <row r="12">
          <cell r="B12" t="str">
            <v>II. THÁN NHAÌ :</v>
          </cell>
          <cell r="C12">
            <v>0</v>
          </cell>
          <cell r="D12">
            <v>0</v>
          </cell>
          <cell r="E12">
            <v>228.7</v>
          </cell>
          <cell r="F12">
            <v>0</v>
          </cell>
          <cell r="G12">
            <v>0</v>
          </cell>
          <cell r="H12">
            <v>548.23</v>
          </cell>
          <cell r="I12">
            <v>558.33999999999992</v>
          </cell>
          <cell r="J12">
            <v>176.46</v>
          </cell>
          <cell r="K12">
            <v>23.22</v>
          </cell>
        </row>
        <row r="13">
          <cell r="A13">
            <v>1</v>
          </cell>
          <cell r="B13" t="str">
            <v>Gia cäng sàõt theïp truû f &lt;= 10</v>
          </cell>
          <cell r="C13" t="str">
            <v>kg</v>
          </cell>
          <cell r="D13">
            <v>23.02</v>
          </cell>
          <cell r="E13">
            <v>23.02</v>
          </cell>
          <cell r="F13">
            <v>0</v>
          </cell>
          <cell r="G13">
            <v>0</v>
          </cell>
          <cell r="H13">
            <v>0</v>
          </cell>
          <cell r="I13">
            <v>0</v>
          </cell>
          <cell r="J13">
            <v>0</v>
          </cell>
          <cell r="K13">
            <v>0.49</v>
          </cell>
        </row>
        <row r="14">
          <cell r="A14">
            <v>2</v>
          </cell>
          <cell r="B14" t="str">
            <v>Gia cäng sàõt theïp truû f &lt;= 18</v>
          </cell>
          <cell r="C14" t="str">
            <v>kg</v>
          </cell>
          <cell r="D14">
            <v>143.26</v>
          </cell>
          <cell r="E14">
            <v>0</v>
          </cell>
          <cell r="F14">
            <v>0</v>
          </cell>
          <cell r="G14">
            <v>0</v>
          </cell>
          <cell r="H14">
            <v>0</v>
          </cell>
          <cell r="I14">
            <v>143.26</v>
          </cell>
          <cell r="J14">
            <v>0</v>
          </cell>
          <cell r="K14">
            <v>2.0499999999999998</v>
          </cell>
        </row>
        <row r="15">
          <cell r="A15">
            <v>3</v>
          </cell>
          <cell r="B15" t="str">
            <v>Gia cäng sàõt theïp lanh tä f &lt;= 10</v>
          </cell>
          <cell r="C15" t="str">
            <v>kg</v>
          </cell>
          <cell r="D15">
            <v>49.419999999999995</v>
          </cell>
          <cell r="E15">
            <v>49.419999999999995</v>
          </cell>
          <cell r="F15">
            <v>0</v>
          </cell>
          <cell r="G15">
            <v>0</v>
          </cell>
          <cell r="H15">
            <v>0</v>
          </cell>
          <cell r="I15">
            <v>0</v>
          </cell>
          <cell r="J15">
            <v>0</v>
          </cell>
          <cell r="K15">
            <v>1.06</v>
          </cell>
        </row>
        <row r="16">
          <cell r="A16">
            <v>4</v>
          </cell>
          <cell r="B16" t="str">
            <v>Gia cäng sàõt theïp lanh tä f &lt;= 18</v>
          </cell>
          <cell r="C16" t="str">
            <v>kg</v>
          </cell>
          <cell r="D16">
            <v>210.44000000000003</v>
          </cell>
          <cell r="E16">
            <v>0</v>
          </cell>
          <cell r="F16">
            <v>0</v>
          </cell>
          <cell r="G16">
            <v>0</v>
          </cell>
          <cell r="H16">
            <v>210.44000000000003</v>
          </cell>
          <cell r="I16">
            <v>0</v>
          </cell>
          <cell r="J16">
            <v>0</v>
          </cell>
          <cell r="K16">
            <v>3.01</v>
          </cell>
        </row>
        <row r="17">
          <cell r="A17">
            <v>5</v>
          </cell>
          <cell r="B17" t="str">
            <v>Gia cäng sàõt theïp ä vàng f &lt;= 10</v>
          </cell>
          <cell r="C17" t="str">
            <v>kg</v>
          </cell>
          <cell r="D17">
            <v>17.02</v>
          </cell>
          <cell r="E17">
            <v>17.02</v>
          </cell>
          <cell r="F17">
            <v>0</v>
          </cell>
          <cell r="G17">
            <v>0</v>
          </cell>
          <cell r="H17">
            <v>0</v>
          </cell>
          <cell r="I17">
            <v>0</v>
          </cell>
          <cell r="J17">
            <v>0</v>
          </cell>
          <cell r="K17">
            <v>0.36</v>
          </cell>
        </row>
        <row r="18">
          <cell r="A18">
            <v>6</v>
          </cell>
          <cell r="B18" t="str">
            <v>Gia cäng sàõt theïp dáöm f &lt;= 18</v>
          </cell>
          <cell r="C18" t="str">
            <v>kg</v>
          </cell>
          <cell r="D18">
            <v>929.33</v>
          </cell>
          <cell r="E18">
            <v>0</v>
          </cell>
          <cell r="F18">
            <v>0</v>
          </cell>
          <cell r="G18">
            <v>0</v>
          </cell>
          <cell r="H18">
            <v>337.78999999999996</v>
          </cell>
          <cell r="I18">
            <v>415.08</v>
          </cell>
          <cell r="J18">
            <v>176.46</v>
          </cell>
          <cell r="K18">
            <v>13.27</v>
          </cell>
        </row>
        <row r="19">
          <cell r="A19">
            <v>7</v>
          </cell>
          <cell r="B19" t="str">
            <v>Gia cäng sàõt theïp dáöm f &lt;= 10</v>
          </cell>
          <cell r="C19" t="str">
            <v>kg</v>
          </cell>
          <cell r="D19">
            <v>139.24</v>
          </cell>
          <cell r="E19">
            <v>139.24</v>
          </cell>
          <cell r="F19">
            <v>0</v>
          </cell>
          <cell r="G19">
            <v>0</v>
          </cell>
          <cell r="H19">
            <v>0</v>
          </cell>
          <cell r="I19">
            <v>0</v>
          </cell>
          <cell r="J19">
            <v>0</v>
          </cell>
          <cell r="K19">
            <v>2.98</v>
          </cell>
        </row>
        <row r="20">
          <cell r="B20" t="str">
            <v>III. TRÁÖN + MAÏI NHAÌ :</v>
          </cell>
          <cell r="C20">
            <v>0</v>
          </cell>
          <cell r="D20">
            <v>0</v>
          </cell>
          <cell r="E20">
            <v>199.06</v>
          </cell>
          <cell r="F20">
            <v>183.28</v>
          </cell>
          <cell r="G20">
            <v>0</v>
          </cell>
          <cell r="H20">
            <v>52.21</v>
          </cell>
          <cell r="I20">
            <v>0</v>
          </cell>
          <cell r="J20">
            <v>0</v>
          </cell>
          <cell r="K20">
            <v>10.02</v>
          </cell>
        </row>
        <row r="21">
          <cell r="A21">
            <v>1</v>
          </cell>
          <cell r="B21" t="str">
            <v xml:space="preserve">Gia cäng sàõt theïp saìn maïi , sã nä f &lt;= 10 </v>
          </cell>
          <cell r="C21" t="str">
            <v>kg</v>
          </cell>
          <cell r="D21">
            <v>416.59000000000003</v>
          </cell>
          <cell r="E21">
            <v>182.55</v>
          </cell>
          <cell r="F21">
            <v>183.28</v>
          </cell>
          <cell r="G21">
            <v>0</v>
          </cell>
          <cell r="H21">
            <v>0</v>
          </cell>
          <cell r="I21">
            <v>0</v>
          </cell>
          <cell r="J21">
            <v>0</v>
          </cell>
          <cell r="K21">
            <v>8.92</v>
          </cell>
        </row>
        <row r="22">
          <cell r="A22">
            <v>2</v>
          </cell>
          <cell r="B22" t="str">
            <v>Gia cäng sàõt theïp lam ngang f &lt;= 18</v>
          </cell>
          <cell r="C22" t="str">
            <v>kg</v>
          </cell>
          <cell r="D22">
            <v>52.21</v>
          </cell>
          <cell r="E22">
            <v>0</v>
          </cell>
          <cell r="F22">
            <v>0</v>
          </cell>
          <cell r="G22">
            <v>0</v>
          </cell>
          <cell r="H22">
            <v>52.21</v>
          </cell>
          <cell r="I22">
            <v>0</v>
          </cell>
          <cell r="J22">
            <v>0</v>
          </cell>
          <cell r="K22">
            <v>0.75</v>
          </cell>
        </row>
        <row r="23">
          <cell r="A23">
            <v>3</v>
          </cell>
          <cell r="B23" t="str">
            <v>Gia cäng sàõt theïp lam ngang f &lt;= 10</v>
          </cell>
          <cell r="C23" t="str">
            <v>kg</v>
          </cell>
          <cell r="D23">
            <v>16.509999999999998</v>
          </cell>
          <cell r="E23">
            <v>16.509999999999998</v>
          </cell>
          <cell r="F23">
            <v>0</v>
          </cell>
          <cell r="G23">
            <v>0</v>
          </cell>
          <cell r="H23">
            <v>0</v>
          </cell>
          <cell r="I23">
            <v>0</v>
          </cell>
          <cell r="J23">
            <v>0</v>
          </cell>
          <cell r="K23">
            <v>0.35</v>
          </cell>
        </row>
        <row r="24">
          <cell r="B24" t="str">
            <v>IV. KHU VÃÛ SINH - BÃØ TÆÛ HOAÛI - BÃÚP - HÄÚ GA :</v>
          </cell>
          <cell r="C24">
            <v>0</v>
          </cell>
          <cell r="D24">
            <v>0</v>
          </cell>
          <cell r="E24">
            <v>99.4</v>
          </cell>
          <cell r="F24">
            <v>0</v>
          </cell>
          <cell r="G24">
            <v>0</v>
          </cell>
          <cell r="H24">
            <v>0</v>
          </cell>
          <cell r="I24">
            <v>0</v>
          </cell>
          <cell r="J24">
            <v>0</v>
          </cell>
          <cell r="K24">
            <v>2.12</v>
          </cell>
        </row>
        <row r="25">
          <cell r="A25">
            <v>1</v>
          </cell>
          <cell r="B25" t="str">
            <v>Gia cäng sàõt theïp táúm âan f &lt;= 10</v>
          </cell>
          <cell r="C25" t="str">
            <v>kg</v>
          </cell>
          <cell r="D25">
            <v>61.849999999999994</v>
          </cell>
          <cell r="E25">
            <v>61.849999999999994</v>
          </cell>
          <cell r="F25">
            <v>0</v>
          </cell>
          <cell r="G25">
            <v>0</v>
          </cell>
          <cell r="H25">
            <v>0</v>
          </cell>
          <cell r="I25">
            <v>0</v>
          </cell>
          <cell r="J25">
            <v>0</v>
          </cell>
          <cell r="K25">
            <v>1.32</v>
          </cell>
        </row>
        <row r="26">
          <cell r="B26" t="str">
            <v xml:space="preserve">c, Bãúp : </v>
          </cell>
          <cell r="C26">
            <v>0</v>
          </cell>
        </row>
        <row r="27">
          <cell r="A27">
            <v>1</v>
          </cell>
          <cell r="B27" t="str">
            <v>Gia cäng sàõt theïp bãû bãúp f &lt;= 10</v>
          </cell>
          <cell r="C27" t="str">
            <v>kg</v>
          </cell>
          <cell r="D27">
            <v>18.899999999999999</v>
          </cell>
          <cell r="E27">
            <v>18.899999999999999</v>
          </cell>
          <cell r="F27">
            <v>0</v>
          </cell>
          <cell r="G27">
            <v>0</v>
          </cell>
          <cell r="H27">
            <v>0</v>
          </cell>
          <cell r="I27">
            <v>0</v>
          </cell>
          <cell r="J27">
            <v>0</v>
          </cell>
          <cell r="K27">
            <v>0.4</v>
          </cell>
        </row>
        <row r="28">
          <cell r="B28" t="str">
            <v>d, Häú ga :</v>
          </cell>
          <cell r="C28">
            <v>0</v>
          </cell>
        </row>
        <row r="29">
          <cell r="A29">
            <v>1</v>
          </cell>
          <cell r="B29" t="str">
            <v>Gia cäng sàõt theïp táúm âan f &lt;= 10</v>
          </cell>
          <cell r="C29" t="str">
            <v>kg</v>
          </cell>
          <cell r="D29">
            <v>18.649999999999999</v>
          </cell>
          <cell r="E29">
            <v>18.649999999999999</v>
          </cell>
          <cell r="F29">
            <v>0</v>
          </cell>
          <cell r="G29">
            <v>0</v>
          </cell>
          <cell r="H29">
            <v>0</v>
          </cell>
          <cell r="I29">
            <v>0</v>
          </cell>
          <cell r="J29">
            <v>0</v>
          </cell>
          <cell r="K29">
            <v>0.4</v>
          </cell>
        </row>
        <row r="30">
          <cell r="B30" t="str">
            <v xml:space="preserve">V. THAÏP NÆÅÏC </v>
          </cell>
          <cell r="C30">
            <v>0</v>
          </cell>
          <cell r="D30">
            <v>0</v>
          </cell>
          <cell r="E30">
            <v>194.42</v>
          </cell>
          <cell r="F30">
            <v>0</v>
          </cell>
          <cell r="G30">
            <v>0</v>
          </cell>
          <cell r="H30">
            <v>218.31</v>
          </cell>
          <cell r="I30">
            <v>31.46</v>
          </cell>
          <cell r="J30">
            <v>286.93</v>
          </cell>
          <cell r="K30">
            <v>11.830000000000002</v>
          </cell>
        </row>
        <row r="31">
          <cell r="A31">
            <v>1</v>
          </cell>
          <cell r="B31" t="str">
            <v>Gia cäng sàõt theïp moïng cäüt f &lt;= 10</v>
          </cell>
          <cell r="C31" t="str">
            <v>kg</v>
          </cell>
          <cell r="D31">
            <v>25.57</v>
          </cell>
          <cell r="E31">
            <v>25.57</v>
          </cell>
          <cell r="F31">
            <v>0</v>
          </cell>
          <cell r="G31">
            <v>0</v>
          </cell>
          <cell r="H31">
            <v>0</v>
          </cell>
          <cell r="I31">
            <v>0</v>
          </cell>
          <cell r="J31">
            <v>0</v>
          </cell>
          <cell r="K31">
            <v>0.55000000000000004</v>
          </cell>
        </row>
        <row r="32">
          <cell r="A32">
            <v>2</v>
          </cell>
          <cell r="B32" t="str">
            <v>Gia cäng sàõt theïp moïng cäüt f &lt;= 18</v>
          </cell>
          <cell r="C32" t="str">
            <v>kg</v>
          </cell>
          <cell r="D32">
            <v>213.12</v>
          </cell>
          <cell r="E32">
            <v>0</v>
          </cell>
          <cell r="F32">
            <v>0</v>
          </cell>
          <cell r="G32">
            <v>0</v>
          </cell>
          <cell r="H32">
            <v>139.81</v>
          </cell>
          <cell r="I32">
            <v>0</v>
          </cell>
          <cell r="J32">
            <v>73.31</v>
          </cell>
          <cell r="K32">
            <v>3.04</v>
          </cell>
        </row>
        <row r="33">
          <cell r="A33">
            <v>3</v>
          </cell>
          <cell r="B33" t="str">
            <v>Gia cäng sàõt theïp thaïp næåïc f &lt;= 18</v>
          </cell>
          <cell r="C33" t="str">
            <v>kg</v>
          </cell>
          <cell r="D33">
            <v>323.57999999999993</v>
          </cell>
          <cell r="E33">
            <v>0</v>
          </cell>
          <cell r="F33">
            <v>0</v>
          </cell>
          <cell r="G33">
            <v>0</v>
          </cell>
          <cell r="H33">
            <v>78.5</v>
          </cell>
          <cell r="I33">
            <v>31.46</v>
          </cell>
          <cell r="J33">
            <v>213.62</v>
          </cell>
          <cell r="K33">
            <v>4.62</v>
          </cell>
        </row>
        <row r="34">
          <cell r="A34">
            <v>4</v>
          </cell>
          <cell r="B34" t="str">
            <v>Gia cäng sàõt theïp thaïp næåïc f &lt;= 10</v>
          </cell>
          <cell r="C34" t="str">
            <v>kg</v>
          </cell>
          <cell r="D34">
            <v>168.85</v>
          </cell>
          <cell r="E34">
            <v>168.85</v>
          </cell>
          <cell r="F34">
            <v>0</v>
          </cell>
          <cell r="G34">
            <v>0</v>
          </cell>
          <cell r="H34">
            <v>0</v>
          </cell>
          <cell r="I34">
            <v>0</v>
          </cell>
          <cell r="J34">
            <v>0</v>
          </cell>
          <cell r="K34">
            <v>3.62</v>
          </cell>
        </row>
        <row r="35">
          <cell r="B35" t="str">
            <v xml:space="preserve">VIII. HAÌNG RAÌO - CÄØNG NGOÎ </v>
          </cell>
          <cell r="C35">
            <v>0</v>
          </cell>
          <cell r="D35">
            <v>0</v>
          </cell>
          <cell r="E35">
            <v>45.02</v>
          </cell>
          <cell r="F35">
            <v>0</v>
          </cell>
          <cell r="G35">
            <v>192.5</v>
          </cell>
          <cell r="H35">
            <v>0</v>
          </cell>
          <cell r="I35">
            <v>0</v>
          </cell>
          <cell r="J35">
            <v>0</v>
          </cell>
          <cell r="K35">
            <v>5.09</v>
          </cell>
        </row>
        <row r="36">
          <cell r="B36" t="str">
            <v>2, tæåìng raìo :</v>
          </cell>
          <cell r="C36">
            <v>0</v>
          </cell>
        </row>
        <row r="37">
          <cell r="A37">
            <v>1</v>
          </cell>
          <cell r="B37" t="str">
            <v>Gia cäng sàõt theïp cäüt f &lt;= 10</v>
          </cell>
          <cell r="C37" t="str">
            <v>kg</v>
          </cell>
          <cell r="D37">
            <v>237.52</v>
          </cell>
          <cell r="E37">
            <v>45.02</v>
          </cell>
          <cell r="F37">
            <v>0</v>
          </cell>
          <cell r="G37">
            <v>192.5</v>
          </cell>
          <cell r="H37">
            <v>0</v>
          </cell>
          <cell r="I37">
            <v>0</v>
          </cell>
          <cell r="J37">
            <v>0</v>
          </cell>
          <cell r="K37">
            <v>5.09</v>
          </cell>
        </row>
      </sheetData>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PTDG(gia tri cu)"/>
      <sheetName val="PTDG (phan dieu chinh)"/>
      <sheetName val="dtct_GD1 (tong hop)"/>
      <sheetName val="dtct_GD1 (phan dieu chinh tang)"/>
      <sheetName val="dtct_GD1 (phan dieu chinh giam"/>
      <sheetName val="GTXL(P dieu chinh tang)"/>
      <sheetName val="GTXL(P dieu chinh giam)"/>
      <sheetName val="THGD1(P dieu chinh)"/>
      <sheetName val="THGD1(P dieu chinh) (2)"/>
      <sheetName val="kstk"/>
      <sheetName val="Sheet2"/>
      <sheetName val="Sheet1"/>
      <sheetName val="dtct_GD1"/>
      <sheetName val="GTXL. "/>
      <sheetName val="THGD1"/>
      <sheetName val="Tra_bang"/>
      <sheetName val="CPkhaithacdat"/>
      <sheetName val="DGKSKTTC"/>
      <sheetName val="DgiaksatDHC4,"/>
      <sheetName val="dongia"/>
      <sheetName val="dgGPMB"/>
      <sheetName val="KSGPMB"/>
      <sheetName val="DGKSKTTC (2)"/>
      <sheetName val="kstk (2)"/>
      <sheetName val="dongia (2)"/>
      <sheetName val="giaithich"/>
      <sheetName val="XL4Poppy"/>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3"/>
      <sheetName val="XL4Te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goc"/>
      <sheetName val="tra-vat-lieu"/>
      <sheetName val="CVC"/>
      <sheetName val="ptdg "/>
      <sheetName val="Duong-tk"/>
      <sheetName val="THd-tk"/>
      <sheetName val="ptke"/>
      <sheetName val="tonghop-tk"/>
      <sheetName val="Sheet1"/>
      <sheetName val="Duong-tc"/>
      <sheetName val="TH-tc"/>
      <sheetName val="dtke-tc"/>
      <sheetName val="THk-tc"/>
      <sheetName val="THop-TC"/>
      <sheetName val="Congty"/>
      <sheetName val="VPPN"/>
      <sheetName val="XN74"/>
      <sheetName val="XN54"/>
      <sheetName val="XN33"/>
      <sheetName val="NK96"/>
      <sheetName val="XL4Test5"/>
      <sheetName val="tra_vat_lieu"/>
      <sheetName val="[Duong272-287.xls恴¼iagoc"/>
      <sheetName val="gvl"/>
      <sheetName val="[Duong272-287.xls?¼iagoc"/>
      <sheetName val="Tra_bang"/>
      <sheetName val="S(eet1"/>
      <sheetName val="ESTI."/>
      <sheetName val="DI-ESTI"/>
      <sheetName val="TinhToan"/>
      <sheetName val="ptdg"/>
      <sheetName val="Thuc thanh"/>
      <sheetName val="_Duong272-287.xls恴¼iagoc"/>
      <sheetName val="BANGTRA"/>
      <sheetName val="DT-Dcv"/>
      <sheetName val="Bu_vat_lieu"/>
      <sheetName val="_Duong272-287.xls_¼iagoc"/>
      <sheetName val="ptdg_"/>
      <sheetName val="_Duong272-287.xls?¼iagoc"/>
      <sheetName val="sat"/>
      <sheetName val="ptvt"/>
      <sheetName val="NKCHUNG"/>
      <sheetName val="ma-pt"/>
    </sheetNames>
    <sheetDataSet>
      <sheetData sheetId="0"/>
      <sheetData sheetId="1" refreshError="1">
        <row r="4">
          <cell r="B4" t="str">
            <v>c</v>
          </cell>
          <cell r="C4" t="str">
            <v>C¸t vµng</v>
          </cell>
          <cell r="D4" t="str">
            <v>m3</v>
          </cell>
          <cell r="E4">
            <v>111095.39999999998</v>
          </cell>
        </row>
        <row r="5">
          <cell r="B5" t="str">
            <v>x</v>
          </cell>
          <cell r="C5" t="str">
            <v>Xim¨ng PC-300</v>
          </cell>
          <cell r="D5" t="str">
            <v>kg</v>
          </cell>
          <cell r="E5">
            <v>857.43961904761898</v>
          </cell>
        </row>
        <row r="6">
          <cell r="B6" t="str">
            <v>nc</v>
          </cell>
          <cell r="C6" t="str">
            <v>N­íc</v>
          </cell>
          <cell r="D6" t="str">
            <v>LÝt</v>
          </cell>
          <cell r="E6">
            <v>4</v>
          </cell>
        </row>
        <row r="7">
          <cell r="B7" t="str">
            <v>nu</v>
          </cell>
          <cell r="C7" t="str">
            <v>N­íc</v>
          </cell>
          <cell r="D7" t="str">
            <v>LÝt</v>
          </cell>
          <cell r="E7">
            <v>4</v>
          </cell>
        </row>
        <row r="8">
          <cell r="B8" t="str">
            <v>btn</v>
          </cell>
          <cell r="C8" t="str">
            <v>Bªt«ng nhùa</v>
          </cell>
          <cell r="D8" t="str">
            <v xml:space="preserve">TÊn </v>
          </cell>
        </row>
        <row r="9">
          <cell r="B9" t="str">
            <v>#</v>
          </cell>
          <cell r="C9" t="str">
            <v>VËt liÖu kh¸c</v>
          </cell>
          <cell r="D9" t="str">
            <v>%</v>
          </cell>
        </row>
        <row r="10">
          <cell r="B10">
            <v>4</v>
          </cell>
          <cell r="C10" t="str">
            <v>§¸ d¨m 4x6</v>
          </cell>
          <cell r="D10" t="str">
            <v>m3</v>
          </cell>
          <cell r="E10">
            <v>116732.40714285713</v>
          </cell>
        </row>
        <row r="11">
          <cell r="B11" t="str">
            <v>n</v>
          </cell>
          <cell r="C11" t="str">
            <v>Nhùa ®­êng</v>
          </cell>
          <cell r="D11" t="str">
            <v>kg</v>
          </cell>
          <cell r="E11">
            <v>3448.667904761905</v>
          </cell>
        </row>
        <row r="12">
          <cell r="B12">
            <v>1</v>
          </cell>
          <cell r="C12" t="str">
            <v>§¸ d¨m 1x2</v>
          </cell>
          <cell r="D12" t="str">
            <v>m3</v>
          </cell>
          <cell r="E12">
            <v>175526.1714285714</v>
          </cell>
        </row>
        <row r="13">
          <cell r="B13" t="str">
            <v>cpdd1</v>
          </cell>
          <cell r="C13" t="str">
            <v>CÊp phèi ®¸ d¨m</v>
          </cell>
          <cell r="D13" t="str">
            <v>m3</v>
          </cell>
          <cell r="E13">
            <v>162135.8142857143</v>
          </cell>
        </row>
        <row r="14">
          <cell r="B14" t="str">
            <v>cpdd2</v>
          </cell>
          <cell r="C14" t="str">
            <v>CÊp phèi ®¸ d¨m</v>
          </cell>
          <cell r="D14" t="str">
            <v>m3</v>
          </cell>
          <cell r="E14">
            <v>152612.00476190477</v>
          </cell>
        </row>
        <row r="15">
          <cell r="B15" t="str">
            <v>dmz</v>
          </cell>
          <cell r="C15" t="str">
            <v>DÇu Mazut</v>
          </cell>
          <cell r="D15" t="str">
            <v>kg</v>
          </cell>
          <cell r="E15">
            <v>4500</v>
          </cell>
        </row>
        <row r="16">
          <cell r="B16" t="str">
            <v>cpdd</v>
          </cell>
          <cell r="C16" t="str">
            <v>CÊp phèi ®¸ d¨m</v>
          </cell>
          <cell r="D16" t="str">
            <v>m3</v>
          </cell>
          <cell r="E16">
            <v>162135.8142857143</v>
          </cell>
        </row>
        <row r="17">
          <cell r="B17" t="str">
            <v>cui</v>
          </cell>
          <cell r="C17" t="str">
            <v>Cñi</v>
          </cell>
          <cell r="D17" t="str">
            <v>kg</v>
          </cell>
          <cell r="E17">
            <v>500</v>
          </cell>
        </row>
        <row r="18">
          <cell r="B18" t="str">
            <v>d</v>
          </cell>
          <cell r="C18" t="str">
            <v xml:space="preserve">D©y thÐp </v>
          </cell>
          <cell r="D18" t="str">
            <v>kg</v>
          </cell>
          <cell r="E18">
            <v>6333.333333333333</v>
          </cell>
        </row>
        <row r="19">
          <cell r="B19" t="str">
            <v>dh</v>
          </cell>
          <cell r="C19" t="str">
            <v xml:space="preserve">§¸ héc </v>
          </cell>
          <cell r="D19" t="str">
            <v>m3</v>
          </cell>
          <cell r="E19">
            <v>121678.03095238096</v>
          </cell>
        </row>
        <row r="20">
          <cell r="B20">
            <v>2</v>
          </cell>
          <cell r="C20" t="str">
            <v>§¸ d¨m 2x4</v>
          </cell>
          <cell r="D20" t="str">
            <v>m3</v>
          </cell>
          <cell r="E20">
            <v>171659.62380952376</v>
          </cell>
        </row>
        <row r="21">
          <cell r="B21" t="str">
            <v>tbb</v>
          </cell>
          <cell r="C21" t="str">
            <v>Trô biÓn b¸o</v>
          </cell>
          <cell r="D21" t="str">
            <v>Trô</v>
          </cell>
          <cell r="E21">
            <v>235000</v>
          </cell>
        </row>
        <row r="22">
          <cell r="B22">
            <v>0.5</v>
          </cell>
          <cell r="C22" t="str">
            <v>§¸ d¨m 0,5x1</v>
          </cell>
          <cell r="D22" t="str">
            <v>m3</v>
          </cell>
          <cell r="E22">
            <v>175526.1714285714</v>
          </cell>
        </row>
        <row r="23">
          <cell r="B23" t="str">
            <v>di</v>
          </cell>
          <cell r="C23" t="str">
            <v>§inh</v>
          </cell>
          <cell r="D23" t="str">
            <v>kg</v>
          </cell>
          <cell r="E23">
            <v>6190.4761904761899</v>
          </cell>
        </row>
        <row r="24">
          <cell r="B24" t="str">
            <v>g</v>
          </cell>
          <cell r="C24" t="str">
            <v>Gç v¸n</v>
          </cell>
          <cell r="D24" t="str">
            <v>m3</v>
          </cell>
          <cell r="E24">
            <v>1282553.48</v>
          </cell>
        </row>
        <row r="25">
          <cell r="B25" t="str">
            <v>dn</v>
          </cell>
          <cell r="C25" t="str">
            <v xml:space="preserve">Gç ®µ nÑp </v>
          </cell>
          <cell r="D25" t="str">
            <v>m3</v>
          </cell>
          <cell r="E25">
            <v>1282553.48</v>
          </cell>
        </row>
        <row r="26">
          <cell r="B26" t="str">
            <v>s</v>
          </cell>
          <cell r="C26" t="str">
            <v>S¬n</v>
          </cell>
          <cell r="D26" t="str">
            <v>kg</v>
          </cell>
          <cell r="E26">
            <v>26666.666666666664</v>
          </cell>
        </row>
        <row r="27">
          <cell r="B27" t="str">
            <v>q</v>
          </cell>
          <cell r="C27" t="str">
            <v>Que hµn</v>
          </cell>
          <cell r="D27" t="str">
            <v>kg</v>
          </cell>
          <cell r="E27">
            <v>11428.571428571428</v>
          </cell>
        </row>
        <row r="28">
          <cell r="B28" t="str">
            <v>d12</v>
          </cell>
          <cell r="C28" t="str">
            <v>ThÐp trßn d=12mm</v>
          </cell>
          <cell r="D28" t="str">
            <v>kg</v>
          </cell>
          <cell r="E28">
            <v>4391.0716190476187</v>
          </cell>
        </row>
        <row r="29">
          <cell r="B29" t="str">
            <v>d6</v>
          </cell>
          <cell r="C29" t="str">
            <v>ThÐp trßn d=6mm</v>
          </cell>
          <cell r="D29" t="str">
            <v>kg</v>
          </cell>
          <cell r="E29">
            <v>4724.4049523809517</v>
          </cell>
        </row>
        <row r="30">
          <cell r="B30" t="str">
            <v>bdbtn</v>
          </cell>
          <cell r="C30" t="str">
            <v>Bét ®¸ (7%)</v>
          </cell>
          <cell r="D30" t="str">
            <v>kg</v>
          </cell>
          <cell r="E30">
            <v>500</v>
          </cell>
        </row>
        <row r="31">
          <cell r="B31" t="str">
            <v>d16</v>
          </cell>
          <cell r="C31" t="str">
            <v>ThÐp trßn d=16mm</v>
          </cell>
          <cell r="D31" t="str">
            <v>kg</v>
          </cell>
          <cell r="E31">
            <v>4343.452571428571</v>
          </cell>
        </row>
        <row r="32">
          <cell r="B32" t="str">
            <v>dia</v>
          </cell>
          <cell r="C32" t="str">
            <v xml:space="preserve">§inh ®Üa </v>
          </cell>
          <cell r="D32" t="str">
            <v>C¸i</v>
          </cell>
          <cell r="E32">
            <v>2380.9523809523807</v>
          </cell>
        </row>
        <row r="33">
          <cell r="B33" t="str">
            <v>gc</v>
          </cell>
          <cell r="C33" t="str">
            <v>gç v¸n cÇu c«ng t¸c</v>
          </cell>
          <cell r="D33" t="str">
            <v>m3</v>
          </cell>
          <cell r="E33">
            <v>2147779.84</v>
          </cell>
        </row>
        <row r="34">
          <cell r="B34" t="str">
            <v>gg</v>
          </cell>
          <cell r="C34" t="str">
            <v>Gç chèng</v>
          </cell>
          <cell r="D34" t="str">
            <v>m3</v>
          </cell>
          <cell r="E34">
            <v>2147779.84</v>
          </cell>
        </row>
        <row r="35">
          <cell r="B35" t="str">
            <v>ddap</v>
          </cell>
          <cell r="C35" t="str">
            <v>§Êt ®¾p</v>
          </cell>
          <cell r="D35" t="str">
            <v>m3</v>
          </cell>
          <cell r="E35">
            <v>2500</v>
          </cell>
        </row>
        <row r="36">
          <cell r="B36" t="str">
            <v>bl</v>
          </cell>
          <cell r="C36" t="str">
            <v>Bul«ng</v>
          </cell>
          <cell r="D36" t="str">
            <v>C¸i</v>
          </cell>
          <cell r="E36">
            <v>5000</v>
          </cell>
        </row>
        <row r="37">
          <cell r="B37" t="str">
            <v>vc</v>
          </cell>
          <cell r="C37" t="str">
            <v>V«i côc</v>
          </cell>
          <cell r="D37" t="str">
            <v>kg</v>
          </cell>
          <cell r="E37">
            <v>1000</v>
          </cell>
        </row>
        <row r="38">
          <cell r="B38" t="str">
            <v>bd</v>
          </cell>
          <cell r="C38" t="str">
            <v>Bét ®¸</v>
          </cell>
          <cell r="D38" t="str">
            <v>kg</v>
          </cell>
          <cell r="E38">
            <v>476.19047619047615</v>
          </cell>
        </row>
        <row r="39">
          <cell r="B39" t="str">
            <v>dt</v>
          </cell>
          <cell r="C39" t="str">
            <v>D©y thÐp d=3mm</v>
          </cell>
          <cell r="D39" t="str">
            <v>kg</v>
          </cell>
          <cell r="E39">
            <v>4724.4049523809517</v>
          </cell>
        </row>
        <row r="40">
          <cell r="B40" t="str">
            <v>td</v>
          </cell>
          <cell r="C40" t="str">
            <v>T¨ng ®¬</v>
          </cell>
          <cell r="D40" t="str">
            <v>C¸i</v>
          </cell>
          <cell r="E40">
            <v>10000</v>
          </cell>
        </row>
        <row r="41">
          <cell r="B41" t="str">
            <v>bt</v>
          </cell>
          <cell r="C41" t="str">
            <v>Bao t¶i.</v>
          </cell>
          <cell r="D41" t="str">
            <v>m2</v>
          </cell>
          <cell r="E41">
            <v>3800</v>
          </cell>
        </row>
        <row r="42">
          <cell r="B42" t="str">
            <v>ds</v>
          </cell>
          <cell r="C42" t="str">
            <v>§Êt sÐt dÎo</v>
          </cell>
          <cell r="D42" t="str">
            <v>m3</v>
          </cell>
          <cell r="E42">
            <v>30000</v>
          </cell>
        </row>
        <row r="43">
          <cell r="B43" t="str">
            <v>ph</v>
          </cell>
          <cell r="C43" t="str">
            <v>PhÌn chua</v>
          </cell>
          <cell r="D43" t="str">
            <v>Kg</v>
          </cell>
          <cell r="E43">
            <v>10000</v>
          </cell>
        </row>
        <row r="44">
          <cell r="B44" t="str">
            <v>m16</v>
          </cell>
          <cell r="C44" t="str">
            <v>Bul«ng M16</v>
          </cell>
          <cell r="D44" t="str">
            <v>C¸i</v>
          </cell>
          <cell r="E44">
            <v>2500</v>
          </cell>
        </row>
        <row r="45">
          <cell r="B45" t="str">
            <v>x400</v>
          </cell>
          <cell r="C45" t="str">
            <v>Xim¨ng PC-400</v>
          </cell>
          <cell r="D45" t="str">
            <v>kg</v>
          </cell>
          <cell r="E45">
            <v>871.72533333333331</v>
          </cell>
        </row>
        <row r="46">
          <cell r="B46" t="str">
            <v>d8</v>
          </cell>
          <cell r="C46" t="str">
            <v>ThÐp trßn d=8mm</v>
          </cell>
          <cell r="D46" t="str">
            <v>kg</v>
          </cell>
          <cell r="E46">
            <v>4724.4049523809517</v>
          </cell>
        </row>
        <row r="47">
          <cell r="B47" t="str">
            <v>d10</v>
          </cell>
          <cell r="C47" t="str">
            <v>ThÐp trßn d=10mm</v>
          </cell>
          <cell r="D47" t="str">
            <v>kg</v>
          </cell>
          <cell r="E47">
            <v>4438.6906666666664</v>
          </cell>
        </row>
        <row r="48">
          <cell r="B48" t="str">
            <v>d14</v>
          </cell>
          <cell r="C48" t="str">
            <v>ThÐp trßn d=14mm</v>
          </cell>
          <cell r="D48" t="str">
            <v>kg</v>
          </cell>
          <cell r="E48">
            <v>4391.0716190476187</v>
          </cell>
        </row>
        <row r="49">
          <cell r="B49" t="str">
            <v>gid</v>
          </cell>
          <cell r="C49" t="str">
            <v>GiÊy dÇu</v>
          </cell>
          <cell r="D49" t="str">
            <v>m2</v>
          </cell>
          <cell r="E49">
            <v>7000</v>
          </cell>
        </row>
        <row r="50">
          <cell r="B50" t="str">
            <v>®ay</v>
          </cell>
          <cell r="C50" t="str">
            <v>§ay</v>
          </cell>
          <cell r="D50" t="str">
            <v>kg</v>
          </cell>
          <cell r="E50">
            <v>7000</v>
          </cell>
        </row>
        <row r="51">
          <cell r="B51" t="str">
            <v>xg</v>
          </cell>
          <cell r="C51" t="str">
            <v>X¨ng</v>
          </cell>
          <cell r="D51" t="str">
            <v>kg</v>
          </cell>
          <cell r="E51">
            <v>6440</v>
          </cell>
        </row>
        <row r="52">
          <cell r="B52" t="str">
            <v>«</v>
          </cell>
          <cell r="C52" t="str">
            <v>«xy</v>
          </cell>
          <cell r="D52" t="str">
            <v>chai</v>
          </cell>
          <cell r="E52">
            <v>53000</v>
          </cell>
        </row>
        <row r="53">
          <cell r="B53" t="str">
            <v>th</v>
          </cell>
          <cell r="C53" t="str">
            <v>ThÐp h×nh</v>
          </cell>
          <cell r="D53" t="str">
            <v>kg</v>
          </cell>
          <cell r="E53">
            <v>4629.1668571428563</v>
          </cell>
        </row>
        <row r="54">
          <cell r="B54" t="str">
            <v>t</v>
          </cell>
          <cell r="C54" t="str">
            <v>ThÐp b¶n</v>
          </cell>
          <cell r="D54" t="str">
            <v>kg</v>
          </cell>
          <cell r="E54">
            <v>4629.1668571428563</v>
          </cell>
        </row>
        <row r="55">
          <cell r="B55" t="str">
            <v>d18</v>
          </cell>
          <cell r="C55" t="str">
            <v>ThÐp trßn d=18mm</v>
          </cell>
          <cell r="D55" t="str">
            <v>kg</v>
          </cell>
          <cell r="E55">
            <v>4343.452571428571</v>
          </cell>
        </row>
        <row r="56">
          <cell r="B56" t="str">
            <v>tba</v>
          </cell>
          <cell r="C56" t="str">
            <v>ThÐp b¶n</v>
          </cell>
          <cell r="D56" t="str">
            <v>kg</v>
          </cell>
          <cell r="E56">
            <v>4629.1668571428563</v>
          </cell>
        </row>
        <row r="57">
          <cell r="B57" t="str">
            <v>xb</v>
          </cell>
          <cell r="C57" t="str">
            <v>§¸ x« bå</v>
          </cell>
          <cell r="D57" t="str">
            <v>m3</v>
          </cell>
          <cell r="E57">
            <v>33333.333333333328</v>
          </cell>
        </row>
        <row r="58">
          <cell r="B58" t="str">
            <v>d22</v>
          </cell>
          <cell r="C58" t="str">
            <v>ThÐp trßn d=22mm</v>
          </cell>
          <cell r="D58" t="str">
            <v>kg</v>
          </cell>
          <cell r="E58">
            <v>4343.452571428571</v>
          </cell>
        </row>
        <row r="59">
          <cell r="B59" t="str">
            <v>®</v>
          </cell>
          <cell r="C59" t="str">
            <v>§Êt ®Ìn</v>
          </cell>
          <cell r="D59" t="str">
            <v>kg</v>
          </cell>
          <cell r="E59">
            <v>8600</v>
          </cell>
        </row>
        <row r="60">
          <cell r="B60" t="str">
            <v>a</v>
          </cell>
          <cell r="C60" t="str">
            <v>Axªtylen</v>
          </cell>
          <cell r="D60" t="str">
            <v>Chai</v>
          </cell>
          <cell r="E60">
            <v>140000</v>
          </cell>
        </row>
        <row r="61">
          <cell r="B61" t="str">
            <v>m28</v>
          </cell>
          <cell r="C61" t="str">
            <v>Bul«ng M28x105</v>
          </cell>
          <cell r="D61" t="str">
            <v>C¸i</v>
          </cell>
          <cell r="E61">
            <v>5600</v>
          </cell>
        </row>
        <row r="62">
          <cell r="B62" t="str">
            <v>dau</v>
          </cell>
          <cell r="C62" t="str">
            <v>DÇu b«i tr¬n</v>
          </cell>
          <cell r="D62" t="str">
            <v>kg</v>
          </cell>
          <cell r="E62">
            <v>2500</v>
          </cell>
        </row>
        <row r="63">
          <cell r="B63" t="str">
            <v>pc</v>
          </cell>
          <cell r="C63" t="str">
            <v>PhÌn chua</v>
          </cell>
          <cell r="D63" t="str">
            <v>kg</v>
          </cell>
          <cell r="E63">
            <v>9600</v>
          </cell>
        </row>
        <row r="64">
          <cell r="B64" t="str">
            <v>gmc</v>
          </cell>
          <cell r="C64" t="str">
            <v>Gç mÆt cÇu</v>
          </cell>
          <cell r="D64" t="str">
            <v>m3</v>
          </cell>
          <cell r="E64">
            <v>2148409.84</v>
          </cell>
        </row>
        <row r="65">
          <cell r="B65" t="str">
            <v>cc</v>
          </cell>
          <cell r="C65" t="str">
            <v>C©y chèng</v>
          </cell>
          <cell r="D65" t="str">
            <v>C©y</v>
          </cell>
          <cell r="E65">
            <v>8000</v>
          </cell>
        </row>
        <row r="66">
          <cell r="B66" t="str">
            <v>db</v>
          </cell>
          <cell r="C66" t="str">
            <v>D©y buéc</v>
          </cell>
          <cell r="D66" t="str">
            <v>kg</v>
          </cell>
          <cell r="E66">
            <v>6045.454545454545</v>
          </cell>
        </row>
        <row r="67">
          <cell r="B67" t="str">
            <v>d20</v>
          </cell>
          <cell r="C67" t="str">
            <v>ThÐp trßn d=20mm</v>
          </cell>
          <cell r="D67" t="str">
            <v>kg</v>
          </cell>
          <cell r="E67">
            <v>4343.452571428571</v>
          </cell>
        </row>
        <row r="68">
          <cell r="B68" t="str">
            <v>d25</v>
          </cell>
          <cell r="C68" t="str">
            <v>ThÐp trßn d=25mm</v>
          </cell>
          <cell r="D68" t="str">
            <v>kg</v>
          </cell>
          <cell r="E68">
            <v>4343.452571428571</v>
          </cell>
        </row>
        <row r="69">
          <cell r="B69" t="str">
            <v>0.5btn</v>
          </cell>
          <cell r="C69" t="str">
            <v>§¸ 0,5x1 (20%)</v>
          </cell>
          <cell r="D69" t="str">
            <v>m3</v>
          </cell>
          <cell r="E69">
            <v>159647.84761904762</v>
          </cell>
        </row>
        <row r="70">
          <cell r="B70" t="str">
            <v>1btn</v>
          </cell>
          <cell r="C70" t="str">
            <v>§¸ 1x2 (30%)</v>
          </cell>
          <cell r="D70" t="str">
            <v>m3</v>
          </cell>
          <cell r="E70">
            <v>159647.84761904762</v>
          </cell>
        </row>
        <row r="71">
          <cell r="B71" t="str">
            <v>cbtn</v>
          </cell>
          <cell r="C71" t="str">
            <v>C¸t (43%)</v>
          </cell>
          <cell r="D71" t="str">
            <v>m3</v>
          </cell>
          <cell r="E71">
            <v>91545.333333333314</v>
          </cell>
        </row>
        <row r="72">
          <cell r="B72" t="str">
            <v>nbtn</v>
          </cell>
          <cell r="C72" t="str">
            <v>Nhùa (5,8%)</v>
          </cell>
          <cell r="D72" t="str">
            <v>kg</v>
          </cell>
          <cell r="E72">
            <v>3431.3915238095237</v>
          </cell>
        </row>
        <row r="73">
          <cell r="B73" t="str">
            <v>#p</v>
          </cell>
          <cell r="C73" t="str">
            <v>VËt liÖu phô</v>
          </cell>
          <cell r="D73" t="str">
            <v>%</v>
          </cell>
        </row>
        <row r="74">
          <cell r="B74" t="str">
            <v>&gt;18</v>
          </cell>
          <cell r="C74" t="str">
            <v>ThÐp trßn d&gt;18mm</v>
          </cell>
          <cell r="D74" t="str">
            <v>kg</v>
          </cell>
        </row>
        <row r="75">
          <cell r="B75" t="str">
            <v>dmn</v>
          </cell>
          <cell r="C75" t="str">
            <v>§¸ m¹t (18%)</v>
          </cell>
          <cell r="D75" t="str">
            <v>m3</v>
          </cell>
        </row>
        <row r="76">
          <cell r="B76" t="str">
            <v>am</v>
          </cell>
          <cell r="C76" t="str">
            <v>§¸ d¨m</v>
          </cell>
          <cell r="D76" t="str">
            <v>m3</v>
          </cell>
        </row>
        <row r="77">
          <cell r="B77" t="str">
            <v>dm</v>
          </cell>
          <cell r="C77" t="str">
            <v>§¸ m¹t</v>
          </cell>
          <cell r="D77" t="str">
            <v>m3</v>
          </cell>
        </row>
        <row r="78">
          <cell r="B78" t="str">
            <v>ddtc</v>
          </cell>
          <cell r="C78" t="str">
            <v>§¸ d¨m tiªu chuÈn</v>
          </cell>
          <cell r="D78" t="str">
            <v>m3</v>
          </cell>
        </row>
        <row r="79">
          <cell r="B79" t="str">
            <v>dhc</v>
          </cell>
          <cell r="C79" t="str">
            <v>§Êt h÷u c¬</v>
          </cell>
          <cell r="D79" t="str">
            <v>m3</v>
          </cell>
        </row>
        <row r="80">
          <cell r="B80" t="str">
            <v>dg</v>
          </cell>
          <cell r="C80" t="str">
            <v>§inh ®­êng</v>
          </cell>
          <cell r="D80" t="str">
            <v>C¸i</v>
          </cell>
        </row>
        <row r="81">
          <cell r="B81" t="str">
            <v>cr</v>
          </cell>
          <cell r="C81" t="str">
            <v>§inh Cr¨mpong</v>
          </cell>
          <cell r="D81" t="str">
            <v>C¸i</v>
          </cell>
          <cell r="E81">
            <v>2500</v>
          </cell>
        </row>
        <row r="82">
          <cell r="B82" t="str">
            <v>m20</v>
          </cell>
          <cell r="C82" t="str">
            <v>Bul«ng M20</v>
          </cell>
          <cell r="D82" t="str">
            <v>C¸i</v>
          </cell>
          <cell r="E82">
            <v>5000</v>
          </cell>
        </row>
        <row r="83">
          <cell r="B83" t="str">
            <v>cgo</v>
          </cell>
          <cell r="C83" t="str">
            <v>Cäc gç d=8-10cm</v>
          </cell>
          <cell r="D83" t="str">
            <v>m</v>
          </cell>
        </row>
        <row r="84">
          <cell r="B84" t="str">
            <v>ctre</v>
          </cell>
          <cell r="C84" t="str">
            <v>Cäc tre</v>
          </cell>
          <cell r="D84" t="str">
            <v>m</v>
          </cell>
        </row>
        <row r="85">
          <cell r="B85" t="str">
            <v>ct</v>
          </cell>
          <cell r="C85" t="str">
            <v>Cèt thÐp</v>
          </cell>
          <cell r="D85" t="str">
            <v>kg</v>
          </cell>
        </row>
        <row r="86">
          <cell r="B86" t="str">
            <v>day</v>
          </cell>
          <cell r="C86" t="str">
            <v>D©y</v>
          </cell>
          <cell r="D86" t="str">
            <v>kg</v>
          </cell>
        </row>
        <row r="87">
          <cell r="B87" t="str">
            <v>o</v>
          </cell>
          <cell r="C87" t="str">
            <v>èng ®æ d=300</v>
          </cell>
          <cell r="D87" t="str">
            <v xml:space="preserve">m </v>
          </cell>
        </row>
        <row r="88">
          <cell r="B88" t="str">
            <v>o60</v>
          </cell>
          <cell r="C88" t="str">
            <v>èng d=60cm; L=4m</v>
          </cell>
          <cell r="D88" t="str">
            <v>èng</v>
          </cell>
        </row>
        <row r="89">
          <cell r="B89" t="str">
            <v>o100</v>
          </cell>
          <cell r="C89" t="str">
            <v>èng d=100cm; L=1m</v>
          </cell>
          <cell r="D89" t="str">
            <v>m</v>
          </cell>
        </row>
        <row r="90">
          <cell r="B90" t="str">
            <v>on</v>
          </cell>
          <cell r="C90" t="str">
            <v>èng nèi</v>
          </cell>
          <cell r="D90" t="str">
            <v>m</v>
          </cell>
        </row>
        <row r="91">
          <cell r="B91" t="str">
            <v>ot</v>
          </cell>
          <cell r="C91" t="str">
            <v>èng thÐp luån c¸p</v>
          </cell>
          <cell r="D91" t="str">
            <v>m</v>
          </cell>
        </row>
        <row r="92">
          <cell r="B92" t="str">
            <v>g25x25</v>
          </cell>
          <cell r="C92" t="str">
            <v>G¹ch 25x25</v>
          </cell>
          <cell r="D92" t="str">
            <v>Viªn</v>
          </cell>
        </row>
        <row r="93">
          <cell r="B93" t="str">
            <v>go</v>
          </cell>
          <cell r="C93" t="str">
            <v>G¹ch èng 10x10x20</v>
          </cell>
          <cell r="D93" t="str">
            <v>viªn</v>
          </cell>
        </row>
        <row r="94">
          <cell r="B94" t="str">
            <v>gt</v>
          </cell>
          <cell r="C94" t="str">
            <v xml:space="preserve">G¹ch thÎ </v>
          </cell>
          <cell r="D94" t="str">
            <v>viªn</v>
          </cell>
        </row>
        <row r="95">
          <cell r="B95" t="str">
            <v>gk</v>
          </cell>
          <cell r="C95" t="str">
            <v>Gç kª</v>
          </cell>
          <cell r="D95" t="str">
            <v>m3</v>
          </cell>
          <cell r="E95">
            <v>2148409.84</v>
          </cell>
        </row>
        <row r="96">
          <cell r="B96" t="str">
            <v>gd</v>
          </cell>
          <cell r="C96" t="str">
            <v>Gç lµm khe co gian</v>
          </cell>
          <cell r="D96" t="str">
            <v>m3</v>
          </cell>
        </row>
        <row r="97">
          <cell r="B97" t="str">
            <v>ll</v>
          </cell>
          <cell r="C97" t="str">
            <v>LËp l¸ch</v>
          </cell>
          <cell r="D97" t="str">
            <v xml:space="preserve">bé </v>
          </cell>
          <cell r="E97">
            <v>200000</v>
          </cell>
        </row>
        <row r="98">
          <cell r="B98" t="str">
            <v>lc</v>
          </cell>
          <cell r="C98" t="str">
            <v>L­ìi c­a s¾t</v>
          </cell>
          <cell r="D98" t="str">
            <v>C¸i</v>
          </cell>
        </row>
        <row r="99">
          <cell r="B99" t="str">
            <v>lt</v>
          </cell>
          <cell r="C99" t="str">
            <v>L­íi thÐp ®Þnh vÞ</v>
          </cell>
          <cell r="D99" t="str">
            <v>kg</v>
          </cell>
        </row>
        <row r="100">
          <cell r="B100" t="str">
            <v>nt</v>
          </cell>
          <cell r="C100" t="str">
            <v>Nhò t­¬ng 60% nhùa</v>
          </cell>
          <cell r="D100" t="str">
            <v>Kg</v>
          </cell>
        </row>
        <row r="101">
          <cell r="B101" t="str">
            <v>r</v>
          </cell>
          <cell r="C101" t="str">
            <v>Ray</v>
          </cell>
          <cell r="D101" t="str">
            <v>kg</v>
          </cell>
          <cell r="E101">
            <v>4500</v>
          </cell>
        </row>
        <row r="102">
          <cell r="B102" t="str">
            <v>tv</v>
          </cell>
          <cell r="C102" t="str">
            <v>Tµ vÑt gç (14x20x180)</v>
          </cell>
          <cell r="D102" t="str">
            <v>thanh</v>
          </cell>
          <cell r="E102">
            <v>108248.10393600001</v>
          </cell>
        </row>
        <row r="103">
          <cell r="B103" t="str">
            <v>gcn</v>
          </cell>
          <cell r="C103" t="str">
            <v>Gç chång nÒ (14x18x140)</v>
          </cell>
          <cell r="D103" t="str">
            <v>thanh</v>
          </cell>
          <cell r="E103">
            <v>108248.10393600001</v>
          </cell>
        </row>
        <row r="104">
          <cell r="B104" t="str">
            <v>tg</v>
          </cell>
          <cell r="C104" t="str">
            <v>ThÐp gãc</v>
          </cell>
          <cell r="D104" t="str">
            <v>kg</v>
          </cell>
        </row>
        <row r="105">
          <cell r="B105" t="str">
            <v>i</v>
          </cell>
          <cell r="C105" t="str">
            <v>ThÐp I</v>
          </cell>
          <cell r="D105" t="str">
            <v>kg</v>
          </cell>
        </row>
        <row r="106">
          <cell r="B106" t="str">
            <v>tr</v>
          </cell>
          <cell r="C106" t="str">
            <v>ThÐp trßn</v>
          </cell>
          <cell r="D106" t="str">
            <v>kg</v>
          </cell>
          <cell r="E106">
            <v>4724.4049523809517</v>
          </cell>
        </row>
        <row r="107">
          <cell r="B107">
            <v>10</v>
          </cell>
          <cell r="C107" t="str">
            <v>ThÐp trßn d&lt;=10mm</v>
          </cell>
          <cell r="D107" t="str">
            <v>kg</v>
          </cell>
        </row>
        <row r="108">
          <cell r="B108" t="str">
            <v>t4-6</v>
          </cell>
          <cell r="C108" t="str">
            <v>ThÐp trßn d=4-6mm</v>
          </cell>
          <cell r="D108" t="str">
            <v>kg</v>
          </cell>
        </row>
        <row r="109">
          <cell r="B109" t="str">
            <v>d4</v>
          </cell>
          <cell r="C109" t="str">
            <v>ThÐp trßn d=4mm</v>
          </cell>
          <cell r="D109" t="str">
            <v>kg</v>
          </cell>
        </row>
        <row r="110">
          <cell r="B110" t="str">
            <v>&gt;10</v>
          </cell>
          <cell r="C110" t="str">
            <v>ThÐp trßn d&gt;10mm</v>
          </cell>
          <cell r="D110" t="str">
            <v>kg</v>
          </cell>
        </row>
        <row r="111">
          <cell r="B111" t="str">
            <v>vl</v>
          </cell>
          <cell r="C111" t="str">
            <v>V÷a lãt</v>
          </cell>
          <cell r="D111" t="str">
            <v>m3</v>
          </cell>
        </row>
        <row r="112">
          <cell r="B112" t="str">
            <v>vu</v>
          </cell>
          <cell r="C112" t="str">
            <v>V÷a M</v>
          </cell>
          <cell r="D112" t="str">
            <v>m3</v>
          </cell>
        </row>
        <row r="113">
          <cell r="B113" t="str">
            <v>bbcn</v>
          </cell>
          <cell r="C113" t="str">
            <v>BiÓn b¸o tªn cÇu</v>
          </cell>
          <cell r="D113" t="str">
            <v>C¸i</v>
          </cell>
          <cell r="E113">
            <v>450000</v>
          </cell>
        </row>
        <row r="114">
          <cell r="B114" t="str">
            <v>vmm</v>
          </cell>
          <cell r="C114" t="str">
            <v xml:space="preserve">V÷a miÕt m¹ch </v>
          </cell>
          <cell r="D114" t="str">
            <v>m3</v>
          </cell>
        </row>
        <row r="115">
          <cell r="B115" t="str">
            <v>xmt</v>
          </cell>
          <cell r="C115" t="str">
            <v>Xim¨ng tr¾ng</v>
          </cell>
          <cell r="D115" t="str">
            <v>kg</v>
          </cell>
        </row>
        <row r="116">
          <cell r="B116" t="str">
            <v>Tra nh©n c«ng</v>
          </cell>
          <cell r="E116" t="str">
            <v>§­êng</v>
          </cell>
        </row>
        <row r="117">
          <cell r="B117">
            <v>2.5</v>
          </cell>
          <cell r="C117" t="str">
            <v>Nh©n c«ng bËc 2,5/7</v>
          </cell>
          <cell r="D117" t="str">
            <v xml:space="preserve">C«ng </v>
          </cell>
          <cell r="E117">
            <v>12517.48</v>
          </cell>
        </row>
        <row r="118">
          <cell r="B118">
            <v>2.7</v>
          </cell>
          <cell r="C118" t="str">
            <v>Nh©n c«ng bËc 2,7/7</v>
          </cell>
          <cell r="D118" t="str">
            <v xml:space="preserve">C«ng </v>
          </cell>
          <cell r="E118">
            <v>12754.74</v>
          </cell>
        </row>
        <row r="119">
          <cell r="B119">
            <v>3</v>
          </cell>
          <cell r="C119" t="str">
            <v>Nh©n c«ng bËc 3,0/7</v>
          </cell>
          <cell r="D119" t="str">
            <v xml:space="preserve">C«ng </v>
          </cell>
          <cell r="E119">
            <v>13110.65</v>
          </cell>
        </row>
        <row r="120">
          <cell r="B120">
            <v>3.2</v>
          </cell>
          <cell r="C120" t="str">
            <v>Nh©n c«ng bËc 3,2/7</v>
          </cell>
          <cell r="D120" t="str">
            <v xml:space="preserve">C«ng </v>
          </cell>
          <cell r="E120">
            <v>13389.78</v>
          </cell>
        </row>
        <row r="121">
          <cell r="B121">
            <v>3.5</v>
          </cell>
          <cell r="C121" t="str">
            <v>Nh©n c«ng bËc 3,5/7</v>
          </cell>
          <cell r="D121" t="str">
            <v xml:space="preserve">C«ng </v>
          </cell>
          <cell r="E121">
            <v>13808.49</v>
          </cell>
        </row>
        <row r="122">
          <cell r="B122">
            <v>3.7</v>
          </cell>
          <cell r="C122" t="str">
            <v>Nh©n c«ng bËc 3,7/7</v>
          </cell>
          <cell r="D122" t="str">
            <v xml:space="preserve">C«ng </v>
          </cell>
          <cell r="E122">
            <v>14087.63</v>
          </cell>
        </row>
        <row r="123">
          <cell r="B123" t="str">
            <v>n4</v>
          </cell>
          <cell r="C123" t="str">
            <v>Nh©n c«ng bËc 4,0/7</v>
          </cell>
          <cell r="D123" t="str">
            <v xml:space="preserve">C«ng </v>
          </cell>
          <cell r="E123">
            <v>14506.34</v>
          </cell>
        </row>
        <row r="124">
          <cell r="B124">
            <v>4.5</v>
          </cell>
          <cell r="C124" t="str">
            <v>Nh©n c«ng bËc 4,5/7</v>
          </cell>
          <cell r="D124" t="str">
            <v xml:space="preserve">C«ng </v>
          </cell>
          <cell r="E124">
            <v>15936.92</v>
          </cell>
        </row>
        <row r="125">
          <cell r="E125" t="str">
            <v>CÇu cèng</v>
          </cell>
        </row>
        <row r="126">
          <cell r="B126" t="str">
            <v>2,5c</v>
          </cell>
          <cell r="C126" t="str">
            <v>Nh©n c«ng bËc 2,5/7</v>
          </cell>
          <cell r="D126" t="str">
            <v xml:space="preserve">C«ng </v>
          </cell>
          <cell r="E126">
            <v>13215.32</v>
          </cell>
        </row>
        <row r="127">
          <cell r="B127" t="str">
            <v>2,7c</v>
          </cell>
          <cell r="C127" t="str">
            <v>Nh©n c«ng bËc 2,7/7</v>
          </cell>
          <cell r="D127" t="str">
            <v xml:space="preserve">C«ng </v>
          </cell>
          <cell r="E127">
            <v>13480.5</v>
          </cell>
        </row>
        <row r="128">
          <cell r="B128" t="str">
            <v>3c</v>
          </cell>
          <cell r="C128" t="str">
            <v>Nh©n c«ng bËc 3,0/7</v>
          </cell>
          <cell r="D128" t="str">
            <v xml:space="preserve">C«ng </v>
          </cell>
          <cell r="E128">
            <v>13878.28</v>
          </cell>
        </row>
        <row r="129">
          <cell r="B129" t="str">
            <v>3,2c</v>
          </cell>
          <cell r="C129" t="str">
            <v>Nh©n c«ng bËc 3,2/7</v>
          </cell>
          <cell r="D129" t="str">
            <v xml:space="preserve">C«ng </v>
          </cell>
          <cell r="E129">
            <v>14171.37</v>
          </cell>
        </row>
        <row r="130">
          <cell r="B130" t="str">
            <v>3,5c</v>
          </cell>
          <cell r="C130" t="str">
            <v>Nh©n c«ng bËc 3,5/7</v>
          </cell>
          <cell r="D130" t="str">
            <v xml:space="preserve">C«ng </v>
          </cell>
          <cell r="E130">
            <v>14611.02</v>
          </cell>
        </row>
        <row r="131">
          <cell r="B131" t="str">
            <v>3,7c</v>
          </cell>
          <cell r="C131" t="str">
            <v>Nh©n c«ng bËc 3,7/7</v>
          </cell>
          <cell r="D131" t="str">
            <v xml:space="preserve">C«ng </v>
          </cell>
          <cell r="E131">
            <v>14904.11</v>
          </cell>
        </row>
        <row r="132">
          <cell r="B132" t="str">
            <v>4c</v>
          </cell>
          <cell r="C132" t="str">
            <v>Nh©n c«ng bËc 4,0/7</v>
          </cell>
          <cell r="D132" t="str">
            <v xml:space="preserve">C«ng </v>
          </cell>
          <cell r="E132">
            <v>15343.75</v>
          </cell>
        </row>
        <row r="133">
          <cell r="B133" t="str">
            <v>4,5c</v>
          </cell>
          <cell r="C133" t="str">
            <v>Nh©n c«ng bËc 4,5/7</v>
          </cell>
          <cell r="D133" t="str">
            <v xml:space="preserve">C«ng </v>
          </cell>
          <cell r="E133">
            <v>16913.91</v>
          </cell>
        </row>
        <row r="135">
          <cell r="B135" t="str">
            <v>TRA MAÏY TC</v>
          </cell>
        </row>
        <row r="136">
          <cell r="B136" t="str">
            <v>bv</v>
          </cell>
          <cell r="C136" t="str">
            <v>B¬m v÷a XM</v>
          </cell>
          <cell r="D136" t="str">
            <v>Ca</v>
          </cell>
          <cell r="E136">
            <v>125828</v>
          </cell>
        </row>
        <row r="137">
          <cell r="B137" t="str">
            <v>mr50</v>
          </cell>
          <cell r="C137" t="str">
            <v>M¸y r¶I 50-60m3/h</v>
          </cell>
          <cell r="D137" t="str">
            <v>Ca</v>
          </cell>
          <cell r="E137">
            <v>1177680</v>
          </cell>
        </row>
        <row r="138">
          <cell r="B138" t="str">
            <v>c10t</v>
          </cell>
          <cell r="C138" t="str">
            <v>CÈu 10T</v>
          </cell>
          <cell r="D138" t="str">
            <v>Ca</v>
          </cell>
          <cell r="E138">
            <v>615511</v>
          </cell>
        </row>
        <row r="139">
          <cell r="B139" t="str">
            <v>c5t</v>
          </cell>
          <cell r="C139" t="str">
            <v>CÈu 5T</v>
          </cell>
          <cell r="D139" t="str">
            <v>Ca</v>
          </cell>
          <cell r="E139">
            <v>292034</v>
          </cell>
        </row>
        <row r="140">
          <cell r="B140" t="str">
            <v>c16t</v>
          </cell>
          <cell r="C140" t="str">
            <v>CÈu 16T</v>
          </cell>
          <cell r="D140" t="str">
            <v>Ca</v>
          </cell>
          <cell r="E140">
            <v>823425</v>
          </cell>
        </row>
        <row r="141">
          <cell r="B141" t="str">
            <v>c25T</v>
          </cell>
          <cell r="C141" t="str">
            <v>CÈu 25T</v>
          </cell>
          <cell r="D141" t="str">
            <v>Ca</v>
          </cell>
          <cell r="E141">
            <v>1148366</v>
          </cell>
        </row>
        <row r="142">
          <cell r="B142" t="str">
            <v>50t</v>
          </cell>
          <cell r="C142" t="str">
            <v>CÈu xÝch 50T</v>
          </cell>
          <cell r="D142" t="str">
            <v>Ca</v>
          </cell>
          <cell r="E142">
            <v>1639226</v>
          </cell>
        </row>
        <row r="143">
          <cell r="B143" t="str">
            <v>k250</v>
          </cell>
          <cell r="C143" t="str">
            <v>KÝch 250T</v>
          </cell>
          <cell r="D143" t="str">
            <v>Ca</v>
          </cell>
          <cell r="E143">
            <v>86813</v>
          </cell>
        </row>
        <row r="144">
          <cell r="B144" t="str">
            <v>k500</v>
          </cell>
          <cell r="C144" t="str">
            <v>KÝch 500T</v>
          </cell>
          <cell r="D144" t="str">
            <v>Ca</v>
          </cell>
          <cell r="E144">
            <v>102248</v>
          </cell>
        </row>
        <row r="145">
          <cell r="B145" t="str">
            <v>db1</v>
          </cell>
          <cell r="C145" t="str">
            <v>M¸y ®Çm bµn 1KW</v>
          </cell>
          <cell r="D145" t="str">
            <v>Ca</v>
          </cell>
          <cell r="E145">
            <v>32525</v>
          </cell>
        </row>
        <row r="146">
          <cell r="B146" t="str">
            <v>b75</v>
          </cell>
          <cell r="C146" t="str">
            <v>M¸y b¬m n­íc 75CV</v>
          </cell>
          <cell r="D146" t="str">
            <v>Ca</v>
          </cell>
          <cell r="E146">
            <v>466499</v>
          </cell>
        </row>
        <row r="147">
          <cell r="B147" t="str">
            <v>b20</v>
          </cell>
          <cell r="C147" t="str">
            <v>M¸y b¬m n­íc 20CV</v>
          </cell>
          <cell r="D147" t="str">
            <v>Ca</v>
          </cell>
          <cell r="E147">
            <v>140009</v>
          </cell>
        </row>
        <row r="148">
          <cell r="B148" t="str">
            <v>cg</v>
          </cell>
          <cell r="C148" t="str">
            <v>M¸y c¾t èng</v>
          </cell>
          <cell r="D148" t="str">
            <v>Ca</v>
          </cell>
          <cell r="E148">
            <v>46496</v>
          </cell>
        </row>
        <row r="149">
          <cell r="B149" t="str">
            <v>cth</v>
          </cell>
          <cell r="C149" t="str">
            <v>M¸y c¾t thÐp</v>
          </cell>
          <cell r="D149" t="str">
            <v>Ca</v>
          </cell>
          <cell r="E149">
            <v>164322</v>
          </cell>
        </row>
        <row r="150">
          <cell r="B150" t="str">
            <v>cong</v>
          </cell>
          <cell r="C150" t="str">
            <v>M¸y cuèn èng</v>
          </cell>
          <cell r="D150" t="str">
            <v>Ca</v>
          </cell>
          <cell r="E150">
            <v>43589</v>
          </cell>
        </row>
        <row r="151">
          <cell r="B151" t="str">
            <v>h23</v>
          </cell>
          <cell r="C151" t="str">
            <v>M¸y hµn 23KW</v>
          </cell>
          <cell r="D151" t="str">
            <v>Ca</v>
          </cell>
          <cell r="E151">
            <v>77338</v>
          </cell>
        </row>
        <row r="152">
          <cell r="B152" t="str">
            <v>m#</v>
          </cell>
          <cell r="C152" t="str">
            <v>M¸y kh¸c</v>
          </cell>
          <cell r="D152" t="str">
            <v>%</v>
          </cell>
        </row>
        <row r="153">
          <cell r="B153" t="str">
            <v>nk</v>
          </cell>
          <cell r="C153" t="str">
            <v>M¸y nÐn khÝ 10m3/h</v>
          </cell>
          <cell r="D153" t="str">
            <v>Ca</v>
          </cell>
          <cell r="E153">
            <v>28854</v>
          </cell>
        </row>
        <row r="154">
          <cell r="B154" t="str">
            <v>250l</v>
          </cell>
          <cell r="C154" t="str">
            <v>M¸y trén 250l</v>
          </cell>
          <cell r="D154" t="str">
            <v>Ca</v>
          </cell>
          <cell r="E154">
            <v>96272</v>
          </cell>
        </row>
        <row r="155">
          <cell r="B155" t="str">
            <v>80l</v>
          </cell>
          <cell r="C155" t="str">
            <v>M¸y trén v÷a 80l</v>
          </cell>
          <cell r="D155" t="str">
            <v>Ca</v>
          </cell>
          <cell r="E155">
            <v>45294</v>
          </cell>
        </row>
        <row r="156">
          <cell r="B156" t="str">
            <v>vt</v>
          </cell>
          <cell r="C156" t="str">
            <v>M¸y vËn th¨ng 0,8T</v>
          </cell>
          <cell r="D156" t="str">
            <v>Ca</v>
          </cell>
          <cell r="E156">
            <v>54495</v>
          </cell>
        </row>
        <row r="157">
          <cell r="B157" t="str">
            <v>pl3</v>
          </cell>
          <cell r="C157" t="str">
            <v>Pal¨ng xÝch 3T</v>
          </cell>
          <cell r="D157" t="str">
            <v>Ca</v>
          </cell>
          <cell r="E157">
            <v>90447</v>
          </cell>
        </row>
        <row r="158">
          <cell r="B158" t="str">
            <v>200t</v>
          </cell>
          <cell r="C158" t="str">
            <v>Sµ lan 200T</v>
          </cell>
          <cell r="D158" t="str">
            <v>Ca</v>
          </cell>
          <cell r="E158">
            <v>325023</v>
          </cell>
        </row>
        <row r="159">
          <cell r="B159" t="str">
            <v>400t</v>
          </cell>
          <cell r="C159" t="str">
            <v>Sµ lan 400T</v>
          </cell>
          <cell r="D159" t="str">
            <v>Ca</v>
          </cell>
          <cell r="E159">
            <v>670875</v>
          </cell>
        </row>
        <row r="160">
          <cell r="B160" t="str">
            <v>toi5</v>
          </cell>
          <cell r="C160" t="str">
            <v>Têi ®iÖn 5T</v>
          </cell>
          <cell r="D160" t="str">
            <v>Ca</v>
          </cell>
          <cell r="E160">
            <v>70440</v>
          </cell>
        </row>
        <row r="161">
          <cell r="B161" t="str">
            <v>150cv</v>
          </cell>
          <cell r="C161" t="str">
            <v>Tµu kÐo 150cv</v>
          </cell>
          <cell r="D161" t="str">
            <v>Ca</v>
          </cell>
          <cell r="E161">
            <v>775474</v>
          </cell>
        </row>
        <row r="162">
          <cell r="B162" t="str">
            <v>ld</v>
          </cell>
          <cell r="C162" t="str">
            <v>Xe lao dÇm</v>
          </cell>
          <cell r="D162" t="str">
            <v>Ca</v>
          </cell>
          <cell r="E162">
            <v>2382049</v>
          </cell>
        </row>
        <row r="163">
          <cell r="B163" t="str">
            <v>mu110</v>
          </cell>
          <cell r="C163" t="str">
            <v>M¸y ñi 110cv</v>
          </cell>
          <cell r="D163" t="str">
            <v>Ca</v>
          </cell>
          <cell r="E163">
            <v>669348</v>
          </cell>
        </row>
        <row r="164">
          <cell r="B164" t="str">
            <v>ms110</v>
          </cell>
          <cell r="C164" t="str">
            <v>M¸y san 110cv</v>
          </cell>
          <cell r="D164" t="str">
            <v>Ca</v>
          </cell>
          <cell r="E164">
            <v>584271</v>
          </cell>
        </row>
        <row r="165">
          <cell r="B165" t="str">
            <v>dbl25</v>
          </cell>
          <cell r="C165" t="str">
            <v>§Çm b¸nh lèp 25T</v>
          </cell>
          <cell r="D165" t="str">
            <v>Ca</v>
          </cell>
          <cell r="E165">
            <v>505651</v>
          </cell>
        </row>
        <row r="166">
          <cell r="B166" t="str">
            <v>ottn5</v>
          </cell>
          <cell r="C166" t="str">
            <v>¤t« t­íi n­íc 5m3</v>
          </cell>
          <cell r="D166" t="str">
            <v>Ca</v>
          </cell>
          <cell r="E166">
            <v>343052</v>
          </cell>
        </row>
        <row r="167">
          <cell r="B167" t="str">
            <v>md25</v>
          </cell>
          <cell r="C167" t="str">
            <v>M¸y ®Çm 25T</v>
          </cell>
          <cell r="D167" t="str">
            <v>Ca</v>
          </cell>
          <cell r="E167">
            <v>505651</v>
          </cell>
        </row>
        <row r="168">
          <cell r="B168" t="str">
            <v>md9</v>
          </cell>
          <cell r="C168" t="str">
            <v>M¸y ®Çm 9T</v>
          </cell>
          <cell r="D168" t="str">
            <v>Ca</v>
          </cell>
          <cell r="E168">
            <v>443844</v>
          </cell>
        </row>
        <row r="169">
          <cell r="B169" t="str">
            <v>mr</v>
          </cell>
          <cell r="C169" t="str">
            <v>M¸y r¶i 20T/h</v>
          </cell>
          <cell r="D169" t="str">
            <v>Ca</v>
          </cell>
          <cell r="E169">
            <v>643252</v>
          </cell>
        </row>
        <row r="170">
          <cell r="B170" t="str">
            <v>l10</v>
          </cell>
          <cell r="C170" t="str">
            <v>Lu 10T</v>
          </cell>
          <cell r="D170" t="str">
            <v>Ca</v>
          </cell>
          <cell r="E170">
            <v>288922</v>
          </cell>
        </row>
        <row r="171">
          <cell r="B171" t="str">
            <v>l8.5</v>
          </cell>
          <cell r="C171" t="str">
            <v>M¸y lu 8.5T</v>
          </cell>
          <cell r="D171" t="str">
            <v>Ca</v>
          </cell>
          <cell r="E171">
            <v>252823</v>
          </cell>
        </row>
        <row r="172">
          <cell r="B172" t="str">
            <v>lbl16</v>
          </cell>
          <cell r="C172" t="str">
            <v>Lu b¸nh lèp 16T</v>
          </cell>
          <cell r="D172" t="str">
            <v>Ca</v>
          </cell>
          <cell r="E172">
            <v>432053</v>
          </cell>
        </row>
        <row r="173">
          <cell r="B173" t="str">
            <v>tt20-25</v>
          </cell>
          <cell r="C173" t="str">
            <v>Tr¹m trén 20-25T/h</v>
          </cell>
          <cell r="D173" t="str">
            <v>Ca</v>
          </cell>
          <cell r="E173">
            <v>5156262</v>
          </cell>
        </row>
        <row r="174">
          <cell r="B174" t="str">
            <v>mx0.6</v>
          </cell>
          <cell r="C174" t="str">
            <v>M¸y xóc 0,6m3</v>
          </cell>
          <cell r="D174" t="str">
            <v>Ca</v>
          </cell>
          <cell r="E174">
            <v>469958</v>
          </cell>
        </row>
        <row r="175">
          <cell r="B175" t="str">
            <v>mx1,25</v>
          </cell>
          <cell r="C175" t="str">
            <v>M¸y xóc 1,25m3</v>
          </cell>
          <cell r="D175" t="str">
            <v>Ca</v>
          </cell>
          <cell r="E175">
            <v>713258</v>
          </cell>
        </row>
        <row r="176">
          <cell r="B176" t="str">
            <v>lr25</v>
          </cell>
          <cell r="C176" t="str">
            <v>Lu rung 25T</v>
          </cell>
          <cell r="D176" t="str">
            <v>Ca</v>
          </cell>
          <cell r="E176">
            <v>928648</v>
          </cell>
        </row>
        <row r="177">
          <cell r="B177" t="str">
            <v>ottn7t</v>
          </cell>
          <cell r="C177" t="str">
            <v>¤t« t­íi nhùa 7T</v>
          </cell>
          <cell r="D177" t="str">
            <v>Ca</v>
          </cell>
          <cell r="E177">
            <v>745096</v>
          </cell>
        </row>
        <row r="178">
          <cell r="B178" t="str">
            <v>ot7t</v>
          </cell>
          <cell r="C178" t="str">
            <v>¤t« tù ®æ 7T</v>
          </cell>
          <cell r="D178" t="str">
            <v>Ca</v>
          </cell>
          <cell r="E178">
            <v>444551</v>
          </cell>
        </row>
        <row r="179">
          <cell r="B179" t="str">
            <v>ot10t</v>
          </cell>
          <cell r="C179" t="str">
            <v>¤t« tù ®æ 10T</v>
          </cell>
          <cell r="D179" t="str">
            <v>Ca</v>
          </cell>
          <cell r="E179">
            <v>525740</v>
          </cell>
        </row>
        <row r="180">
          <cell r="B180" t="str">
            <v>dd</v>
          </cell>
          <cell r="C180" t="str">
            <v>M¸y ®Çm dïi 1,5KW</v>
          </cell>
          <cell r="D180" t="str">
            <v>Ca</v>
          </cell>
          <cell r="E180">
            <v>37456</v>
          </cell>
        </row>
        <row r="181">
          <cell r="B181" t="str">
            <v>cu</v>
          </cell>
          <cell r="C181" t="str">
            <v>M¸y c¾t uèn cèt thÐp</v>
          </cell>
          <cell r="D181" t="str">
            <v>Ca</v>
          </cell>
          <cell r="E181">
            <v>39789</v>
          </cell>
        </row>
        <row r="182">
          <cell r="B182" t="str">
            <v>md&lt;=1,25</v>
          </cell>
          <cell r="C182" t="str">
            <v>M¸y ®µo &lt;=1,25m3</v>
          </cell>
          <cell r="D182" t="str">
            <v>Ca</v>
          </cell>
          <cell r="E182">
            <v>1238930</v>
          </cell>
        </row>
        <row r="183">
          <cell r="B183" t="str">
            <v>md&lt;=0.8</v>
          </cell>
          <cell r="C183" t="str">
            <v>M¸y ®µo &lt;=0,8m3</v>
          </cell>
          <cell r="D183" t="str">
            <v>Ca</v>
          </cell>
          <cell r="E183">
            <v>705849</v>
          </cell>
        </row>
        <row r="184">
          <cell r="B184" t="str">
            <v>nk17</v>
          </cell>
          <cell r="C184" t="str">
            <v>M¸y nÐn khÝ 17m3/h</v>
          </cell>
          <cell r="D184" t="str">
            <v>Ca</v>
          </cell>
          <cell r="E184">
            <v>36644</v>
          </cell>
        </row>
        <row r="185">
          <cell r="B185" t="str">
            <v>mu140</v>
          </cell>
          <cell r="C185" t="str">
            <v>M¸y ñi 140cv</v>
          </cell>
          <cell r="D185" t="str">
            <v>Ca</v>
          </cell>
          <cell r="E185">
            <v>865868</v>
          </cell>
        </row>
        <row r="186">
          <cell r="B186" t="str">
            <v>tt50-60</v>
          </cell>
          <cell r="C186" t="str">
            <v>Tr¹m trén 50-60T/h</v>
          </cell>
          <cell r="D186" t="str">
            <v>Ca</v>
          </cell>
          <cell r="E186">
            <v>8261175</v>
          </cell>
        </row>
        <row r="187">
          <cell r="B187" t="str">
            <v>mkxd</v>
          </cell>
          <cell r="C187" t="str">
            <v>M¸y khoan xoay ®Ëp F 65mm</v>
          </cell>
          <cell r="D187" t="str">
            <v>Ca</v>
          </cell>
          <cell r="E187">
            <v>230707</v>
          </cell>
        </row>
        <row r="188">
          <cell r="B188" t="str">
            <v>mk</v>
          </cell>
          <cell r="C188" t="str">
            <v>M¸y khoan cÇm tay F =42mm</v>
          </cell>
          <cell r="D188" t="str">
            <v>Ca</v>
          </cell>
          <cell r="E188">
            <v>35357</v>
          </cell>
        </row>
        <row r="189">
          <cell r="B189" t="str">
            <v>xdk+m</v>
          </cell>
          <cell r="C189" t="str">
            <v>Xe ®Çu kÐo vµ moãc</v>
          </cell>
          <cell r="D189" t="str">
            <v>Ca</v>
          </cell>
          <cell r="E189">
            <v>582634</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CTdongia"/>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Giai trinh"/>
      <sheetName val="Thuc thanh"/>
      <sheetName val="CTNTTH"/>
      <sheetName val="sat"/>
      <sheetName val="ptvt"/>
      <sheetName val="ptdgD"/>
      <sheetName val="1111"/>
      <sheetName val="DG "/>
      <sheetName val="XL4Poppy"/>
      <sheetName val="LoaiDay"/>
      <sheetName val="Bang chiet tinh TBA"/>
      <sheetName val="Tongke"/>
      <sheetName val="rebar"/>
      <sheetName val="LAM NHA"/>
      <sheetName val="dtxl"/>
      <sheetName val="chitiet"/>
      <sheetName val="IBASE"/>
      <sheetName val="gVL"/>
      <sheetName val="tra-vat-lieu"/>
      <sheetName val="OFFGRID"/>
      <sheetName val="CT35"/>
      <sheetName val="DATA"/>
      <sheetName val="Tien Luong"/>
      <sheetName val="MTO REV.2(ARMOR)"/>
      <sheetName val="Don gia"/>
      <sheetName val="䁔HEP HINH"/>
      <sheetName val="CHITIET VL-NC-TT1p"/>
      <sheetName val="TONGKE3p"/>
      <sheetName val="KH-Q1,Q2,01"/>
      <sheetName val="ESTI."/>
      <sheetName val="DI-ESTI"/>
      <sheetName val="Sbq18"/>
      <sheetName val="DGchitiet "/>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ra_bang"/>
      <sheetName val="giathanh1"/>
      <sheetName val="Q4"/>
      <sheetName val="khung ten TD"/>
      <sheetName val="CHITIET VL-NC"/>
      <sheetName val="_x0000__x0000__x0000__x0000__x0000__x0000__x0000__x0000_"/>
      <sheetName val="KKKKKKKK"/>
      <sheetName val="Pretensioned"/>
      <sheetName val="De Bai"/>
      <sheetName val="ma-pt"/>
      <sheetName val="Chi tiet"/>
      <sheetName val="KL thanh toan-Xuan Dao"/>
      <sheetName val="TinhtaiKC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n giao"/>
      <sheetName val="BBNTKLHTGD"/>
      <sheetName val="BBNTKLHTGD (2)"/>
      <sheetName val="Tobia"/>
      <sheetName val="THQT"/>
      <sheetName val="THQTDZ10(GD)"/>
      <sheetName val="THDz 10(22)kV"/>
      <sheetName val="THQT TBA"/>
      <sheetName val="CPhi TBi"/>
      <sheetName val="TH TBA"/>
      <sheetName val="THQTDz0,4"/>
      <sheetName val="THDz0,4(GD)"/>
      <sheetName val="TNDz0,4"/>
      <sheetName val="THDz0,4"/>
      <sheetName val="THQT Cto"/>
      <sheetName val="THCTo"/>
      <sheetName val="TN Cto"/>
      <sheetName val="Ctinh 10kV"/>
      <sheetName val="TNDz10"/>
      <sheetName val="CT TBA"/>
      <sheetName val="TN TBA"/>
      <sheetName val="XL4Poppy"/>
      <sheetName val="tienluong"/>
      <sheetName val="TTDZ22"/>
      <sheetName val="De Bai"/>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i khoan"/>
      <sheetName val="So KT"/>
      <sheetName val="Module2"/>
      <sheetName val="Module1"/>
      <sheetName val="Module3"/>
      <sheetName val="Congty"/>
      <sheetName val="VPPN"/>
      <sheetName val="XN74"/>
      <sheetName val="XN54"/>
      <sheetName val="XN33"/>
      <sheetName val="NK96"/>
      <sheetName val="XL4Test5"/>
      <sheetName val="tong hop"/>
      <sheetName val="phan tich DG"/>
      <sheetName val="gia vat lieu"/>
      <sheetName val="gia xe may"/>
      <sheetName val="gia nhan cong"/>
      <sheetName val="28-9"/>
      <sheetName val="27-9"/>
      <sheetName val="26-9"/>
      <sheetName val="25-9"/>
      <sheetName val="24-9"/>
      <sheetName val="23-9"/>
      <sheetName val="22-9"/>
      <sheetName val="21-9"/>
      <sheetName val="20-9"/>
      <sheetName val="19-9"/>
      <sheetName val="18-9"/>
      <sheetName val="17-9"/>
      <sheetName val="16-9"/>
      <sheetName val="15-9"/>
      <sheetName val="14-9"/>
      <sheetName val="13-9"/>
      <sheetName val="12-9"/>
      <sheetName val="11-9"/>
      <sheetName val="10-9"/>
      <sheetName val="9-9"/>
      <sheetName val="8-9"/>
      <sheetName val="7-9"/>
      <sheetName val="6-9"/>
      <sheetName val="5-9"/>
      <sheetName val="4-9"/>
      <sheetName val="3-9"/>
      <sheetName val="2-9"/>
      <sheetName val="1-9"/>
      <sheetName val="30-8"/>
      <sheetName val="29-8"/>
      <sheetName val="28-8"/>
      <sheetName val="27-8"/>
      <sheetName val="26-8"/>
      <sheetName val="25-8"/>
      <sheetName val="24-8"/>
      <sheetName val="23-8"/>
      <sheetName val="22-8"/>
      <sheetName val="21-8"/>
      <sheetName val="20-8"/>
      <sheetName val="19-8"/>
      <sheetName val="18-8"/>
      <sheetName val="17-8"/>
      <sheetName val="16-8"/>
      <sheetName val="15-8"/>
      <sheetName val="14-8"/>
      <sheetName val="13-8"/>
      <sheetName val="12-8"/>
      <sheetName val="11-8"/>
      <sheetName val="10-8"/>
      <sheetName val="9-8"/>
      <sheetName val="8-8"/>
      <sheetName val="7-8"/>
      <sheetName val="6-8"/>
      <sheetName val="5-8"/>
      <sheetName val="4-8"/>
      <sheetName val="03-8"/>
      <sheetName val="02-8"/>
      <sheetName val="01-8"/>
      <sheetName val="31-7"/>
      <sheetName val="30-7"/>
      <sheetName val="29-7"/>
      <sheetName val="28-7"/>
      <sheetName val="mau"/>
      <sheetName val="00000000"/>
      <sheetName val="10000000"/>
      <sheetName val="Sheet2"/>
      <sheetName val="Sheet1"/>
      <sheetName val="Do Thi Tho M.M (1)"/>
      <sheetName val="Nguyen Van Ly M.M (2)"/>
      <sheetName val="Dinh Van Hai M.M (3)"/>
      <sheetName val="Tran Van Thai  M.M (4) "/>
      <sheetName val="Tran Thi lan  M.M (5) "/>
      <sheetName val="Pham Thi Thin  M.M (6)"/>
      <sheetName val="Pham Thi Thuong  M.M (7)"/>
      <sheetName val="le Thi Thuc  M.M (8)"/>
      <sheetName val="Ngo Van Nhan M.M (9)"/>
      <sheetName val="Le Tat Ve M.M (10)"/>
      <sheetName val="Le Tat Ve M.M (11)"/>
      <sheetName val="Le Thi Nhan M.M (12)"/>
      <sheetName val="Le Thi Nhan 12(2)"/>
      <sheetName val="Doan Van Chin 13(1)"/>
      <sheetName val="Doan Van Chin 13(2)"/>
      <sheetName val="Dinh Van Ranh 14(1)"/>
      <sheetName val="Nguyen Duy Lien 15(2)"/>
      <sheetName val="Le Huu Hanh 16(1)"/>
      <sheetName val="Le Huu Hanh 16(2)"/>
      <sheetName val="Le Tat Ve 17(2)"/>
      <sheetName val="Phung Thi Hien 18(1)"/>
      <sheetName val="Phung Thi Hien 18(2)"/>
      <sheetName val="Ngo Xuan Dap 19(2)"/>
      <sheetName val="Le Huu Hung 20(2)"/>
      <sheetName val="Le Tri An 21(2)"/>
      <sheetName val="Hoang Van Chuong 22(2)"/>
      <sheetName val="Le Thi Ly 23(2)"/>
      <sheetName val="Vu Dinh Tre 24(2)"/>
      <sheetName val="Le Huu Hoa 25(2)"/>
      <sheetName val="Le Tat Ve 26(2)"/>
      <sheetName val="Hoang Thi Binh 27(2)"/>
      <sheetName val="Hoang Thi Binh 28(2)"/>
      <sheetName val="Le Huu Thuy 29(2)"/>
      <sheetName val="Mau moi"/>
      <sheetName val="PV THIEU(2)"/>
      <sheetName val="NTMEN4(1)"/>
      <sheetName val="XL4Poppy"/>
      <sheetName val="400-415.37"/>
      <sheetName val="KL NR2"/>
      <sheetName val="NR2 565 PQ DQ"/>
      <sheetName val="565 DD"/>
      <sheetName val="M2-415.37"/>
      <sheetName val="Cong"/>
      <sheetName val="507 PQ"/>
      <sheetName val="507 DD"/>
      <sheetName val=" Subbase"/>
      <sheetName val="NR2"/>
      <sheetName val="TN"/>
      <sheetName val="ND"/>
      <sheetName val="VL"/>
      <sheetName val="MTL$-INTER"/>
      <sheetName val="THCP"/>
      <sheetName val="BQT"/>
      <sheetName val="RG"/>
      <sheetName val="Sheet3"/>
      <sheetName val="BCVT"/>
      <sheetName val="BKHD"/>
      <sheetName val="GVL"/>
      <sheetName val="Phu cap"/>
      <sheetName val="phu cap nam"/>
      <sheetName val="Mau 1 PGD"/>
      <sheetName val="Mau 2PGD"/>
      <sheetName val="Mau 3 PGD"/>
      <sheetName val="mau so 01A"/>
      <sheetName val="mau so 2"/>
      <sheetName val="mau so 3"/>
      <sheetName val="PCCM"/>
      <sheetName val="NEW-PANEL"/>
      <sheetName val="KQHDKD"/>
      <sheetName val="KHOI_DONG"/>
      <sheetName val="Inctiettk"/>
      <sheetName val="cd taikhoan"/>
      <sheetName val="NK_CHUNG"/>
      <sheetName val="CD_PSINH"/>
      <sheetName val="CDKT"/>
      <sheetName val="MAKHACH"/>
      <sheetName val="TH_CNO"/>
      <sheetName val="tienluong"/>
      <sheetName val="DI-ESTI"/>
      <sheetName val="C/ngty"/>
      <sheetName val=""/>
      <sheetName val="DOAM0654CAS"/>
      <sheetName val="hold5"/>
      <sheetName val="hold6"/>
      <sheetName val="VC"/>
      <sheetName val="chitiet"/>
      <sheetName val="ଶᐭ8"/>
      <sheetName val="Phung Thi HIen 18(2_x0009_"/>
      <sheetName val="Le Tri An 2_x0011_(2)"/>
      <sheetName val="H/ang Van Chuong 22(2)"/>
      <sheetName val="Le_x0000_Huu Hoa 25(2)"/>
      <sheetName val="Phung Thi HIen 18(2 "/>
      <sheetName val="Nguyen Duy Lien ႀ￸(2)"/>
      <sheetName val="Hoang Van Chuong _x0000_2(2)"/>
      <sheetName val="X_x0000_4Test5"/>
      <sheetName val="sat"/>
      <sheetName val="ptvt"/>
      <sheetName val="Le Huu Thuy 2_x0019_(2)"/>
      <sheetName val="Nguyen Duy Lien ??(2)"/>
      <sheetName val="DI_ESTI"/>
      <sheetName val="DG chi tiet"/>
      <sheetName val="Le Tat Ve M.M (1ÿÿ"/>
      <sheetName val="Le ThÿÿNhan M.M (12)"/>
      <sheetName val="TT"/>
      <sheetName val="Le"/>
      <sheetName val="klnd"/>
      <sheetName val="DTmd"/>
      <sheetName val="thnl"/>
      <sheetName val="htxl"/>
      <sheetName val="bvl"/>
      <sheetName val="kpct"/>
      <sheetName val="THKP"/>
      <sheetName val="PTDG"/>
      <sheetName val="tra-vat-lieu"/>
      <sheetName val="Le Thi Ly 23(2_x0009_"/>
      <sheetName val="LIST"/>
      <sheetName val="C_ngty"/>
      <sheetName val="H_ang Van Chuong 22(2)"/>
      <sheetName val="Hoang Van Chuong "/>
      <sheetName val="X"/>
      <sheetName val="Nguyen Duy Lien __(2)"/>
      <sheetName val="T11,12-2001"/>
      <sheetName val="General"/>
      <sheetName val="XJ74"/>
      <sheetName val="Le Thi Nha_x0000__x0000_f_x0000__x0001__x0000__x0000_"/>
      <sheetName val="_x0002__x0000_"/>
      <sheetName val="Le?Huu Hoa 25(2)"/>
      <sheetName val="BTH phi"/>
      <sheetName val="BLT phi"/>
      <sheetName val="phi,le phi"/>
      <sheetName val="Bien Lai TON"/>
      <sheetName val="BCQT "/>
      <sheetName val="Giay di duong"/>
      <sheetName val="BC QT cua tung ap"/>
      <sheetName val="GIAO CHI TIEU THU QUY 07"/>
      <sheetName val="BANG TONG HOP GIAY NOP TIEN"/>
      <sheetName val="MïJule2"/>
      <sheetName val="Hoang Van Chuong ?2(2)"/>
      <sheetName val="X?4Test5"/>
      <sheetName val="??8"/>
      <sheetName val="_x0011_3-8"/>
      <sheetName val="Girder"/>
      <sheetName val="SPL4"/>
      <sheetName val="ma_pt"/>
      <sheetName val="Tra_bang"/>
      <sheetName val="Le_Huu Hoa 25(2)"/>
      <sheetName val="Hoang Van Chuong _2(2)"/>
      <sheetName val="X_4Test5"/>
      <sheetName val="__8"/>
      <sheetName val="CSDL"/>
      <sheetName val="BK"/>
      <sheetName val="PNK"/>
      <sheetName val="PXK"/>
      <sheetName val="PTL"/>
      <sheetName val="NXT"/>
      <sheetName val="STH131"/>
      <sheetName val="MAU PX"/>
      <sheetName val="331"/>
      <sheetName val="Truot_nen"/>
      <sheetName val="DD 10KV"/>
      <sheetName val="NR2Ƞ565 PQ DQ"/>
      <sheetName val="Le Thi Nha"/>
      <sheetName val="IBASE"/>
      <sheetName val="Tai_khoan"/>
      <sheetName val="So_KT"/>
      <sheetName val="tong_hop"/>
      <sheetName val="phan_tich_DG"/>
      <sheetName val="gia_vat_lieu"/>
      <sheetName val="gia_xe_may"/>
      <sheetName val="gia_nhan_cong"/>
      <sheetName val="cd_taikhoan"/>
      <sheetName val="Do_Thi_Tho_M_M_(1)"/>
      <sheetName val="Nguyen_Van_Ly_M_M_(2)"/>
      <sheetName val="Dinh_Van_Hai_M_M_(3)"/>
      <sheetName val="Tran_Van_Thai__M_M_(4)_"/>
      <sheetName val="Tran_Thi_lan__M_M_(5)_"/>
      <sheetName val="Pham_Thi_Thin__M_M_(6)"/>
      <sheetName val="Pham_Thi_Thuong__M_M_(7)"/>
      <sheetName val="le_Thi_Thuc__M_M_(8)"/>
      <sheetName val="Ngo_Van_Nhan_M_M_(9)"/>
      <sheetName val="Le_Tat_Ve_M_M_(10)"/>
      <sheetName val="Le_Tat_Ve_M_M_(11)"/>
      <sheetName val="Le_Thi_Nhan_M_M_(12)"/>
      <sheetName val="Le_Thi_Nhan_12(2)"/>
      <sheetName val="Doan_Van_Chin_13(1)"/>
      <sheetName val="Doan_Van_Chin_13(2)"/>
      <sheetName val="Dinh_Van_Ranh_14(1)"/>
      <sheetName val="Nguyen_Duy_Lien_15(2)"/>
      <sheetName val="Le_Huu_Hanh_16(1)"/>
      <sheetName val="Le_Huu_Hanh_16(2)"/>
      <sheetName val="Le_Tat_Ve_17(2)"/>
      <sheetName val="Phung_Thi_Hien_18(1)"/>
      <sheetName val="Phung_Thi_Hien_18(2)"/>
      <sheetName val="Ngo_Xuan_Dap_19(2)"/>
      <sheetName val="Le_Huu_Hung_20(2)"/>
      <sheetName val="Le_Tri_An_21(2)"/>
      <sheetName val="Hoang_Van_Chuong_22(2)"/>
      <sheetName val="Le_Thi_Ly_23(2)"/>
      <sheetName val="Vu_Dinh_Tre_24(2)"/>
      <sheetName val="Le_Huu_Hoa_25(2)"/>
      <sheetName val="Le_Tat_Ve_26(2)"/>
      <sheetName val="Hoang_Thi_Binh_27(2)"/>
      <sheetName val="Hoang_Thi_Binh_28(2)"/>
      <sheetName val="Le_Huu_Thuy_29(2)"/>
      <sheetName val="Mau_moi"/>
      <sheetName val="PV_THIEU(2)"/>
      <sheetName val="400-415_37"/>
      <sheetName val="KL_NR2"/>
      <sheetName val="NR2_565_PQ_DQ"/>
      <sheetName val="565_DD"/>
      <sheetName val="M2-415_37"/>
      <sheetName val="507_PQ"/>
      <sheetName val="507_DD"/>
      <sheetName val="_Subbase"/>
      <sheetName val="Phu_cap"/>
      <sheetName val="phu_cap_nam"/>
      <sheetName val="Mau_1_PGD"/>
      <sheetName val="Mau_2PGD"/>
      <sheetName val="Mau_3_PGD"/>
      <sheetName val="mau_so_01A"/>
      <sheetName val="mau_so_2"/>
      <sheetName val="mau_so_3"/>
      <sheetName val="LDC"/>
      <sheetName val="LDB"/>
      <sheetName val="LDA"/>
      <sheetName val="LD"/>
      <sheetName val="THONG KE"/>
      <sheetName val="13)8"/>
      <sheetName val="Le Heu Hoa 25(2_x0009_"/>
      <sheetName val="Hoang Thi Binh 08(2)"/>
      <sheetName val="Pham ThiðThuong  M.M (7)"/>
      <sheetName val="Le Tat Ve M.M (19)"/>
      <sheetName val="Sheet26"/>
      <sheetName val="Pham Thi Thuong  M.M (7i"/>
      <sheetName val="Chi Tiet"/>
      <sheetName val="VL10KV"/>
      <sheetName val="TBA 250"/>
      <sheetName val="VL 0_4KV"/>
      <sheetName val="VLCong to"/>
      <sheetName val="DMTK"/>
      <sheetName val="SOKT-Q3CT"/>
      <sheetName val="tra_vat_lieu"/>
      <sheetName val="Sbq18"/>
      <sheetName val="SumSBU"/>
      <sheetName val="Parem"/>
      <sheetName val="400-015.37"/>
      <sheetName val="hgld5"/>
      <sheetName val="Le Hue Hanh 16(2)"/>
      <sheetName val="KEM NGHIEN GIA CONG"/>
      <sheetName val="_x0004_OAM0654CAS"/>
      <sheetName val="Le Thi Ly 23(2 "/>
      <sheetName val="ESTI."/>
      <sheetName val="so chi tiet"/>
      <sheetName val="Module#"/>
      <sheetName val="FD"/>
      <sheetName val="GI"/>
      <sheetName val="EE (3)"/>
      <sheetName val="PAVEMENT"/>
      <sheetName val="TRAFFIC"/>
      <sheetName val="Le Thi Nha??f?_x0001_??"/>
      <sheetName val="_x0002_?"/>
      <sheetName val="Le Heu Hoa 25(2 "/>
      <sheetName val="nhap theo ngay vao"/>
      <sheetName val="Book 1 Summary"/>
      <sheetName val="Le_x0000_Huu Hanh 16(1)"/>
      <sheetName val="Le Thi_x0000_Nhan M.M (12)"/>
      <sheetName val="PR THIEU(2)"/>
      <sheetName val="Main"/>
      <sheetName val="Le?Huu Hanh 16(1)"/>
      <sheetName val="Le Thi?Nhan M.M (12)"/>
      <sheetName val="NR2?565 PQ DQ"/>
      <sheetName val="ctTBA"/>
      <sheetName val="N61"/>
      <sheetName val="Le2_x0000__x0000_ Hoa 25(2)"/>
      <sheetName val="MTO REV.2(ARMOR)"/>
      <sheetName val="MTO REV.0"/>
      <sheetName val="Dinh nghia"/>
      <sheetName val="Pham T(i Thuong  M.M (7)"/>
      <sheetName val="Le Thi Nha__f__x0001___"/>
      <sheetName val="_x0002__"/>
      <sheetName val="Le Thi"/>
      <sheetName val="DTCT"/>
      <sheetName val="NHATKY"/>
      <sheetName val="NHATKYC"/>
      <sheetName val="ptdg "/>
      <sheetName val="ptke"/>
      <sheetName val="DANGBAN"/>
      <sheetName val="Le Thi Nha?f?_x0001_?"/>
      <sheetName val="Doan Van ࡃhin 13(1)"/>
      <sheetName val="Tai_khoan1"/>
      <sheetName val="So_KT1"/>
      <sheetName val="tong_hop1"/>
      <sheetName val="phan_tich_DG1"/>
      <sheetName val="gia_vat_lieu1"/>
      <sheetName val="gia_xe_may1"/>
      <sheetName val="gia_nhan_cong1"/>
      <sheetName val="Do_Thi_Tho_M_M_(1)1"/>
      <sheetName val="Nguyen_Van_Ly_M_M_(2)1"/>
      <sheetName val="Dinh_Van_Hai_M_M_(3)1"/>
      <sheetName val="Tran_Van_Thai__M_M_(4)_1"/>
      <sheetName val="Tran_Thi_lan__M_M_(5)_1"/>
      <sheetName val="Pham_Thi_Thin__M_M_(6)1"/>
      <sheetName val="Pham_Thi_Thuong__M_M_(7)1"/>
      <sheetName val="le_Thi_Thuc__M_M_(8)1"/>
      <sheetName val="Ngo_Van_Nhan_M_M_(9)1"/>
      <sheetName val="Le_Tat_Ve_M_M_(10)1"/>
      <sheetName val="Le_Tat_Ve_M_M_(11)1"/>
      <sheetName val="Le_Thi_Nhan_M_M_(12)1"/>
      <sheetName val="Le_Thi_Nhan_12(2)1"/>
      <sheetName val="Doan_Van_Chin_13(1)1"/>
      <sheetName val="Doan_Van_Chin_13(2)1"/>
      <sheetName val="Dinh_Van_Ranh_14(1)1"/>
      <sheetName val="Nguyen_Duy_Lien_15(2)1"/>
      <sheetName val="Le_Huu_Hanh_16(1)1"/>
      <sheetName val="Le_Huu_Hanh_16(2)1"/>
      <sheetName val="Le_Tat_Ve_17(2)1"/>
      <sheetName val="Phung_Thi_Hien_18(1)1"/>
      <sheetName val="Phung_Thi_Hien_18(2)1"/>
      <sheetName val="Ngo_Xuan_Dap_19(2)1"/>
      <sheetName val="Le_Huu_Hung_20(2)1"/>
      <sheetName val="Le_Tri_An_21(2)1"/>
      <sheetName val="Hoang_Van_Chuong_22(2)1"/>
      <sheetName val="Le_Thi_Ly_23(2)1"/>
      <sheetName val="Vu_Dinh_Tre_24(2)1"/>
      <sheetName val="Le_Huu_Hoa_25(2)1"/>
      <sheetName val="Le_Tat_Ve_26(2)1"/>
      <sheetName val="Hoang_Thi_Binh_27(2)1"/>
      <sheetName val="Hoang_Thi_Binh_28(2)1"/>
      <sheetName val="Le_Huu_Thuy_29(2)1"/>
      <sheetName val="Mau_moi1"/>
      <sheetName val="PV_THIEU(2)1"/>
      <sheetName val="400-415_371"/>
      <sheetName val="KL_NR21"/>
      <sheetName val="NR2_565_PQ_DQ1"/>
      <sheetName val="565_DD1"/>
      <sheetName val="M2-415_371"/>
      <sheetName val="507_PQ1"/>
      <sheetName val="507_DD1"/>
      <sheetName val="_Subbase1"/>
      <sheetName val="cd_taikhoan1"/>
      <sheetName val="Phu_cap1"/>
      <sheetName val="phu_cap_nam1"/>
      <sheetName val="Mau_1_PGD1"/>
      <sheetName val="Mau_2PGD1"/>
      <sheetName val="Mau_3_PGD1"/>
      <sheetName val="mau_so_01A1"/>
      <sheetName val="mau_so_21"/>
      <sheetName val="mau_so_31"/>
      <sheetName val="Hoang_Van_Chuong_2(2)"/>
      <sheetName val="Phung_Thi_HIen_18(2_1"/>
      <sheetName val="Le_Tri_An_2(2)"/>
      <sheetName val="H/ang_Van_Chuong_22(2)"/>
      <sheetName val="LeHuu_Hoa_25(2)"/>
      <sheetName val="Phung_Thi_HIen_18(2_"/>
      <sheetName val="Nguyen_Duy_Lien_ႀ￸(2)"/>
      <sheetName val="Nguyen_Duy_Lien_??(2)"/>
      <sheetName val="DG_chi_tiet"/>
      <sheetName val="Le?Huu_Hoa_25(2)"/>
      <sheetName val="Le_Huu_Thuy_2(2)"/>
      <sheetName val="BTH_phi"/>
      <sheetName val="BLT_phi"/>
      <sheetName val="phi,le_phi"/>
      <sheetName val="Bien_Lai_TON"/>
      <sheetName val="BCQT_"/>
      <sheetName val="Giay_di_duong"/>
      <sheetName val="BC_QT_cua_tung_ap"/>
      <sheetName val="GIAO_CHI_TIEU_THU_QUY_07"/>
      <sheetName val="BANG_TONG_HOP_GIAY_NOP_TIEN"/>
      <sheetName val="Le_Tat_Ve_M_M_(1ÿÿ"/>
      <sheetName val="Le_ThÿÿNhan_M_M_(12)"/>
      <sheetName val="Le_Thi_Ly_23(2_1"/>
      <sheetName val="Hoang_Van_Chuong_?2(2)"/>
      <sheetName val="H_ang_Van_Chuong_22(2)"/>
      <sheetName val="Hoang_Van_Chuong_"/>
      <sheetName val="MAU_PX"/>
      <sheetName val="KEM_NGHIEN_GIA_CONG"/>
      <sheetName val="NR2Ƞ565_PQ_DQ"/>
      <sheetName val="Nguyen_Duy_Lien___(2)"/>
      <sheetName val="Le_Huu_Hoa_25(2)2"/>
      <sheetName val="Hoang_Van_Chuong__2(2)"/>
      <sheetName val="Le_Thi_Nhaf"/>
      <sheetName val="OAM0654CAS"/>
      <sheetName val="DD_10KV"/>
      <sheetName val="Pham_Thi_Thuong__M_M_(7i"/>
      <sheetName val="3-8"/>
      <sheetName val="Le_Heu_Hoa_25(2_"/>
      <sheetName val="Hoang_Thi_Binh_08(2)"/>
      <sheetName val="THONG_KE"/>
      <sheetName val="PR_THIEU(2)"/>
      <sheetName val="Le_Thi_Nha"/>
      <sheetName val="TBA_250"/>
      <sheetName val="VL_0_4KV"/>
      <sheetName val="VLCong_to"/>
      <sheetName val="Le_Thi_Ly_23(2_"/>
      <sheetName val="Le_Thi_Nha??f???"/>
      <sheetName val="?"/>
      <sheetName val="Le Thi Nha_f__x0001__"/>
      <sheetName val="Le_Huu Hanh 16(1)"/>
      <sheetName val="Le Thi_Nhan M.M (12)"/>
      <sheetName val="NR2_565 PQ DQ"/>
      <sheetName val="Pham Thi(Thuong  M.M (7)"/>
      <sheetName val="Tables"/>
      <sheetName val="ma-pt"/>
      <sheetName val="28-8_x0000__x0000__x0000__x0000__x0000__x0000__x0000__x0000__x0000__x0000__x0000__x0000_㢈ȣ_x0000__x0004__x0000__x0000__x0000__x0000__x0000__x0000_䴀ȣ_x0000__x0000__x0000_"/>
      <sheetName val="Look_up_table"/>
      <sheetName val="Loading"/>
      <sheetName val="Solieu"/>
      <sheetName val="BDMTK"/>
      <sheetName val="SOKTMAY"/>
      <sheetName val="SUMMARY-BILL4"/>
      <sheetName val="DULIEU"/>
      <sheetName val="12KV"/>
      <sheetName val="Modulm3"/>
      <sheetName val="Le2"/>
      <sheetName val="Le2?? Hoa 25(2)"/>
      <sheetName val="Phung_Thi_HIen_18(2 "/>
      <sheetName val="H/ang_Van_Chuong_22(2)1"/>
      <sheetName val="Le_Tat_Ve_M_M_(1ÿÿ1"/>
      <sheetName val="Le_ThÿÿNhan_M_M_(12)1"/>
      <sheetName val="THONG_KE1"/>
      <sheetName val="Phung_Thi_HIen_18(2_2"/>
      <sheetName val="Nguyen_Duy_Lien_ႀ￸(2)1"/>
      <sheetName val="Nguyen_Duy_Lien_??(2)1"/>
      <sheetName val="DG_chi_tiet1"/>
      <sheetName val="Xuly_DTHU"/>
      <sheetName val="?_x0000__x0000_6_x0000__x0000__x0000__x0000__x0000__x0000__x0000__x0000__x0000__x0000__x0000__x0000__x0000__x0000__x0000__x0013_[SOKT-Q3CT."/>
      <sheetName val="Le _x0014_hi Nhan M.M (12)"/>
      <sheetName val="Le2__ Hoa 25(2)"/>
      <sheetName val="KKKKKKKK"/>
      <sheetName val="Le Tat Ve M.M (1??"/>
      <sheetName val="Le Th??Nhan M.M (12)"/>
      <sheetName val="phu_x0000_cap nam"/>
      <sheetName val="pp1p"/>
      <sheetName val="pp3p "/>
      <sheetName val="pp3p_NC"/>
      <sheetName val="ppht"/>
      <sheetName val="phu?cap nam"/>
      <sheetName val="28-8????????????㢈ȣ?_x0004_??????䴀ȣ???"/>
      <sheetName val="t-h HA THE"/>
      <sheetName val="tuong"/>
      <sheetName val="NKC"/>
      <sheetName val="Mau mo)"/>
      <sheetName val="#REF!"/>
      <sheetName val="28-8____________㢈ȣ__x0004_______䴀ȣ___"/>
      <sheetName val="Le Huu Thuy 2_x005f_x0019_(2)"/>
      <sheetName val="Phung Thi HIen 18(2_x005f_x0009_"/>
      <sheetName val="Le Tri An 2_x005f_x0011_(2)"/>
      <sheetName val="Le Thi Ly 23(2_x005f_x0009_"/>
      <sheetName val="Thuc thanh"/>
      <sheetName val="Le _x0002__x0002__x0000__x0000_NîZ_x0000_&quot;_x0000__x0002__x0000_"/>
      <sheetName val="_x0003__x0000__x0000_138_x0002__x000d_"/>
      <sheetName val="3-_x0019_"/>
      <sheetName val="_x0012_2-8"/>
      <sheetName val="_x0011_4-8"/>
      <sheetName val="1_x0013_-8"/>
      <sheetName val="0_x0013_-8"/>
      <sheetName val="10_x0010_00000"/>
      <sheetName val="_x0003__x0000__x0000_138_x0002__x000a_"/>
      <sheetName val="????????"/>
      <sheetName val="Doan Van ?hin 13(1)"/>
      <sheetName val="NR2?565_PQ_DQ"/>
      <sheetName val="LỚP 74 HKI"/>
      <sheetName val="LỚP 74 HKII"/>
      <sheetName val="CẢ NĂM 74 "/>
      <sheetName val="LỚP 75 HKI"/>
      <sheetName val="LỚP 75 HKII"/>
      <sheetName val="CẢ NĂM 75"/>
      <sheetName val="Dinh Van HAi M.M (_x0013_)"/>
      <sheetName val="Pham Thi_x0000_Thin  M.M (6)"/>
      <sheetName val="le Thi Thuc _x0000_M.M (8)"/>
      <sheetName val="Dinh Van Ranh_x0000_14(1)"/>
      <sheetName val="Le Huu Hanh_x0000_16(2)"/>
      <sheetName val="Phung Thi Hien_x0000_18(2)"/>
      <sheetName val="Le Tri An 21(2_x0009_"/>
      <sheetName val="17-9_x0000_Ǝ鞜_x000c_饼Ǝ⳪_x000c_"/>
      <sheetName val="Chi_Tiet"/>
      <sheetName val="TT04"/>
      <sheetName val="thang1-06"/>
      <sheetName val="thang2-06"/>
      <sheetName val="thang3-06"/>
      <sheetName val="thang4-06"/>
      <sheetName val="PNT-QUOT-#3"/>
      <sheetName val="COAT&amp;WRAP-QIOT-#3"/>
      <sheetName val="GFA 1"/>
      <sheetName val="17-9?Ǝ鞜_x000c_饼Ǝ⳪_x000c_"/>
      <sheetName val="Le Tri An 21(2 "/>
      <sheetName val="28-8_x0000__x0000__x0000__x0000__x0000__x0000__x0000__x0000__x0000__x0000__x0000__x0000_??_x0000__x0004__x0000__x0000__x0000__x0000__x0000__x0000_??_x0000__x0000__x0000_"/>
      <sheetName val="17-9_x0000_??_x000c_???_x000c_"/>
      <sheetName val="28-8???????????????_x0004_???????????"/>
      <sheetName val="17-9???_x000c_???_x000c_"/>
      <sheetName val="tygia"/>
      <sheetName val="Nhat ky - socai thang 2"/>
      <sheetName val="Sheet7"/>
      <sheetName val="nhat ky so cai thang 1"/>
      <sheetName val="Nhat ky so cai thang3"/>
      <sheetName val="Sheet6"/>
      <sheetName val="Sheet5"/>
      <sheetName val="Sheet4"/>
      <sheetName val="LỚP ը_x0000__x0000__x0000_밀኶"/>
      <sheetName val="_x005f_x0002_"/>
      <sheetName val="_x005f_x0011_3-8"/>
      <sheetName val="Tai_khoan2"/>
      <sheetName val="So_KT2"/>
      <sheetName val="tong_hop2"/>
      <sheetName val="phan_tich_DG2"/>
      <sheetName val="gia_vat_lieu2"/>
      <sheetName val="gia_xe_may2"/>
      <sheetName val="gia_nhan_cong2"/>
      <sheetName val="Do_Thi_Tho_M_M_(1)2"/>
      <sheetName val="Nguyen_Van_Ly_M_M_(2)2"/>
      <sheetName val="Dinh_Van_Hai_M_M_(3)2"/>
      <sheetName val="phu"/>
      <sheetName val="BAOCAO"/>
    </sheetNames>
    <sheetDataSet>
      <sheetData sheetId="0" refreshError="1">
        <row r="3">
          <cell r="A3" t="str">
            <v>111</v>
          </cell>
          <cell r="B3" t="str">
            <v>TiÒn mÆt - VN§</v>
          </cell>
          <cell r="C3" t="str">
            <v>Nî</v>
          </cell>
        </row>
        <row r="4">
          <cell r="A4" t="str">
            <v>1121</v>
          </cell>
          <cell r="B4" t="str">
            <v>TiÒn göi ng©n hµng - VN§</v>
          </cell>
          <cell r="C4" t="str">
            <v>Nî</v>
          </cell>
        </row>
        <row r="5">
          <cell r="A5" t="str">
            <v>1122</v>
          </cell>
          <cell r="B5" t="str">
            <v>TiÒn göi ng©n hµng - ngo¹i tÖ</v>
          </cell>
          <cell r="C5" t="str">
            <v>Nî</v>
          </cell>
        </row>
        <row r="6">
          <cell r="A6" t="str">
            <v>131</v>
          </cell>
          <cell r="B6" t="str">
            <v>ph¶i thu kh¸ch hµng</v>
          </cell>
          <cell r="C6" t="str">
            <v>Nî</v>
          </cell>
        </row>
        <row r="7">
          <cell r="A7" t="str">
            <v>133</v>
          </cell>
          <cell r="B7" t="str">
            <v>ThuÕ GTGT ®­îc khÊu trõ</v>
          </cell>
          <cell r="C7" t="str">
            <v>Nî</v>
          </cell>
        </row>
        <row r="8">
          <cell r="A8" t="str">
            <v>136</v>
          </cell>
          <cell r="B8" t="str">
            <v xml:space="preserve">Ph¶i thu néi bé </v>
          </cell>
          <cell r="C8" t="str">
            <v>Nî</v>
          </cell>
        </row>
        <row r="9">
          <cell r="A9" t="str">
            <v>138</v>
          </cell>
          <cell r="B9" t="str">
            <v>Ph¶i thu kh¸c</v>
          </cell>
          <cell r="C9" t="str">
            <v>Nî</v>
          </cell>
        </row>
        <row r="10">
          <cell r="A10" t="str">
            <v>141</v>
          </cell>
          <cell r="B10" t="str">
            <v>T¹m øng</v>
          </cell>
          <cell r="C10" t="str">
            <v>Nî</v>
          </cell>
        </row>
        <row r="11">
          <cell r="A11" t="str">
            <v>142</v>
          </cell>
          <cell r="B11" t="str">
            <v>Chi phÝ chê ph©n bæ</v>
          </cell>
          <cell r="C11" t="str">
            <v>Nî</v>
          </cell>
        </row>
        <row r="12">
          <cell r="A12" t="str">
            <v>144</v>
          </cell>
          <cell r="B12" t="str">
            <v>ThÕ chÊp ký quü ký c­îc</v>
          </cell>
          <cell r="C12" t="str">
            <v>Nî</v>
          </cell>
        </row>
        <row r="13">
          <cell r="A13" t="str">
            <v>152</v>
          </cell>
          <cell r="B13" t="str">
            <v>Nguyªn liÖu, vËt liÖu</v>
          </cell>
          <cell r="C13" t="str">
            <v>Nî</v>
          </cell>
        </row>
        <row r="14">
          <cell r="A14" t="str">
            <v>153</v>
          </cell>
          <cell r="B14" t="str">
            <v>C«ng cô, dông cô</v>
          </cell>
          <cell r="C14" t="str">
            <v>Nî</v>
          </cell>
        </row>
        <row r="15">
          <cell r="A15" t="str">
            <v>154</v>
          </cell>
          <cell r="B15" t="str">
            <v xml:space="preserve">Chi phÝ SXKD dë dang </v>
          </cell>
          <cell r="C15" t="str">
            <v>Nî</v>
          </cell>
        </row>
        <row r="16">
          <cell r="A16" t="str">
            <v>155</v>
          </cell>
          <cell r="B16" t="str">
            <v>Thµnh phÈm</v>
          </cell>
          <cell r="C16" t="str">
            <v>Nî</v>
          </cell>
        </row>
        <row r="17">
          <cell r="A17" t="str">
            <v>156</v>
          </cell>
          <cell r="B17" t="str">
            <v>Hµng ho¸</v>
          </cell>
          <cell r="C17" t="str">
            <v>Nî</v>
          </cell>
        </row>
        <row r="18">
          <cell r="A18" t="str">
            <v>211</v>
          </cell>
          <cell r="B18" t="str">
            <v>Tµi s¶n cè ®Þnh h÷u h×nh</v>
          </cell>
          <cell r="C18" t="str">
            <v>Nî</v>
          </cell>
        </row>
        <row r="19">
          <cell r="A19" t="str">
            <v>214</v>
          </cell>
          <cell r="B19" t="str">
            <v xml:space="preserve">Hao mßn TSC§ </v>
          </cell>
          <cell r="C19" t="str">
            <v>Cã</v>
          </cell>
        </row>
        <row r="20">
          <cell r="A20" t="str">
            <v>311</v>
          </cell>
          <cell r="B20" t="str">
            <v>Vay ng¾n h¹n</v>
          </cell>
          <cell r="C20" t="str">
            <v>Cã</v>
          </cell>
        </row>
        <row r="21">
          <cell r="A21" t="str">
            <v>331</v>
          </cell>
          <cell r="B21" t="str">
            <v>Ph¶i tr¶ ng­êi b¸n</v>
          </cell>
          <cell r="C21" t="str">
            <v>Cã</v>
          </cell>
        </row>
        <row r="22">
          <cell r="A22" t="str">
            <v>133</v>
          </cell>
          <cell r="B22" t="str">
            <v>ThuÕ GTGT ®­îc khÊu trõ</v>
          </cell>
          <cell r="C22" t="str">
            <v>Nî</v>
          </cell>
        </row>
        <row r="23">
          <cell r="A23" t="str">
            <v>3331</v>
          </cell>
          <cell r="B23" t="str">
            <v>ThuÕ gi¸ trÞ gia t¨ng ph¶i nép</v>
          </cell>
          <cell r="C23" t="str">
            <v>Cã</v>
          </cell>
        </row>
        <row r="24">
          <cell r="A24" t="str">
            <v>3333</v>
          </cell>
          <cell r="B24" t="str">
            <v>ThuÕ nhËp khÈu</v>
          </cell>
          <cell r="C24" t="str">
            <v>Cã</v>
          </cell>
        </row>
        <row r="25">
          <cell r="A25" t="str">
            <v>3337</v>
          </cell>
          <cell r="B25" t="str">
            <v>ThuÕ nhµ ®Êt, tiÒn thuª ®Êt</v>
          </cell>
          <cell r="C25" t="str">
            <v>Cã</v>
          </cell>
        </row>
        <row r="26">
          <cell r="A26" t="str">
            <v>3338</v>
          </cell>
          <cell r="B26" t="str">
            <v>C¸c lo¹i thuÕ kh¸c</v>
          </cell>
          <cell r="C26" t="str">
            <v>Cã</v>
          </cell>
        </row>
        <row r="27">
          <cell r="A27" t="str">
            <v>334</v>
          </cell>
          <cell r="B27" t="str">
            <v>Ph¶i tr¶ c«ng nh©n viªn</v>
          </cell>
          <cell r="C27" t="str">
            <v>Cã</v>
          </cell>
        </row>
        <row r="28">
          <cell r="A28" t="str">
            <v>336</v>
          </cell>
          <cell r="B28" t="str">
            <v>Ph¶i tr¶ néi bé</v>
          </cell>
          <cell r="C28" t="str">
            <v>Cã</v>
          </cell>
        </row>
        <row r="29">
          <cell r="A29" t="str">
            <v>3382</v>
          </cell>
          <cell r="B29" t="str">
            <v>Kinh phÝ c«ng ®oµn</v>
          </cell>
          <cell r="C29" t="str">
            <v>Cã</v>
          </cell>
        </row>
        <row r="30">
          <cell r="A30" t="str">
            <v>3383</v>
          </cell>
          <cell r="B30" t="str">
            <v>B¶o hiÓm x· héi</v>
          </cell>
          <cell r="C30" t="str">
            <v>Cã</v>
          </cell>
        </row>
        <row r="31">
          <cell r="A31" t="str">
            <v>3384</v>
          </cell>
          <cell r="B31" t="str">
            <v>B¶o hiÓm YTÕ</v>
          </cell>
          <cell r="C31" t="str">
            <v>Cã</v>
          </cell>
        </row>
        <row r="32">
          <cell r="A32" t="str">
            <v>3388</v>
          </cell>
          <cell r="B32" t="str">
            <v>Ph¶i tr¶, ph¶i nép kh¸c</v>
          </cell>
          <cell r="C32" t="str">
            <v>Cã</v>
          </cell>
        </row>
        <row r="33">
          <cell r="A33" t="str">
            <v>341</v>
          </cell>
          <cell r="B33" t="str">
            <v>Vay dµi h¹n</v>
          </cell>
          <cell r="C33" t="str">
            <v>Cã</v>
          </cell>
        </row>
        <row r="34">
          <cell r="A34" t="str">
            <v>411</v>
          </cell>
          <cell r="B34" t="str">
            <v>Nguån vèn kinh doanh</v>
          </cell>
          <cell r="C34" t="str">
            <v>Cã</v>
          </cell>
        </row>
        <row r="35">
          <cell r="A35" t="str">
            <v>412</v>
          </cell>
          <cell r="B35" t="str">
            <v>chªnh lÖch ®¸nh gi¸ tµI s¶n</v>
          </cell>
          <cell r="C35" t="str">
            <v>L</v>
          </cell>
        </row>
        <row r="36">
          <cell r="A36" t="str">
            <v>413</v>
          </cell>
          <cell r="B36" t="str">
            <v>Chªnh lÖch tû gi¸</v>
          </cell>
          <cell r="C36" t="str">
            <v>L</v>
          </cell>
        </row>
        <row r="37">
          <cell r="A37" t="str">
            <v>421</v>
          </cell>
          <cell r="B37" t="str">
            <v xml:space="preserve">L·i /lç ch­a ph©n phèi </v>
          </cell>
          <cell r="C37" t="str">
            <v>L</v>
          </cell>
        </row>
        <row r="38">
          <cell r="A38" t="str">
            <v>511</v>
          </cell>
          <cell r="B38" t="str">
            <v>Doanh thu b¸n s¶n phÈm</v>
          </cell>
          <cell r="C38" t="str">
            <v>Cã</v>
          </cell>
        </row>
        <row r="39">
          <cell r="A39" t="str">
            <v>531</v>
          </cell>
          <cell r="B39" t="str">
            <v>Gi¶m gi¸ hµng b¸n</v>
          </cell>
          <cell r="C39" t="str">
            <v>Cã</v>
          </cell>
        </row>
        <row r="40">
          <cell r="A40" t="str">
            <v>532</v>
          </cell>
          <cell r="B40" t="str">
            <v>Hµng b¸n bÞ tr¶ l¹i</v>
          </cell>
          <cell r="C40" t="str">
            <v>Cã</v>
          </cell>
        </row>
        <row r="41">
          <cell r="A41" t="str">
            <v>621</v>
          </cell>
          <cell r="B41" t="str">
            <v>Chi phÝ NVLiÖu trùc tiÕp</v>
          </cell>
          <cell r="C41" t="str">
            <v>Nî</v>
          </cell>
        </row>
        <row r="42">
          <cell r="A42" t="str">
            <v>622</v>
          </cell>
          <cell r="B42" t="str">
            <v>Chi phÝ nh©n c«ng trùc tiÕp</v>
          </cell>
          <cell r="C42" t="str">
            <v>Nî</v>
          </cell>
        </row>
        <row r="43">
          <cell r="A43" t="str">
            <v>627</v>
          </cell>
          <cell r="B43" t="str">
            <v xml:space="preserve">Chi phÝ s¶n xuÊt chung </v>
          </cell>
          <cell r="C43" t="str">
            <v>Nî</v>
          </cell>
        </row>
        <row r="44">
          <cell r="A44" t="str">
            <v>632</v>
          </cell>
          <cell r="B44" t="str">
            <v>Gi¸ vèn b¸n hµng</v>
          </cell>
          <cell r="C44" t="str">
            <v>Nî</v>
          </cell>
        </row>
        <row r="45">
          <cell r="A45" t="str">
            <v>641</v>
          </cell>
          <cell r="B45" t="str">
            <v xml:space="preserve">Chi phÝ b¸n hµng </v>
          </cell>
          <cell r="C45" t="str">
            <v>Nî</v>
          </cell>
        </row>
        <row r="46">
          <cell r="A46" t="str">
            <v>642</v>
          </cell>
          <cell r="B46" t="str">
            <v>Chi phÝ qu¶n lý doanh nghiÖp</v>
          </cell>
          <cell r="C46" t="str">
            <v>Nî</v>
          </cell>
        </row>
        <row r="47">
          <cell r="A47" t="str">
            <v>711</v>
          </cell>
          <cell r="B47" t="str">
            <v>Thu nhËp ho¹t ®éng tµi chÝnh</v>
          </cell>
          <cell r="C47" t="str">
            <v>Cã</v>
          </cell>
        </row>
        <row r="48">
          <cell r="A48" t="str">
            <v>721</v>
          </cell>
          <cell r="B48" t="str">
            <v>Thu nhËp bÊt th­êng</v>
          </cell>
          <cell r="C48" t="str">
            <v>Cã</v>
          </cell>
        </row>
        <row r="49">
          <cell r="A49" t="str">
            <v>811</v>
          </cell>
          <cell r="B49" t="str">
            <v>Chi phÝ ho¹t ®éng tµi chÝnh</v>
          </cell>
          <cell r="C49" t="str">
            <v>Nî</v>
          </cell>
        </row>
        <row r="50">
          <cell r="A50" t="str">
            <v>821</v>
          </cell>
          <cell r="B50" t="str">
            <v>Chi phÝ ho¹t ®éng tµi chÝnh</v>
          </cell>
          <cell r="C50" t="str">
            <v>Nî</v>
          </cell>
        </row>
        <row r="51">
          <cell r="A51" t="str">
            <v>911</v>
          </cell>
          <cell r="B51" t="str">
            <v>X¸c ®Þnh kÕt qu¶ kinh doanh</v>
          </cell>
          <cell r="C51" t="str">
            <v>L</v>
          </cell>
        </row>
      </sheetData>
      <sheetData sheetId="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refreshError="1"/>
      <sheetData sheetId="142"/>
      <sheetData sheetId="143"/>
      <sheetData sheetId="144"/>
      <sheetData sheetId="145"/>
      <sheetData sheetId="146"/>
      <sheetData sheetId="147"/>
      <sheetData sheetId="148"/>
      <sheetData sheetId="149"/>
      <sheetData sheetId="150"/>
      <sheetData sheetId="151" refreshError="1"/>
      <sheetData sheetId="152" refreshError="1"/>
      <sheetData sheetId="153" refreshError="1"/>
      <sheetData sheetId="154" refreshError="1"/>
      <sheetData sheetId="155"/>
      <sheetData sheetId="156" refreshError="1"/>
      <sheetData sheetId="157" refreshError="1"/>
      <sheetData sheetId="158" refreshError="1"/>
      <sheetData sheetId="159" refreshError="1"/>
      <sheetData sheetId="160" refreshError="1"/>
      <sheetData sheetId="161"/>
      <sheetData sheetId="162" refreshError="1"/>
      <sheetData sheetId="163"/>
      <sheetData sheetId="164" refreshError="1"/>
      <sheetData sheetId="165"/>
      <sheetData sheetId="166"/>
      <sheetData sheetId="167"/>
      <sheetData sheetId="168" refreshError="1"/>
      <sheetData sheetId="169" refreshError="1"/>
      <sheetData sheetId="170"/>
      <sheetData sheetId="171"/>
      <sheetData sheetId="172"/>
      <sheetData sheetId="173"/>
      <sheetData sheetId="174"/>
      <sheetData sheetId="175" refreshError="1"/>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sheetData sheetId="186"/>
      <sheetData sheetId="187" refreshError="1"/>
      <sheetData sheetId="188"/>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refreshError="1"/>
      <sheetData sheetId="209" refreshError="1"/>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sheetData sheetId="223" refreshError="1"/>
      <sheetData sheetId="224"/>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sheetData sheetId="332" refreshError="1"/>
      <sheetData sheetId="333"/>
      <sheetData sheetId="334"/>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sheetData sheetId="346" refreshError="1"/>
      <sheetData sheetId="347" refreshError="1"/>
      <sheetData sheetId="348"/>
      <sheetData sheetId="349"/>
      <sheetData sheetId="350"/>
      <sheetData sheetId="351" refreshError="1"/>
      <sheetData sheetId="352" refreshError="1"/>
      <sheetData sheetId="353" refreshError="1"/>
      <sheetData sheetId="354" refreshError="1"/>
      <sheetData sheetId="355" refreshError="1"/>
      <sheetData sheetId="356" refreshError="1"/>
      <sheetData sheetId="357"/>
      <sheetData sheetId="358" refreshError="1"/>
      <sheetData sheetId="359" refreshError="1"/>
      <sheetData sheetId="360" refreshError="1"/>
      <sheetData sheetId="36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refreshError="1"/>
      <sheetData sheetId="481" refreshError="1"/>
      <sheetData sheetId="482" refreshError="1"/>
      <sheetData sheetId="483" refreshError="1"/>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sheetData sheetId="500"/>
      <sheetData sheetId="501"/>
      <sheetData sheetId="502"/>
      <sheetData sheetId="503"/>
      <sheetData sheetId="504"/>
      <sheetData sheetId="505"/>
      <sheetData sheetId="506"/>
      <sheetData sheetId="507"/>
      <sheetData sheetId="508" refreshError="1"/>
      <sheetData sheetId="509" refreshError="1"/>
      <sheetData sheetId="510"/>
      <sheetData sheetId="511" refreshError="1"/>
      <sheetData sheetId="512"/>
      <sheetData sheetId="513"/>
      <sheetData sheetId="514"/>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refreshError="1"/>
      <sheetData sheetId="561"/>
      <sheetData sheetId="562"/>
      <sheetData sheetId="563"/>
      <sheetData sheetId="564"/>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sheetData sheetId="583" refreshError="1"/>
      <sheetData sheetId="584" refreshError="1"/>
      <sheetData sheetId="585"/>
      <sheetData sheetId="586"/>
      <sheetData sheetId="587"/>
      <sheetData sheetId="588"/>
      <sheetData sheetId="589"/>
      <sheetData sheetId="590"/>
      <sheetData sheetId="591"/>
      <sheetData sheetId="592"/>
      <sheetData sheetId="593"/>
      <sheetData sheetId="594"/>
      <sheetData sheetId="595" refreshError="1"/>
      <sheetData sheetId="59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CAN THIET"/>
      <sheetName val="chi tiet dz 22kv"/>
      <sheetName val="PHAN DAY DAN CACH DIEN DZ 22 KV"/>
      <sheetName val="Tong hop DZ 22"/>
      <sheetName val="DG VC VT 36"/>
      <sheetName val="VCDD DZ 22"/>
      <sheetName val="Btchlech DZ 22"/>
      <sheetName val="dinh muc C DZ 3285"/>
      <sheetName val="TT DM C DZ 3285"/>
      <sheetName val="GTVC 1M3 BT DZ 22"/>
      <sheetName val="DGCLVC3285"/>
      <sheetName val="T T CL VC DZ 22"/>
      <sheetName val="DG vat tu"/>
      <sheetName val="THI NGHIEM"/>
      <sheetName val="khobai"/>
      <sheetName val="tobia22KV"/>
      <sheetName val="Ksp"/>
      <sheetName val="cpdb"/>
      <sheetName val="th dz&amp;tba"/>
      <sheetName val="CHITIET 0.4 KV"/>
      <sheetName val="PHAN DAY DAN CACH DIEN DZ 0.4 K"/>
      <sheetName val=" tong hop rieng o.4 KV"/>
      <sheetName val="VCDD DZ 0.4 KV"/>
      <sheetName val="Chenh lech 0.4 KV"/>
      <sheetName val="THI NGHIEM DZ 0.4 KV"/>
      <sheetName val="to bia 0.4 KV"/>
      <sheetName val="chi tiet TBA "/>
      <sheetName val="PHAN DIEN TBA "/>
      <sheetName val="bu chenh lech tram bien ap "/>
      <sheetName val="tieuhaoVT DZ 22"/>
      <sheetName val="TIEUHAOVT0.4KV"/>
      <sheetName val="vc vat tu CHUNG"/>
      <sheetName val="trungchuyen c"/>
      <sheetName val="Don gia trung chuyen c"/>
      <sheetName val="CLVCTC DZ 22"/>
      <sheetName val="cap dat dao"/>
      <sheetName val="TONG KE DZ 22 KV"/>
      <sheetName val="TONG KE DZ 0.4 KV"/>
      <sheetName val="kl tt"/>
      <sheetName val="chitietdatdao"/>
      <sheetName val="KHOI LUONG XA"/>
      <sheetName val="TT DM C 3283"/>
      <sheetName val="MTL$-INTER"/>
      <sheetName val="dinh muc C DZ 328耵"/>
      <sheetName val="dinh muc C DZ 328?"/>
      <sheetName val="TONG KE DZ 0_4 KV"/>
      <sheetName val="CHITIET VL-NC-TT-3p"/>
      <sheetName val="VCV-BE-TONG"/>
      <sheetName val="Bia TQT"/>
      <sheetName val="DTCT"/>
      <sheetName val="TL rieng"/>
      <sheetName val="PHAN DS 22 KV"/>
      <sheetName val="chi tiet TBA"/>
      <sheetName val="dinh muc C DZ 328_"/>
      <sheetName val="ptdg"/>
      <sheetName val="DG 85"/>
      <sheetName val="ptvt"/>
      <sheetName val="Thuc thanh"/>
      <sheetName val="Tongke"/>
      <sheetName val="GT_x0016_C 1M3 BT DZ 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hvatlieu"/>
      <sheetName val="vtthoi1"/>
      <sheetName val="vtthoi2"/>
      <sheetName val="vchuyen"/>
      <sheetName val="n.cong"/>
      <sheetName val="thopdtoan"/>
      <sheetName val="phan giao"/>
      <sheetName val="sheet8"/>
      <sheetName val="sheet9"/>
      <sheetName val="sheet10"/>
      <sheetName val="sheet11"/>
      <sheetName val="sheet12"/>
      <sheetName val="Sheet13"/>
      <sheetName val="Sheet14"/>
      <sheetName val="Sheet15"/>
      <sheetName val="Sheet16"/>
      <sheetName val="bia"/>
      <sheetName val="THKP"/>
      <sheetName val="Xaydung"/>
      <sheetName val="TKL"/>
      <sheetName val="Sheet1"/>
      <sheetName val="00000000"/>
      <sheetName val="Thang 1-06"/>
      <sheetName val="Sheet2"/>
      <sheetName val="Sheet3"/>
      <sheetName val="XL4Test5"/>
      <sheetName val="vtthoh2"/>
      <sheetName val="CTNC"/>
      <sheetName val="CTVL"/>
      <sheetName val="shee49"/>
      <sheetName val="BK04"/>
      <sheetName val="BLuong"/>
      <sheetName val="TKP"/>
      <sheetName val="Thaîg 1-06"/>
      <sheetName val="vvthoh2"/>
      <sheetName val="CHITIET-DZ04"/>
      <sheetName val="VL,NC,MTC"/>
      <sheetName val="[DZNHADA.XLS䁝thopdtoan"/>
      <sheetName val="_DZNHADA.XLS䁝thopdtoan"/>
      <sheetName val="Ctinh 10kV"/>
      <sheetName val="PNT-QUOT-#3"/>
      <sheetName val="COAT&amp;WRAP-QIOT-#3"/>
      <sheetName val="ESTI."/>
      <sheetName val="DI-ESTI"/>
      <sheetName val="[DZNHADA.XLS?thopdtoan"/>
      <sheetName val="gvl"/>
      <sheetName val="_DZNHADA.XLS_thopdtoan"/>
      <sheetName val="_DZNHADA.XLS?thopdtoan"/>
      <sheetName val="6tthoh2"/>
      <sheetName val="KKKKKKKK"/>
      <sheetName val="VCDD_TBA"/>
      <sheetName val="chiet tinh"/>
      <sheetName val="gtrinh"/>
      <sheetName val="LKVL-CK-HT-GD1"/>
      <sheetName val="TONGKE-HT"/>
      <sheetName val="Section"/>
      <sheetName val="Giai trin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TIEN VAY "/>
      <sheetName val="TIEN GOI"/>
      <sheetName val="UOC THUC HIEN TNDN"/>
      <sheetName val="SO CAI TM"/>
      <sheetName val="QUY TM"/>
      <sheetName val="NHAT KY CHI TIEN"/>
      <sheetName val="NVS DLDN"/>
      <sheetName val="HOA KHANH -HUE"/>
      <sheetName val="TO 48 C"/>
      <sheetName val="TTDIEN2"/>
      <sheetName val="HOA XUAN"/>
      <sheetName val="XT AN DON"/>
      <sheetName val="MR 110KV"/>
      <sheetName val="TBA 220 DS"/>
      <sheetName val="MONG TRU"/>
      <sheetName val="110 EAKAR"/>
      <sheetName val="VPXN"/>
      <sheetName val="HR TBA 500"/>
      <sheetName val="QUAN 3"/>
      <sheetName val="TRAM LAP HUE"/>
      <sheetName val="CQuang Q11"/>
      <sheetName val="TBA 110 Lao Bao"/>
      <sheetName val="DZ DH LBao"/>
      <sheetName val="Vi tri 268"/>
      <sheetName val="Da nhim NT"/>
      <sheetName val="TBA 220 HKhanh"/>
      <sheetName val="Vi tri 53,60"/>
      <sheetName val="XUAN HA"/>
      <sheetName val="NX CO KHI"/>
      <sheetName val="TBA 110 HKhanh"/>
      <sheetName val="Tai khoan"/>
      <sheetName val="KH_Q1_Q2_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c thanh"/>
      <sheetName val="QL1A-QL1A moi"/>
      <sheetName val="C.Bong Lang"/>
      <sheetName val="Vanh dai III (TKKT)"/>
      <sheetName val="SL-NC-MB"/>
      <sheetName val="CX-AD-LC"/>
      <sheetName val="Cau-YBai-Tam"/>
      <sheetName val="XL4Poppy"/>
      <sheetName val="KluongKm2,4"/>
      <sheetName val="B.cao"/>
      <sheetName val="T.tiet"/>
      <sheetName val="T.N"/>
      <sheetName val="00000000"/>
      <sheetName val="VL"/>
      <sheetName val="NHAN CONG"/>
      <sheetName val="MAY"/>
      <sheetName val="VUA"/>
      <sheetName val="DG CAU"/>
      <sheetName val="THOP CAU"/>
      <sheetName val="TLP CAU"/>
      <sheetName val="DAKT1"/>
      <sheetName val="Sheet3"/>
      <sheetName val="XL4Test5"/>
      <sheetName val="XL4Poppy (2)"/>
      <sheetName val="733,14-km238"/>
      <sheetName val="Km237_733,14"/>
      <sheetName val="Km236"/>
      <sheetName val="Km235"/>
      <sheetName val="Km234"/>
      <sheetName val="Km233s,"/>
      <sheetName val="Km232s"/>
      <sheetName val="Km231,"/>
      <sheetName val="Km230"/>
      <sheetName val="Km229s,"/>
      <sheetName val="228_100-229s"/>
      <sheetName val="Km227_838-228_100"/>
      <sheetName val="Km227-227_838s,"/>
      <sheetName val="Km226"/>
      <sheetName val="Km225,"/>
      <sheetName val="Tong KLBS"/>
      <sheetName val="THKLNT(lantruoc)"/>
      <sheetName val="BGThau"/>
      <sheetName val="00000001"/>
      <sheetName val="Sheet1"/>
      <sheetName val="Sheet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To trinh"/>
      <sheetName val="bang2"/>
      <sheetName val="coHoan"/>
      <sheetName val="TH"/>
      <sheetName val="ETH"/>
      <sheetName val="1"/>
      <sheetName val="2"/>
      <sheetName val="3"/>
      <sheetName val="4"/>
      <sheetName val="5"/>
      <sheetName val="6"/>
      <sheetName val="7"/>
      <sheetName val="DT1"/>
      <sheetName val="DT2"/>
      <sheetName val="solieu"/>
      <sheetName val="PLV"/>
      <sheetName val="Dongia"/>
      <sheetName val="DTCTtaluy"/>
      <sheetName val="KLDGTT&lt;120%"/>
      <sheetName val="PL2"/>
      <sheetName val="DTnen"/>
      <sheetName val="PL"/>
      <sheetName val="THKL nghiemthu"/>
      <sheetName val="DTCTtaluy (2)"/>
      <sheetName val="KLDGTT&lt;120% (2)"/>
      <sheetName val="TH (2)"/>
      <sheetName val="xxxxxxxx"/>
      <sheetName val="XXXXXXX0"/>
      <sheetName val="10000000"/>
      <sheetName val="XXXXXXX1"/>
      <sheetName val="20000000"/>
      <sheetName val="30000000"/>
      <sheetName val="Congty"/>
      <sheetName val="VPPN"/>
      <sheetName val="XN74"/>
      <sheetName val="XN54"/>
      <sheetName val="XN33"/>
      <sheetName val="NK96"/>
      <sheetName val="KTQT-AFC"/>
      <sheetName val="CLDG"/>
      <sheetName val="CLKL"/>
      <sheetName val="Bang du toan"/>
      <sheetName val="Tonghop"/>
      <sheetName val="Bu gia"/>
      <sheetName val="PT vat tu"/>
      <sheetName val="PTVT"/>
      <sheetName val="Nam 2001"/>
      <sheetName val="Tang TSCD 98-02"/>
      <sheetName val="BIEN DONG"/>
      <sheetName val="TSCD 2001"/>
      <sheetName val="Quy 1-2002"/>
      <sheetName val="Quy 2-2002"/>
      <sheetName val="Quy 3-2002"/>
      <sheetName val="Quy 4-02"/>
      <sheetName val="boHoan"/>
      <sheetName val="XN79"/>
      <sheetName val="CTMT"/>
      <sheetName val="C.     Lang"/>
      <sheetName val="QL1A-QL1Q moi"/>
      <sheetName val="DG CAࡕ"/>
      <sheetName val="SL)NC-MB"/>
      <sheetName val="KluongKm2_x000c_4"/>
      <sheetName val="gVL"/>
      <sheetName val="chi tieu HV"/>
      <sheetName val="sx-tt-tk"/>
      <sheetName val="tsach &amp; thu hoi"/>
      <sheetName val="KK than ton   (2)"/>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sheetName val="XNGBQ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TK331D"/>
      <sheetName val="334 d"/>
      <sheetName val="KK bo sung"/>
      <sheetName val="Tai khoan"/>
      <sheetName val="MTO REV.0"/>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P_x000c_V"/>
      <sheetName val="lt-tl"/>
      <sheetName val="px3-tl"/>
      <sheetName val="px1-tl"/>
      <sheetName val="vp-tl"/>
      <sheetName val="px2,tb-tl"/>
      <sheetName val="th-qt"/>
      <sheetName val="bqt"/>
      <sheetName val="tl-khovt"/>
      <sheetName val="dtkhovt"/>
      <sheetName val="Sheet17"/>
      <sheetName val="Sheet18"/>
      <sheetName val="BDCNH"/>
      <sheetName val="bcdtk"/>
      <sheetName val="BCDKTNH"/>
      <sheetName val="BCDKTTHUE"/>
      <sheetName val="tscd"/>
      <sheetName val="TTDZ22"/>
      <sheetName val="KH-Q1,Q2,01"/>
      <sheetName val="HK1"/>
      <sheetName val="HK2"/>
      <sheetName val="CANAM"/>
      <sheetName val="dmuc"/>
      <sheetName val="C.   ( Lang"/>
      <sheetName val="Maumo)"/>
      <sheetName val="Tonchop"/>
      <sheetName val="Tojg KLBS"/>
      <sheetName val="DG "/>
      <sheetName val="ɂIEN DONG"/>
      <sheetName val="DG CA?"/>
      <sheetName val="?IEN DONG"/>
      <sheetName val="DI-ESTI"/>
      <sheetName val="NCong-Day-Su"/>
      <sheetName val="giathanh1"/>
      <sheetName val="BGThau_x0008__x0000__x0000_0000000_x0001__x0006__x0000__x0000_Sheet1_x0008__x0000__x0000_To"/>
      <sheetName val="S`eet12"/>
      <sheetName val="XHXPXXX1"/>
      <sheetName val="0000000!"/>
      <sheetName val="To tri.h"/>
      <sheetName val="cnHoan"/>
      <sheetName val="V_x0010_PN"/>
      <sheetName val="XL@Test5"/>
      <sheetName val="Bu gi`"/>
      <sheetName val="¶"/>
      <sheetName val="IBASE"/>
      <sheetName val="˜Ünh m÷c"/>
      <sheetName val="PTVL"/>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Quy_x0000_2-2002"/>
      <sheetName val="NC"/>
      <sheetName val="THPDMoi  (2)"/>
      <sheetName val="dongia (2)"/>
      <sheetName val="gtrinh"/>
      <sheetName val="phuluc1"/>
      <sheetName val="TONG HOP VL-NC"/>
      <sheetName val="lam-moi"/>
      <sheetName val="chitiet"/>
      <sheetName val="TONGKE3p "/>
      <sheetName val="TH VL, NC, DDHT Thanhphuoc"/>
      <sheetName val="#REF"/>
      <sheetName val="thao-go"/>
      <sheetName val="DON GIA"/>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Ünh m÷c"/>
      <sheetName val="Quy"/>
      <sheetName val="S29_x0007__x0000__x0000_S"/>
      <sheetName val="S29_x0007_"/>
      <sheetName val="XL4@oppy"/>
      <sheetName val="Km&quot;33s,"/>
      <sheetName val="Km227O838-228_100"/>
      <sheetName val="Dang TSCD 98-02"/>
      <sheetName val="dtkhovd"/>
      <sheetName val="CDMT"/>
      <sheetName val="TDT"/>
      <sheetName val="XL4Te3t5"/>
      <sheetName val="tuong"/>
      <sheetName val="DG CA_"/>
      <sheetName val="_IEN DONG"/>
      <sheetName val="BGThau_x0008_"/>
      <sheetName val="NHAN_x0000_CONG"/>
      <sheetName val="DO AM DT"/>
      <sheetName val="Tang TRCD 98-02"/>
      <sheetName val="TSCD 2000"/>
      <sheetName val="Bang TK goc"/>
      <sheetName val="DGchitiet "/>
      <sheetName val="Girder"/>
      <sheetName val="Tendon"/>
      <sheetName val="Q3-01-duyet"/>
      <sheetName val="Na2_x0000__x0000_01"/>
      <sheetName val="NEW-PANEL"/>
      <sheetName val="PPVT"/>
      <sheetName val="DT1????????"/>
      <sheetName val="Quy?2-2002"/>
      <sheetName val="DT1?"/>
      <sheetName val="S29_x0007_??S"/>
      <sheetName val="S29_x0007_?S"/>
      <sheetName val="Sêeet9"/>
      <sheetName val="ptdg"/>
      <sheetName val="CHIET TINH TBA"/>
      <sheetName val="CĮ     Lang"/>
      <sheetName val="126"/>
      <sheetName val="127"/>
      <sheetName val="128"/>
      <sheetName val="129"/>
      <sheetName val="130"/>
      <sheetName val="131"/>
      <sheetName val="132"/>
      <sheetName val="133"/>
      <sheetName val="Chart1"/>
      <sheetName val="134"/>
      <sheetName val="135"/>
      <sheetName val="136"/>
      <sheetName val="137"/>
      <sheetName val="138"/>
      <sheetName val="139"/>
      <sheetName val="KHUPHO8"/>
      <sheetName val="THONGKE"/>
      <sheetName val="NHAN CWNG"/>
      <sheetName val="data"/>
      <sheetName val="phi"/>
      <sheetName val="çha tri SX"/>
      <sheetName val="So Conç!îfhiep"/>
      <sheetName val="4_x0004__x0000__x0000_XN54_x0004__x0000__x0000_XN33_x0004__x0000__x0000_NK96_x0006__x0000__x0000_Sheet4"/>
      <sheetName val="XNGBQII-_x0010_4 (3)"/>
      <sheetName val="CT_x0000_doanh thu 2005"/>
      <sheetName val="DT1________"/>
      <sheetName val="Quy_2-2002"/>
      <sheetName val="DT1_"/>
      <sheetName val="S29_x0007___S"/>
      <sheetName val="S29_x0007__S"/>
      <sheetName val="tra-vat-lieu"/>
      <sheetName val="XNGBQI-01 (02)"/>
      <sheetName val="NHAN"/>
      <sheetName val="INV"/>
      <sheetName val="XXXXXXX2"/>
      <sheetName val="XXXXXXX3"/>
      <sheetName val="XXXXXXX4"/>
      <sheetName val="Sheetr"/>
      <sheetName val="Km225_838-228_100"/>
      <sheetName val="Km227Э227_838s,"/>
      <sheetName val="Thuc_thanh"/>
      <sheetName val="QL1A-QL1A_moi"/>
      <sheetName val="C_Bong_Lang"/>
      <sheetName val="Vanh_dai_III_(TKKT)"/>
      <sheetName val="NHAN_CONG"/>
      <sheetName val="DG_CAU"/>
      <sheetName val="THOP_CAU"/>
      <sheetName val="TLP_CAU"/>
      <sheetName val="XL4Poppy_(2)"/>
      <sheetName val="B_cao"/>
      <sheetName val="T_tiet"/>
      <sheetName val="T_N"/>
      <sheetName val="Tong_KLBS"/>
      <sheetName val="To_trinh"/>
      <sheetName val="Bang_du_toan"/>
      <sheetName val="Bu_gia"/>
      <sheetName val="PT_vat_tu"/>
      <sheetName val="Nam_2001"/>
      <sheetName val="Tang_TSCD_98-02"/>
      <sheetName val="BIEN_DONG"/>
      <sheetName val="TSCD_2001"/>
      <sheetName val="Quy_1-2002"/>
      <sheetName val="Quy_3-2002"/>
      <sheetName val="Quy_4-02"/>
      <sheetName val="THKL_nghiemthu"/>
      <sheetName val="DTCTtaluy_(2)"/>
      <sheetName val="KLDGTT&lt;120%_(2)"/>
      <sheetName val="TH_(2)"/>
      <sheetName val="C______Lang"/>
      <sheetName val="QL1A-QL1Q_moi"/>
      <sheetName val="KluongKm24"/>
      <sheetName val="DG_CAࡕ"/>
      <sheetName val="chi_tieu_HV"/>
      <sheetName val="tsach_&amp;_thu_hoi"/>
      <sheetName val="KK_than_ton___(2)"/>
      <sheetName val="TT_cac_ho"/>
      <sheetName val="TT_trong_nganh"/>
      <sheetName val="chi_tiet_KHM"/>
      <sheetName val="Pham_cap"/>
      <sheetName val="DT_than"/>
      <sheetName val="Doanh_thu"/>
      <sheetName val="gia_tri_SX"/>
      <sheetName val="So_Cong_nghiep"/>
      <sheetName val="Bia_BC"/>
      <sheetName val="TH_thanton"/>
      <sheetName val="Dat_da_thai"/>
      <sheetName val="GTSX_(TT)"/>
      <sheetName val="XNGBQI_(2)"/>
      <sheetName val="XNGBQI-04_(2)"/>
      <sheetName val="XNGBQII-04_(2)"/>
      <sheetName val="XNGBQII-04_(3)"/>
      <sheetName val="XNGBQIII-04_(2)"/>
      <sheetName val="XNGBQIII-04_(3)"/>
      <sheetName val="XNGBQIV-04_(2)"/>
      <sheetName val="XNGBQIV-04_(3)"/>
      <sheetName val="XNGBQI-05_(02)"/>
      <sheetName val="Gia_ban_NK_bq"/>
      <sheetName val="334_d"/>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DG_"/>
      <sheetName val="PV"/>
      <sheetName val="C____(_Lang"/>
      <sheetName val="Tojg_KLBS"/>
      <sheetName val="MTO_REV_0"/>
      <sheetName val="KK_bo_sung"/>
      <sheetName val="M+MC"/>
      <sheetName val="XLÿÿest5"/>
      <sheetName val="ctTBA"/>
      <sheetName val="4_x0004_"/>
      <sheetName val="CT"/>
      <sheetName val="Na2"/>
      <sheetName val=""/>
      <sheetName val="MTO REV.2(ARMOR)"/>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_x0000__x0000_쫀䃝Z"/>
      <sheetName val="_x0000__x0000__x0000__x0000_¢é@Z_x0000__x000d__x0000__x0004_"/>
      <sheetName val="Hạng mục 2"/>
      <sheetName val="DTCTtallu"/>
      <sheetName val="BGThau_x0008__x0000_0000000_x0001__x0006__x0000_Sheet1_x0008__x0000_To dr"/>
      <sheetName val="GVL-NC-M"/>
      <sheetName val="DO_AM_DT"/>
      <sheetName val="ɂIEN_DONG"/>
      <sheetName val="DG_CA?"/>
      <sheetName val="Khoi luong"/>
      <sheetName val="Quy $-02"/>
      <sheetName val="_x0000__x0000__x0000__x0000_¢é@Z_x0000__x000a__x0000__x0004_"/>
      <sheetName val="DSMo (2)"/>
      <sheetName val="DSMo"/>
      <sheetName val="TH Mo"/>
      <sheetName val="21B"/>
      <sheetName val="143"/>
      <sheetName val="141"/>
      <sheetName val="172"/>
      <sheetName val="171"/>
      <sheetName val="170"/>
      <sheetName val="169"/>
      <sheetName val="168"/>
      <sheetName val="167"/>
      <sheetName val="166"/>
      <sheetName val="165"/>
      <sheetName val="164"/>
      <sheetName val="163"/>
      <sheetName val="162"/>
      <sheetName val="161"/>
      <sheetName val="160"/>
      <sheetName val="159"/>
      <sheetName val="158"/>
      <sheetName val="157"/>
      <sheetName val="156"/>
      <sheetName val="155"/>
      <sheetName val="154"/>
      <sheetName val="173"/>
      <sheetName val="152"/>
      <sheetName val="151"/>
      <sheetName val="150"/>
      <sheetName val="149"/>
      <sheetName val="148"/>
      <sheetName val="147"/>
      <sheetName val="146"/>
      <sheetName val="145"/>
      <sheetName val="144"/>
      <sheetName val="142"/>
      <sheetName val="140"/>
      <sheetName val="TH ho"/>
      <sheetName val="TH138-173"/>
      <sheetName val="Pier"/>
      <sheetName val="Pile"/>
      <sheetName val="DG _x0000__x0000__x0000__x0000__x0000__x0000__x0000__x0000__x0000__x0009__x0000_᲌Ա_x0000__x0004__x0000__x0000__x0000__x0000__x0000__x0000_窰԰_x0000__x0000__x0000__x0000__x0000_"/>
      <sheetName val="CI     Lang"/>
      <sheetName val="Vong KLBS"/>
      <sheetName val="Du Toan"/>
      <sheetName val="_x0000__x0001__x0000__x0000__x0000__x0000__x0000__x0000__x0000__x0000__x0000__x0000__x0000__x0002__x0000__x0000__x0000__x0000__x0000__x0000__x0000_Ƥ_x0000_Ő_x0000__x0000__x0000_㋎˴_x0000_"/>
      <sheetName val="_x0000__x0000_??Z"/>
      <sheetName val="Exterior Walls Finishes"/>
      <sheetName val="Du kien DT 9 thang de fop"/>
      <sheetName val="tienluong"/>
      <sheetName val="KTQT-AF_x0003_"/>
      <sheetName val="KLDGT_x0014_&lt;120%"/>
      <sheetName val="Congt9"/>
      <sheetName val="SDH TP"/>
      <sheetName val="coctuatrenda"/>
      <sheetName val="Km227?227_838s,"/>
      <sheetName val="[Q3-01-duyet.xlsUboHoan"/>
      <sheetName val="XNGBQIV-02_x0000__x0000_)"/>
      <sheetName val="name"/>
      <sheetName val="c`i tiet KHM"/>
      <sheetName val="Km23"/>
      <sheetName val="HGCHINGS"/>
      <sheetName val="T11-01"/>
      <sheetName val="T12-01"/>
      <sheetName val="01-02"/>
      <sheetName val="02-02"/>
      <sheetName val="03-02"/>
      <sheetName val="T04-02"/>
      <sheetName val="T05-02"/>
      <sheetName val="T06-T02"/>
      <sheetName val="T07-03"/>
      <sheetName val="T08-03"/>
      <sheetName val="T09-03"/>
      <sheetName val="T10-03"/>
      <sheetName val="T11-03"/>
      <sheetName val="T12-03"/>
      <sheetName val="NPLT01-04"/>
      <sheetName val="NPLT02-04"/>
      <sheetName val="NPLT03-04"/>
      <sheetName val="NPLT04-04"/>
      <sheetName val="NPLT05-04"/>
      <sheetName val="NPLT06-04"/>
      <sheetName val="NPLT07-04"/>
      <sheetName val="NPLT08-04"/>
      <sheetName val="NPLT09-04"/>
      <sheetName val="NPLT10-04"/>
      <sheetName val="NPLT11-04"/>
      <sheetName val="NPLT12-04"/>
      <sheetName val="NXT -T12 B"/>
      <sheetName val="NXT -T01-05"/>
      <sheetName val="NXT-T01-05 B"/>
      <sheetName val="NXT-T02-05"/>
      <sheetName val="NXT-T02-05B"/>
      <sheetName val="NXT-T03-05"/>
      <sheetName val="NXT-T03-05 B"/>
      <sheetName val="NXT -T04-05"/>
      <sheetName val="NXT-T05-05"/>
      <sheetName val="NXT -T06-05"/>
      <sheetName val="NXT -T07-05"/>
      <sheetName val="HGHW3"/>
      <sheetName val="HGHW4"/>
      <sheetName val="HGHW5"/>
      <sheetName val="HGCW6"/>
      <sheetName val="CH1"/>
      <sheetName val="EXP2"/>
      <sheetName val="H?ng m?c 2"/>
      <sheetName val="_x0000__x0000__x0017_[Q3-01-duyet.xls]Maumo)_x0000_?_x0000__x0000__x0000_"/>
      <sheetName val="?IEN_DONG"/>
      <sheetName val="CPQL"/>
      <sheetName val="THCPQL"/>
      <sheetName val="TTTram"/>
      <sheetName val="_x0000__x0000__x0000__x0000_€¢é@Z_x0000__x000d__x0000__x0004_"/>
      <sheetName val="C?     Lang"/>
      <sheetName val="Na2_x0000__x0000_€01"/>
      <sheetName val="00000003"/>
      <sheetName val="DG _x0000__x0000__x0000__x0000__x0000__x0000__x0000__x0000__x0000_ _x0000_᲌Ա_x0000__x0004__x0000__x0000__x0000__x0000__x0000__x0000_窰԰_x0000__x0000__x0000__x0000__x0000_"/>
      <sheetName val="GIAVLIEU"/>
      <sheetName val="Hedging"/>
      <sheetName val="mtk_b"/>
      <sheetName val="BGThau_x0008_??0000000_x0001__x0006_??Sheet1_x0008_??To"/>
      <sheetName val="NHAN?CONG"/>
      <sheetName val="BGThau_x0008_?0000000_x0001__x0006_?Sheet1_x0008_?To dr"/>
      <sheetName val="4_x0004_??XN54_x0004_??XN33_x0004_??NK96_x0006_??Sheet4"/>
      <sheetName val="BGThau_x0008_?0000000_x0001__x0006_?Sheet1_x0008_?To"/>
      <sheetName val="Na2??01"/>
      <sheetName val="4_x0004_?XN54_x0004_?XN33_x0004_?NK96_x0006_?Sheet4"/>
      <sheetName val="CT?doanh thu 2005"/>
      <sheetName val="Thuc_thanh1"/>
      <sheetName val="QL1A-QL1A_moi1"/>
      <sheetName val="C_Bong_Lang1"/>
      <sheetName val="Vanh_dai_III_(TKKT)1"/>
      <sheetName val="NHAN_CONG1"/>
      <sheetName val="DG_CAU1"/>
      <sheetName val="THOP_CAU1"/>
      <sheetName val="TLP_CAU1"/>
      <sheetName val="XL4Poppy_(2)1"/>
      <sheetName val="Tong_KLBS1"/>
      <sheetName val="To_trinh1"/>
      <sheetName val="B_cao1"/>
      <sheetName val="T_tiet1"/>
      <sheetName val="T_N1"/>
      <sheetName val="Bang_du_toan1"/>
      <sheetName val="Bu_gia1"/>
      <sheetName val="PT_vat_tu1"/>
      <sheetName val="_x0000_ongia (2)"/>
      <sheetName val="Nam_20011"/>
      <sheetName val="Tang_TSCD_98-021"/>
      <sheetName val="BIEN_DONG1"/>
      <sheetName val="TSCD_20011"/>
      <sheetName val="Quy_1-20021"/>
      <sheetName val="Quy_2-20021"/>
      <sheetName val="Quy_3-20021"/>
      <sheetName val="Quy_4-021"/>
      <sheetName val="THKL_nghiemthu1"/>
      <sheetName val="DTCTtaluy_(2)1"/>
      <sheetName val="KLDGTT&lt;120%_(2)1"/>
      <sheetName val="TH_(2)1"/>
      <sheetName val="C______Lang1"/>
      <sheetName val="QL1A-QL1Q_moi1"/>
      <sheetName val="DG_CAࡕ1"/>
      <sheetName val="chi_tieu_HV1"/>
      <sheetName val="tsach_&amp;_thu_hoi1"/>
      <sheetName val="KK_than_ton___(2)1"/>
      <sheetName val="TT_cac_ho1"/>
      <sheetName val="TT_trong_nganh1"/>
      <sheetName val="chi_tiet_KHM1"/>
      <sheetName val="Pham_cap1"/>
      <sheetName val="DT_than1"/>
      <sheetName val="Doanh_thu1"/>
      <sheetName val="17_x0005_"/>
      <sheetName val="To_tri_h"/>
      <sheetName val="VPN"/>
      <sheetName val="Tonghmp"/>
      <sheetName val="KLDGTT&lt;120'"/>
      <sheetName val="ESTI."/>
      <sheetName val="Vanh dai II_x0000__x0000__x0000_^ÀÏ"/>
      <sheetName val="DG_CA_"/>
      <sheetName val="Tgng hop CP T10"/>
      <sheetName val="TT_10KV"/>
      <sheetName val="��nh m�c"/>
      <sheetName val="Na2_x0000__x0000_�01"/>
      <sheetName val="S�eet9"/>
      <sheetName val="�ha tri SX"/>
      <sheetName val="So Con�!�fhiep"/>
      <sheetName val="XL��est5"/>
      <sheetName val="_x0000__x0000__x0000__x0000_���@Z_x0000__x000d__x0000__x0004_"/>
      <sheetName val="Tai_khկ_x0000_缀"/>
      <sheetName val="XN²_x0000__x0000_-05 (02)"/>
      <sheetName val="Bu_gi`"/>
      <sheetName val="˜Ünh_m÷c"/>
      <sheetName val="Thep-MatCat"/>
      <sheetName val="Kiem-Toan"/>
      <sheetName val="NhapSL"/>
      <sheetName val="Qheet19"/>
      <sheetName val="THKL nghiamthu"/>
      <sheetName val="Balg du toan"/>
      <sheetName val="_x0000__x0000__x0000__x0000_€¢é@Z_x0000__x000a__x0000__x0004_"/>
      <sheetName val="Shѥet10"/>
      <sheetName val="೼_xffff_uc thanh"/>
      <sheetName val="diachi"/>
      <sheetName val="_x0000__x0000__x0000__x0000__x0000__x0000__x0000__x0000_ (2)"/>
      <sheetName val="KKKKKKKK"/>
      <sheetName val="MTO REV.0_x0000__x0000__x0000__x0000__x0000__x0000__x0000__x0000__x0000__x0009__x0000_쫀Ӛ_x0000__x0004__x0000__x0000__x0000__x0000__x0000__x0000__xdd0c_"/>
      <sheetName val="Km2_x0000__x0000_,"/>
      <sheetName val="MTO REV.0_x0000__x0000__x0000__x0000__x0000__x0000__x0000__x0000__x0000_ _x0000_쫀Ӛ_x0000__x0004__x0000__x0000__x0000__x0000__x0000__x0000__xdd0c_"/>
      <sheetName val="roto_truc"/>
      <sheetName val="Day_dt"/>
      <sheetName val="stato_tam_say"/>
      <sheetName val="Stato_ep"/>
      <sheetName val="Canh_gio"/>
      <sheetName val="Ss_Z-_GB"/>
      <sheetName val="Ünh_m÷c"/>
      <sheetName val="S29S"/>
      <sheetName val="CTdoanh_thu_2005"/>
      <sheetName val="BGThau0000000Sheet1To"/>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çha_tri_SX"/>
      <sheetName val="So_Conç!îfhiep"/>
      <sheetName val="S29"/>
      <sheetName val="Dang_TSCD_98-02"/>
      <sheetName val="Tang_TRCD_98-02"/>
      <sheetName val="TSCD_2000"/>
      <sheetName val="XNGBQII-4_(3)"/>
      <sheetName val="CHIET_TINH_TBA"/>
      <sheetName val="Bang_TK_goc"/>
      <sheetName val="DGchitiet_"/>
      <sheetName val="4XN54XN33NK96Sheet4"/>
      <sheetName val="_IEN_DONG"/>
      <sheetName val="S29??S"/>
      <sheetName val="S29?S"/>
      <sheetName val="S29__S"/>
      <sheetName val="S29_S"/>
      <sheetName val="NHAN_CWNG"/>
      <sheetName val="MTO_REV_2(ARMOR)"/>
      <sheetName val="CĮ_____Lang"/>
      <sheetName val="BGThau0000000Sheet1To_dr"/>
      <sheetName val="XNGBQI-01_(02)"/>
      <sheetName val="CI_____Lang"/>
      <sheetName val="XN²"/>
      <sheetName val="KH_Q1_Q2_01"/>
      <sheetName val="gia_tri_SX1"/>
      <sheetName val="So_Cong_nghiep1"/>
      <sheetName val="Km227_227_838s,"/>
      <sheetName val="ThongSo"/>
      <sheetName val="TONGKE1P"/>
      <sheetName val="??쫀䃝Z"/>
      <sheetName val="????¢é@Z?_x000d_?_x0004_"/>
      <sheetName val="Na2??€01"/>
      <sheetName val="CHITIET VL-N_x0003_-TT-3p"/>
    </sheetNames>
    <sheetDataSet>
      <sheetData sheetId="0" refreshError="1">
        <row r="29">
          <cell r="E29">
            <v>9566000</v>
          </cell>
        </row>
      </sheetData>
      <sheetData sheetId="1"/>
      <sheetData sheetId="2"/>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refreshError="1"/>
      <sheetData sheetId="117"/>
      <sheetData sheetId="118"/>
      <sheetData sheetId="119"/>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refreshError="1"/>
      <sheetData sheetId="170" refreshError="1"/>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sheetData sheetId="204"/>
      <sheetData sheetId="205"/>
      <sheetData sheetId="206" refreshError="1"/>
      <sheetData sheetId="207"/>
      <sheetData sheetId="208"/>
      <sheetData sheetId="209"/>
      <sheetData sheetId="210"/>
      <sheetData sheetId="211" refreshError="1"/>
      <sheetData sheetId="212"/>
      <sheetData sheetId="213" refreshError="1"/>
      <sheetData sheetId="214" refreshError="1"/>
      <sheetData sheetId="215" refreshError="1"/>
      <sheetData sheetId="216" refreshError="1"/>
      <sheetData sheetId="217" refreshError="1"/>
      <sheetData sheetId="218"/>
      <sheetData sheetId="219"/>
      <sheetData sheetId="220"/>
      <sheetData sheetId="221"/>
      <sheetData sheetId="222"/>
      <sheetData sheetId="223"/>
      <sheetData sheetId="224"/>
      <sheetData sheetId="225" refreshError="1"/>
      <sheetData sheetId="226"/>
      <sheetData sheetId="227"/>
      <sheetData sheetId="228"/>
      <sheetData sheetId="229" refreshError="1"/>
      <sheetData sheetId="230" refreshError="1"/>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sheetData sheetId="281"/>
      <sheetData sheetId="282"/>
      <sheetData sheetId="283"/>
      <sheetData sheetId="284"/>
      <sheetData sheetId="285"/>
      <sheetData sheetId="286" refreshError="1"/>
      <sheetData sheetId="287" refreshError="1"/>
      <sheetData sheetId="288"/>
      <sheetData sheetId="289" refreshError="1"/>
      <sheetData sheetId="290" refreshError="1"/>
      <sheetData sheetId="291" refreshError="1"/>
      <sheetData sheetId="292" refreshError="1"/>
      <sheetData sheetId="293"/>
      <sheetData sheetId="294" refreshError="1"/>
      <sheetData sheetId="295"/>
      <sheetData sheetId="296"/>
      <sheetData sheetId="297" refreshError="1"/>
      <sheetData sheetId="298" refreshError="1"/>
      <sheetData sheetId="299" refreshError="1"/>
      <sheetData sheetId="300" refreshError="1"/>
      <sheetData sheetId="301" refreshError="1"/>
      <sheetData sheetId="302"/>
      <sheetData sheetId="303" refreshError="1"/>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sheetData sheetId="315"/>
      <sheetData sheetId="316"/>
      <sheetData sheetId="317"/>
      <sheetData sheetId="318"/>
      <sheetData sheetId="319"/>
      <sheetData sheetId="320"/>
      <sheetData sheetId="321"/>
      <sheetData sheetId="322" refreshError="1"/>
      <sheetData sheetId="323"/>
      <sheetData sheetId="324"/>
      <sheetData sheetId="325"/>
      <sheetData sheetId="326"/>
      <sheetData sheetId="327"/>
      <sheetData sheetId="328"/>
      <sheetData sheetId="329"/>
      <sheetData sheetId="330"/>
      <sheetData sheetId="331"/>
      <sheetData sheetId="332" refreshError="1"/>
      <sheetData sheetId="333" refreshError="1"/>
      <sheetData sheetId="334"/>
      <sheetData sheetId="335"/>
      <sheetData sheetId="336" refreshError="1"/>
      <sheetData sheetId="337"/>
      <sheetData sheetId="338"/>
      <sheetData sheetId="339" refreshError="1"/>
      <sheetData sheetId="340" refreshError="1"/>
      <sheetData sheetId="341" refreshError="1"/>
      <sheetData sheetId="342" refreshError="1"/>
      <sheetData sheetId="343" refreshError="1"/>
      <sheetData sheetId="344" refreshError="1"/>
      <sheetData sheetId="345"/>
      <sheetData sheetId="346" refreshError="1"/>
      <sheetData sheetId="347"/>
      <sheetData sheetId="348"/>
      <sheetData sheetId="349"/>
      <sheetData sheetId="350"/>
      <sheetData sheetId="351"/>
      <sheetData sheetId="352"/>
      <sheetData sheetId="353"/>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refreshError="1"/>
      <sheetData sheetId="517" refreshError="1"/>
      <sheetData sheetId="518" refreshError="1"/>
      <sheetData sheetId="519" refreshError="1"/>
      <sheetData sheetId="520"/>
      <sheetData sheetId="521" refreshError="1"/>
      <sheetData sheetId="522" refreshError="1"/>
      <sheetData sheetId="523" refreshError="1"/>
      <sheetData sheetId="524" refreshError="1"/>
      <sheetData sheetId="525"/>
      <sheetData sheetId="526" refreshError="1"/>
      <sheetData sheetId="527"/>
      <sheetData sheetId="528"/>
      <sheetData sheetId="529"/>
      <sheetData sheetId="530" refreshError="1"/>
      <sheetData sheetId="531" refreshError="1"/>
      <sheetData sheetId="532" refreshError="1"/>
      <sheetData sheetId="533"/>
      <sheetData sheetId="534"/>
      <sheetData sheetId="535" refreshError="1"/>
      <sheetData sheetId="536"/>
      <sheetData sheetId="537" refreshError="1"/>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refreshError="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refreshError="1"/>
      <sheetData sheetId="650"/>
      <sheetData sheetId="651" refreshError="1"/>
      <sheetData sheetId="652" refreshError="1"/>
      <sheetData sheetId="653" refreshError="1"/>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sheetData sheetId="665"/>
      <sheetData sheetId="666"/>
      <sheetData sheetId="667" refreshError="1"/>
      <sheetData sheetId="668" refreshError="1"/>
      <sheetData sheetId="669" refreshError="1"/>
      <sheetData sheetId="670"/>
      <sheetData sheetId="671" refreshError="1"/>
      <sheetData sheetId="672"/>
      <sheetData sheetId="673" refreshError="1"/>
      <sheetData sheetId="674" refreshError="1"/>
      <sheetData sheetId="675" refreshError="1"/>
      <sheetData sheetId="676" refreshError="1"/>
      <sheetData sheetId="677"/>
      <sheetData sheetId="678"/>
      <sheetData sheetId="679" refreshError="1"/>
      <sheetData sheetId="680"/>
      <sheetData sheetId="681" refreshError="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refreshError="1"/>
      <sheetData sheetId="728" refreshError="1"/>
      <sheetData sheetId="729"/>
      <sheetData sheetId="730"/>
      <sheetData sheetId="731" refreshError="1"/>
      <sheetData sheetId="732" refreshError="1"/>
      <sheetData sheetId="733" refreshError="1"/>
      <sheetData sheetId="734" refreshError="1"/>
      <sheetData sheetId="735" refreshError="1"/>
      <sheetData sheetId="736" refreshError="1"/>
      <sheetData sheetId="73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Thuc thanh"/>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Xlc5nguyhiem"/>
      <sheetName val="CosoXL"/>
      <sheetName val="KhuTG"/>
      <sheetName val="10000000"/>
      <sheetName val="XL4Poppy"/>
      <sheetName val="XL4Test5"/>
      <sheetName val="Sheet1"/>
      <sheetName val="Sheet2"/>
      <sheetName val="Sheet3"/>
      <sheetName val="THDT"/>
      <sheetName val="THDG"/>
      <sheetName val="CTDG"/>
      <sheetName val="CTBT"/>
      <sheetName val="CPBT"/>
      <sheetName val="TB"/>
      <sheetName val="VC"/>
      <sheetName val="BANG KE"/>
      <sheetName val="DS-nop"/>
      <sheetName val="BC-ThuChi"/>
      <sheetName val="DS-nop T10.03"/>
      <sheetName val="DS-nop T12.03"/>
      <sheetName val="DS nop quý IV"/>
      <sheetName val="DS nop quý IV.04"/>
      <sheetName val="DSnop quý III.04"/>
      <sheetName val="DSnop quý II.04"/>
      <sheetName val="DSnop quý I.04"/>
      <sheetName val="DS-nop T11.03"/>
      <sheetName val="thang12"/>
      <sheetName val="thang11"/>
      <sheetName val="thang10"/>
      <sheetName val="thang9"/>
      <sheetName val="thang8"/>
      <sheetName val="thang7"/>
      <sheetName val="thang6"/>
      <sheetName val="thang5"/>
      <sheetName val="thang4"/>
      <sheetName val="thang3"/>
      <sheetName val="thang2"/>
      <sheetName val="thang1"/>
      <sheetName val="CT cong_x0000_to"/>
      <sheetName val="CT cong?to"/>
      <sheetName val="DL2"/>
      <sheetName val="ESTI."/>
      <sheetName val="DI-ESTI"/>
      <sheetName val="giathanh1"/>
      <sheetName val="CT cong"/>
      <sheetName val="CT cong_to"/>
      <sheetName val="KH-Q1,Q2,01"/>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CT_congto"/>
      <sheetName val="ESTI_"/>
      <sheetName val="CT_cong_to1"/>
      <sheetName val="CT_cong"/>
      <sheetName val="TT_0,4KV"/>
      <sheetName val="data"/>
      <sheetName val="phi"/>
      <sheetName val="Sheet4"/>
      <sheetName val="BY CATEGORY"/>
      <sheetName val="001N99"/>
      <sheetName val="#pkhac"/>
      <sheetName val="TDTKP"/>
      <sheetName val="DG3285"/>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Ban"/>
      <sheetName val="GS"/>
      <sheetName val="CD"/>
      <sheetName val="331"/>
      <sheetName val="CP"/>
      <sheetName val="Mua"/>
      <sheetName val="TK"/>
      <sheetName val="XNT"/>
      <sheetName val="BH"/>
      <sheetName val="BK MB"/>
      <sheetName val="So Cai"/>
      <sheetName val="Quy"/>
      <sheetName val="Luong"/>
      <sheetName val="Database"/>
      <sheetName val="TONGKE1P"/>
      <sheetName val="Tieu chuan thep"/>
      <sheetName val="KH_Q1_Q2_01"/>
      <sheetName val="TH dz 22"/>
      <sheetName val="VCDD_22"/>
      <sheetName val="vt 22"/>
      <sheetName val="Thuc_thanh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2"/>
      <sheetName val="KL_CONG_TO1"/>
      <sheetName val="VL_DAU_THAU1"/>
      <sheetName val="TH_DZ0,41"/>
      <sheetName val="VL-NC_DZ0,41"/>
      <sheetName val="TH_THAO_DO1"/>
      <sheetName val="VL-NC-MTC_thao_do1"/>
      <sheetName val="CT_THAO_DO1"/>
      <sheetName val="KL_Thao_Do1"/>
      <sheetName val="BANG_KE1"/>
      <sheetName val="CT_cong?to1"/>
      <sheetName val="DS-nop_T10_031"/>
      <sheetName val="DS-nop_T12_031"/>
      <sheetName val="DS_nop_quý_IV1"/>
      <sheetName val="DS_nop_quý_IV_041"/>
      <sheetName val="DSnop_quý_III_041"/>
      <sheetName val="DSnop_quý_II_041"/>
      <sheetName val="DSnop_quý_I_041"/>
      <sheetName val="DS-nop_T11_031"/>
      <sheetName val="ESTI_1"/>
      <sheetName val="BK_MB"/>
      <sheetName val="So_Cai"/>
      <sheetName val="CT_cong_to3"/>
      <sheetName val="CT_cong1"/>
      <sheetName val="Thuc_thanh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4"/>
      <sheetName val="KL_CONG_TO2"/>
      <sheetName val="VL_DAU_THAU2"/>
      <sheetName val="TH_DZ0,42"/>
      <sheetName val="VL-NC_DZ0,42"/>
      <sheetName val="TH_THAO_DO2"/>
      <sheetName val="VL-NC-MTC_thao_do2"/>
      <sheetName val="CT_THAO_DO2"/>
      <sheetName val="KL_Thao_Do2"/>
      <sheetName val="BANG_KE2"/>
      <sheetName val="CT_cong?to2"/>
      <sheetName val="DS-nop_T10_032"/>
      <sheetName val="DS-nop_T12_032"/>
      <sheetName val="DS_nop_quý_IV2"/>
      <sheetName val="DS_nop_quý_IV_042"/>
      <sheetName val="DSnop_quý_III_042"/>
      <sheetName val="DSnop_quý_II_042"/>
      <sheetName val="DSnop_quý_I_042"/>
      <sheetName val="DS-nop_T11_032"/>
      <sheetName val="ESTI_2"/>
      <sheetName val="BK_MB1"/>
      <sheetName val="So_Cai1"/>
      <sheetName val="CT_cong_to5"/>
      <sheetName val="CT_cong2"/>
      <sheetName val="Thuc_thanh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6"/>
      <sheetName val="KL_CONG_TO3"/>
      <sheetName val="VL_DAU_THAU3"/>
      <sheetName val="TH_DZ0,43"/>
      <sheetName val="VL-NC_DZ0,43"/>
      <sheetName val="TH_THAO_DO3"/>
      <sheetName val="VL-NC-MTC_thao_do3"/>
      <sheetName val="CT_THAO_DO3"/>
      <sheetName val="KL_Thao_Do3"/>
      <sheetName val="BANG_KE3"/>
      <sheetName val="CT_cong?to3"/>
      <sheetName val="DS-nop_T10_033"/>
      <sheetName val="DS-nop_T12_033"/>
      <sheetName val="DS_nop_quý_IV3"/>
      <sheetName val="DS_nop_quý_IV_043"/>
      <sheetName val="DSnop_quý_III_043"/>
      <sheetName val="DSnop_quý_II_043"/>
      <sheetName val="DSnop_quý_I_043"/>
      <sheetName val="DS-nop_T11_033"/>
      <sheetName val="ESTI_3"/>
      <sheetName val="BK_MB2"/>
      <sheetName val="So_Cai2"/>
      <sheetName val="CT_cong_to7"/>
      <sheetName val="CT_cong3"/>
      <sheetName val="Thuc_thanh4"/>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8"/>
      <sheetName val="KL_CONG_TO4"/>
      <sheetName val="VL_DAU_THAU4"/>
      <sheetName val="TH_DZ0,44"/>
      <sheetName val="VL-NC_DZ0,44"/>
      <sheetName val="TH_THAO_DO4"/>
      <sheetName val="VL-NC-MTC_thao_do4"/>
      <sheetName val="CT_THAO_DO4"/>
      <sheetName val="KL_Thao_Do4"/>
      <sheetName val="BANG_KE4"/>
      <sheetName val="CT_cong?to4"/>
      <sheetName val="DS-nop_T10_034"/>
      <sheetName val="DS-nop_T12_034"/>
      <sheetName val="DS_nop_quý_IV4"/>
      <sheetName val="DS_nop_quý_IV_044"/>
      <sheetName val="DSnop_quý_III_044"/>
      <sheetName val="DSnop_quý_II_044"/>
      <sheetName val="DSnop_quý_I_044"/>
      <sheetName val="DS-nop_T11_034"/>
      <sheetName val="ESTI_4"/>
      <sheetName val="BK_MB3"/>
      <sheetName val="So_Cai3"/>
      <sheetName val="CT_cong_to9"/>
      <sheetName val="CT_cong4"/>
      <sheetName val="4"/>
      <sheetName val="IBASE"/>
      <sheetName val="name"/>
      <sheetName val="BY_CATEGORY"/>
      <sheetName val="Tieu_chuan_thep"/>
      <sheetName val="Loai-4-5"/>
      <sheetName val="om"/>
      <sheetName val="OM6"/>
      <sheetName val="om05"/>
      <sheetName val="NSU"/>
      <sheetName val="SPL4-TOTAL"/>
      <sheetName val="Input"/>
      <sheetName val="ptdg "/>
      <sheetName val="ptke"/>
      <sheetName val="ptdg"/>
      <sheetName val="(24)-Truc 9"/>
      <sheetName val="clecÿÿt"/>
      <sheetName val="ÿÿngia"/>
      <sheetName val="khung ten TD"/>
      <sheetName val="CHITIET VL-NC-TT1p"/>
      <sheetName val="TONGKE3p"/>
      <sheetName val="QTCNVHHK"/>
      <sheetName val="DON GIA"/>
      <sheetName val="CHITIET VL-NC"/>
      <sheetName val=" XE 43K"/>
      <sheetName val="SO LIEU"/>
      <sheetName val="DCV"/>
      <sheetName val="CT35"/>
      <sheetName val="KK bo sung"/>
      <sheetName val="khluong"/>
      <sheetName val="dtxl"/>
      <sheetName val="[_x0000_TCNVHHK_x0000_XLS_x0000_Cos_x0000_XL"/>
      <sheetName val="DONVI"/>
      <sheetName val="pp1p"/>
      <sheetName val="pp3p_NC"/>
      <sheetName val="pp3p "/>
      <sheetName val="1_x0000_ƛ_x0000__x0000__x0000__x0000__x0000__x0000__x0000__x0000__x0001__x0000_娈ƛ_x0000__x0004__x0000__x0000__x0000__x0000__x0000__x0000_Ⲽƛ_x0000__x0000__x0000__x0000__x0000__x0000_"/>
      <sheetName val="1"/>
      <sheetName val="Khoi luong"/>
      <sheetName val="TN_NEW5"/>
      <sheetName val="CP_CBSX5"/>
      <sheetName val="TN_CT5"/>
      <sheetName val="VLNCMTC_TN5"/>
      <sheetName val="CT_day_dan_su_phu_kien5"/>
      <sheetName val="CT_xa_-_tiep_dia5"/>
      <sheetName val="THEP_HINH5"/>
      <sheetName val="CT_cot5"/>
      <sheetName val="Ct_BT_mong5"/>
      <sheetName val="K_LUONG_duong_day5"/>
      <sheetName val="TH_CTO5"/>
      <sheetName val="VL-NC_CTo5"/>
      <sheetName val="KL_CONG_TO5"/>
      <sheetName val="VL_DAU_THAU5"/>
      <sheetName val="TH_DZ0,45"/>
      <sheetName val="VL-NC_DZ0,45"/>
      <sheetName val="TH_THAO_DO5"/>
      <sheetName val="VL-NC-MTC_thao_do5"/>
      <sheetName val="CT_THAO_DO5"/>
      <sheetName val="KL_Thao_Do5"/>
      <sheetName val="Thuc_thanh5"/>
      <sheetName val="DS-nop_T10_035"/>
      <sheetName val="DS-nop_T12_035"/>
      <sheetName val="DS_nop_quý_IV5"/>
      <sheetName val="DS_nop_quý_IV_045"/>
      <sheetName val="DSnop_quý_III_045"/>
      <sheetName val="DSnop_quý_II_045"/>
      <sheetName val="DSnop_quý_I_045"/>
      <sheetName val="DS-nop_T11_035"/>
      <sheetName val="TN_NEW6"/>
      <sheetName val="CP_CBSX6"/>
      <sheetName val="TN_CT6"/>
      <sheetName val="VLNCMTC_TN6"/>
      <sheetName val="CT_day_dan_su_phu_kien6"/>
      <sheetName val="CT_xa_-_tiep_dia6"/>
      <sheetName val="THEP_HINH6"/>
      <sheetName val="CT_cot6"/>
      <sheetName val="Ct_BT_mong6"/>
      <sheetName val="K_LUONG_duong_day6"/>
      <sheetName val="TH_CTO6"/>
      <sheetName val="VL-NC_CTo6"/>
      <sheetName val="KL_CONG_TO6"/>
      <sheetName val="VL_DAU_THAU6"/>
      <sheetName val="TH_DZ0,46"/>
      <sheetName val="VL-NC_DZ0,46"/>
      <sheetName val="TH_THAO_DO6"/>
      <sheetName val="VL-NC-MTC_thao_do6"/>
      <sheetName val="CT_THAO_DO6"/>
      <sheetName val="KL_Thao_Do6"/>
      <sheetName val="Thuc_thanh6"/>
      <sheetName val="DS-nop_T10_036"/>
      <sheetName val="DS-nop_T12_036"/>
      <sheetName val="DS_nop_quý_IV6"/>
      <sheetName val="DS_nop_quý_IV_046"/>
      <sheetName val="DSnop_quý_III_046"/>
      <sheetName val="DSnop_quý_II_046"/>
      <sheetName val="DSnop_quý_I_046"/>
      <sheetName val="DS-nop_T11_036"/>
      <sheetName val="TN_NEW7"/>
      <sheetName val="CP_CBSX7"/>
      <sheetName val="TN_CT7"/>
      <sheetName val="VLNCMTC_TN7"/>
      <sheetName val="CT_day_dan_su_phu_kien7"/>
      <sheetName val="CT_xa_-_tiep_dia7"/>
      <sheetName val="THEP_HINH7"/>
      <sheetName val="CT_cot7"/>
      <sheetName val="Ct_BT_mong7"/>
      <sheetName val="K_LUONG_duong_day7"/>
      <sheetName val="TH_CTO7"/>
      <sheetName val="VL-NC_CTo7"/>
      <sheetName val="KL_CONG_TO7"/>
      <sheetName val="VL_DAU_THAU7"/>
      <sheetName val="TH_DZ0,47"/>
      <sheetName val="VL-NC_DZ0,47"/>
      <sheetName val="TH_THAO_DO7"/>
      <sheetName val="VL-NC-MTC_thao_do7"/>
      <sheetName val="CT_THAO_DO7"/>
      <sheetName val="KL_Thao_Do7"/>
      <sheetName val="Thuc_thanh7"/>
      <sheetName val="DS-nop_T10_037"/>
      <sheetName val="DS-nop_T12_037"/>
      <sheetName val="DS_nop_quý_IV7"/>
      <sheetName val="DS_nop_quý_IV_047"/>
      <sheetName val="DSnop_quý_III_047"/>
      <sheetName val="DSnop_quý_II_047"/>
      <sheetName val="DSnop_quý_I_047"/>
      <sheetName val="DS-nop_T11_037"/>
      <sheetName val="TN_NEW8"/>
      <sheetName val="CP_CBSX8"/>
      <sheetName val="TN_CT8"/>
      <sheetName val="VLNCMTC_TN8"/>
      <sheetName val="CT_day_dan_su_phu_kien8"/>
      <sheetName val="CT_xa_-_tiep_dia8"/>
      <sheetName val="THEP_HINH8"/>
      <sheetName val="CT_cot8"/>
      <sheetName val="Ct_BT_mong8"/>
      <sheetName val="K_LUONG_duong_day8"/>
      <sheetName val="TH_CTO8"/>
      <sheetName val="VL-NC_CTo8"/>
      <sheetName val="KL_CONG_TO8"/>
      <sheetName val="VL_DAU_THAU8"/>
      <sheetName val="TH_DZ0,48"/>
      <sheetName val="VL-NC_DZ0,48"/>
      <sheetName val="TH_THAO_DO8"/>
      <sheetName val="VL-NC-MTC_thao_do8"/>
      <sheetName val="CT_THAO_DO8"/>
      <sheetName val="KL_Thao_Do8"/>
      <sheetName val="Thuc_thanh8"/>
      <sheetName val="DS-nop_T10_038"/>
      <sheetName val="DS-nop_T12_038"/>
      <sheetName val="DS_nop_quý_IV8"/>
      <sheetName val="DS_nop_quý_IV_048"/>
      <sheetName val="DSnop_quý_III_048"/>
      <sheetName val="DSnop_quý_II_048"/>
      <sheetName val="DSnop_quý_I_048"/>
      <sheetName val="DS-nop_T11_038"/>
      <sheetName val="TTDZ22"/>
    </sheetNames>
    <sheetDataSet>
      <sheetData sheetId="0"/>
      <sheetData sheetId="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E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H8">
            <v>0</v>
          </cell>
          <cell r="I8">
            <v>0</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G9">
            <v>0</v>
          </cell>
          <cell r="H9">
            <v>43.36</v>
          </cell>
          <cell r="I9">
            <v>0</v>
          </cell>
          <cell r="J9">
            <v>0</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G10">
            <v>0</v>
          </cell>
          <cell r="H10">
            <v>3.33</v>
          </cell>
          <cell r="I10">
            <v>0</v>
          </cell>
          <cell r="J10">
            <v>0</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H11">
            <v>0</v>
          </cell>
          <cell r="I11">
            <v>7.34</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H12">
            <v>0</v>
          </cell>
          <cell r="I12">
            <v>2.83</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G13">
            <v>0</v>
          </cell>
          <cell r="H13">
            <v>0.69</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G14">
            <v>0</v>
          </cell>
          <cell r="H14">
            <v>0.77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G15">
            <v>0</v>
          </cell>
          <cell r="H15">
            <v>0.16</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F16">
            <v>0</v>
          </cell>
          <cell r="G16">
            <v>0</v>
          </cell>
          <cell r="H16">
            <v>0</v>
          </cell>
          <cell r="I16">
            <v>0</v>
          </cell>
          <cell r="J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H17">
            <v>0</v>
          </cell>
          <cell r="I17">
            <v>0</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I18">
            <v>0</v>
          </cell>
          <cell r="J18">
            <v>0</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20">
          <cell r="A20">
            <v>0</v>
          </cell>
          <cell r="B20" t="str">
            <v>II. THÁN NHAÌ :</v>
          </cell>
          <cell r="C20">
            <v>0</v>
          </cell>
          <cell r="D20">
            <v>0</v>
          </cell>
          <cell r="E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G21">
            <v>0</v>
          </cell>
          <cell r="H21">
            <v>9.4</v>
          </cell>
          <cell r="I21">
            <v>0</v>
          </cell>
          <cell r="J21">
            <v>0</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G22">
            <v>0</v>
          </cell>
          <cell r="H22">
            <v>0.24</v>
          </cell>
          <cell r="I22">
            <v>0</v>
          </cell>
          <cell r="J22">
            <v>0</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G23">
            <v>0</v>
          </cell>
          <cell r="H23">
            <v>7.35</v>
          </cell>
          <cell r="I23">
            <v>0</v>
          </cell>
          <cell r="J23">
            <v>0</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G24">
            <v>0</v>
          </cell>
          <cell r="H24">
            <v>0.85</v>
          </cell>
          <cell r="I24">
            <v>0</v>
          </cell>
          <cell r="J24">
            <v>0</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G25">
            <v>0</v>
          </cell>
          <cell r="H25">
            <v>24.71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G26">
            <v>0</v>
          </cell>
          <cell r="H26">
            <v>1.99</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0.86</v>
          </cell>
          <cell r="H27">
            <v>0.3</v>
          </cell>
          <cell r="I27">
            <v>0</v>
          </cell>
          <cell r="J27">
            <v>0</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G28">
            <v>0</v>
          </cell>
          <cell r="H28">
            <v>0.16</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G29">
            <v>0</v>
          </cell>
          <cell r="H29">
            <v>1.1000000000000001</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H30">
            <v>0</v>
          </cell>
          <cell r="I30">
            <v>0.97</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H31">
            <v>0</v>
          </cell>
          <cell r="I31">
            <v>1.75</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H32">
            <v>0</v>
          </cell>
          <cell r="I32">
            <v>0.24</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G33">
            <v>0</v>
          </cell>
          <cell r="H33">
            <v>0.09</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G34">
            <v>0</v>
          </cell>
          <cell r="H34">
            <v>7.0000000000000007E-2</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G35">
            <v>0</v>
          </cell>
          <cell r="H35">
            <v>0.08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E36">
            <v>0</v>
          </cell>
          <cell r="F36">
            <v>10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G37">
            <v>0</v>
          </cell>
          <cell r="H37">
            <v>0.51</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H38">
            <v>0</v>
          </cell>
          <cell r="I38">
            <v>5.3</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G39">
            <v>0</v>
          </cell>
          <cell r="H39">
            <v>1.86</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E40">
            <v>0</v>
          </cell>
          <cell r="F40">
            <v>99</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F41">
            <v>0</v>
          </cell>
          <cell r="G41">
            <v>0</v>
          </cell>
          <cell r="H41">
            <v>0</v>
          </cell>
          <cell r="I41">
            <v>0</v>
          </cell>
          <cell r="J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E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H46">
            <v>0</v>
          </cell>
          <cell r="I46">
            <v>3.2</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H47">
            <v>0</v>
          </cell>
          <cell r="I47">
            <v>0.66</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G48">
            <v>0</v>
          </cell>
          <cell r="H48">
            <v>1.1299999999999999</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G49">
            <v>0</v>
          </cell>
          <cell r="H49">
            <v>1.96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E50">
            <v>0</v>
          </cell>
          <cell r="F50">
            <v>57</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H52">
            <v>0</v>
          </cell>
          <cell r="I52">
            <v>0.4</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G53">
            <v>0</v>
          </cell>
          <cell r="H53">
            <v>0.36</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F55">
            <v>0</v>
          </cell>
          <cell r="G55">
            <v>0</v>
          </cell>
          <cell r="H55">
            <v>0</v>
          </cell>
          <cell r="I55">
            <v>0</v>
          </cell>
          <cell r="J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G60">
            <v>0</v>
          </cell>
          <cell r="H60">
            <v>0.28999999999999998</v>
          </cell>
          <cell r="I60">
            <v>0</v>
          </cell>
          <cell r="J60">
            <v>0</v>
          </cell>
          <cell r="K60">
            <v>0</v>
          </cell>
          <cell r="L60">
            <v>0</v>
          </cell>
          <cell r="M60">
            <v>713.4</v>
          </cell>
        </row>
        <row r="61">
          <cell r="A61" t="str">
            <v>651.140</v>
          </cell>
          <cell r="B61" t="str">
            <v>Traït båì chaíy væîa XM M75 daìy 15</v>
          </cell>
          <cell r="C61" t="str">
            <v>m2</v>
          </cell>
          <cell r="D61">
            <v>11.88</v>
          </cell>
          <cell r="E61">
            <v>0.2</v>
          </cell>
          <cell r="F61">
            <v>51.51</v>
          </cell>
          <cell r="G61">
            <v>0</v>
          </cell>
          <cell r="H61">
            <v>0.22</v>
          </cell>
        </row>
        <row r="62">
          <cell r="A62" t="str">
            <v>701.120</v>
          </cell>
          <cell r="B62" t="str">
            <v>Queït väi båì chaíy 3 næåïc tràõng</v>
          </cell>
          <cell r="C62" t="str">
            <v>m2</v>
          </cell>
          <cell r="D62">
            <v>11.88</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3.56</v>
          </cell>
        </row>
        <row r="63">
          <cell r="A63" t="str">
            <v>651.420</v>
          </cell>
          <cell r="B63" t="str">
            <v>Traït chè næåïc sã nä</v>
          </cell>
          <cell r="C63" t="str">
            <v>m</v>
          </cell>
          <cell r="D63">
            <v>33.200000000000003</v>
          </cell>
          <cell r="E63">
            <v>0.15</v>
          </cell>
          <cell r="F63">
            <v>38.630000000000003</v>
          </cell>
          <cell r="G63">
            <v>0</v>
          </cell>
          <cell r="H63">
            <v>0.17</v>
          </cell>
        </row>
        <row r="64">
          <cell r="A64">
            <v>0</v>
          </cell>
          <cell r="B64" t="str">
            <v>IV. KHU VÃÛ SINH - BÃØ TÆÛ HOAÛI - BÃÚP - HÄÚ GA :</v>
          </cell>
          <cell r="C64">
            <v>0</v>
          </cell>
          <cell r="D64">
            <v>0</v>
          </cell>
          <cell r="E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cell r="E65">
            <v>0</v>
          </cell>
          <cell r="F65">
            <v>0</v>
          </cell>
          <cell r="G65">
            <v>0</v>
          </cell>
          <cell r="H65">
            <v>0</v>
          </cell>
          <cell r="I65">
            <v>0.3</v>
          </cell>
        </row>
        <row r="66">
          <cell r="A66" t="str">
            <v>204.410</v>
          </cell>
          <cell r="B66" t="str">
            <v xml:space="preserve">Xáy thaình bãø næåïc khu vãû sinh daìy 110 væîa XM M75 </v>
          </cell>
          <cell r="C66" t="str">
            <v>m3</v>
          </cell>
          <cell r="D66">
            <v>0.65</v>
          </cell>
          <cell r="E66">
            <v>0.2</v>
          </cell>
          <cell r="F66">
            <v>51.51</v>
          </cell>
          <cell r="G66">
            <v>0</v>
          </cell>
          <cell r="H66">
            <v>0.22</v>
          </cell>
          <cell r="I66">
            <v>0</v>
          </cell>
          <cell r="J66">
            <v>0</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G67">
            <v>0</v>
          </cell>
          <cell r="H67">
            <v>0.1</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G68">
            <v>0</v>
          </cell>
          <cell r="H68">
            <v>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E69">
            <v>0</v>
          </cell>
          <cell r="F69">
            <v>8</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G70">
            <v>0</v>
          </cell>
          <cell r="H70">
            <v>1.69</v>
          </cell>
          <cell r="I70">
            <v>0</v>
          </cell>
          <cell r="J70">
            <v>0</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G71">
            <v>0</v>
          </cell>
          <cell r="H71">
            <v>0.25</v>
          </cell>
          <cell r="I71">
            <v>0</v>
          </cell>
          <cell r="J71">
            <v>0</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H73">
            <v>0</v>
          </cell>
          <cell r="I73">
            <v>0</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G74">
            <v>0</v>
          </cell>
          <cell r="H74">
            <v>3.45</v>
          </cell>
          <cell r="I74">
            <v>0</v>
          </cell>
          <cell r="J74">
            <v>0</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G75">
            <v>0</v>
          </cell>
          <cell r="H75">
            <v>1.68</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E76">
            <v>0</v>
          </cell>
          <cell r="F76">
            <v>74</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G77">
            <v>0</v>
          </cell>
          <cell r="H77">
            <v>0.25</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G78">
            <v>0</v>
          </cell>
          <cell r="H78">
            <v>0.31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H79">
            <v>0</v>
          </cell>
          <cell r="I79">
            <v>1.18</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G81">
            <v>0</v>
          </cell>
          <cell r="H81">
            <v>0.27</v>
          </cell>
          <cell r="I81">
            <v>0</v>
          </cell>
          <cell r="J81">
            <v>0</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G82">
            <v>0</v>
          </cell>
          <cell r="H82">
            <v>0.26</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F83">
            <v>0</v>
          </cell>
          <cell r="G83">
            <v>0</v>
          </cell>
          <cell r="H83">
            <v>0</v>
          </cell>
          <cell r="I83">
            <v>0</v>
          </cell>
          <cell r="J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H84">
            <v>0</v>
          </cell>
          <cell r="I84">
            <v>0.28999999999999998</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G85">
            <v>0</v>
          </cell>
          <cell r="H85">
            <v>0.2</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H88">
            <v>0</v>
          </cell>
          <cell r="I88">
            <v>0</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G89">
            <v>0</v>
          </cell>
          <cell r="H89">
            <v>0.36</v>
          </cell>
          <cell r="I89">
            <v>0</v>
          </cell>
          <cell r="J89">
            <v>0</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G90">
            <v>0</v>
          </cell>
          <cell r="H90">
            <v>0.39</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H91">
            <v>0</v>
          </cell>
          <cell r="I91">
            <v>0.2</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E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H93">
            <v>0</v>
          </cell>
          <cell r="I93">
            <v>0</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H94">
            <v>0</v>
          </cell>
          <cell r="I94">
            <v>3.7</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H95">
            <v>0</v>
          </cell>
          <cell r="I95">
            <v>2.35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I96">
            <v>0</v>
          </cell>
          <cell r="J96">
            <v>0</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H97">
            <v>0</v>
          </cell>
          <cell r="I97">
            <v>0.3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G98">
            <v>0</v>
          </cell>
          <cell r="H98">
            <v>0.41</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E99">
            <v>0</v>
          </cell>
          <cell r="F99">
            <v>25</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G100">
            <v>0</v>
          </cell>
          <cell r="H100">
            <v>0.15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G101">
            <v>0</v>
          </cell>
          <cell r="H101">
            <v>0.26</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G102">
            <v>0</v>
          </cell>
          <cell r="H102">
            <v>0.19</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G103">
            <v>0</v>
          </cell>
          <cell r="H103">
            <v>0.13</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G104">
            <v>0</v>
          </cell>
          <cell r="H104">
            <v>0.23</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G105">
            <v>0</v>
          </cell>
          <cell r="H105">
            <v>0.17</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E106">
            <v>0</v>
          </cell>
          <cell r="F106">
            <v>53</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E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H110">
            <v>0</v>
          </cell>
          <cell r="I110">
            <v>0</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G111">
            <v>0</v>
          </cell>
          <cell r="H111">
            <v>0.32</v>
          </cell>
          <cell r="I111">
            <v>0</v>
          </cell>
          <cell r="J111">
            <v>0</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G112">
            <v>0</v>
          </cell>
          <cell r="H112">
            <v>0.13</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H116">
            <v>0</v>
          </cell>
          <cell r="I116">
            <v>0</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G117">
            <v>0</v>
          </cell>
          <cell r="H117">
            <v>2.19</v>
          </cell>
          <cell r="I117">
            <v>0</v>
          </cell>
          <cell r="J117">
            <v>0</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G118">
            <v>0</v>
          </cell>
          <cell r="H118">
            <v>0.23</v>
          </cell>
          <cell r="I118">
            <v>0</v>
          </cell>
          <cell r="J118">
            <v>0</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G119">
            <v>0</v>
          </cell>
          <cell r="H119">
            <v>0.26</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G120">
            <v>0</v>
          </cell>
          <cell r="H120">
            <v>0.5</v>
          </cell>
          <cell r="I120">
            <v>0</v>
          </cell>
          <cell r="J120">
            <v>0</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G121">
            <v>0</v>
          </cell>
          <cell r="H121">
            <v>0.34</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H125">
            <v>0</v>
          </cell>
          <cell r="I125">
            <v>1.51</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G126">
            <v>0</v>
          </cell>
          <cell r="H126">
            <v>0.66</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ON"/>
      <sheetName val="CHOP"/>
      <sheetName val="CVC"/>
      <sheetName val="tra-vat-lieu"/>
      <sheetName val="ptdg"/>
      <sheetName val="DTCT-tong 10-4"/>
      <sheetName val="DTCT-tong"/>
      <sheetName val="TH cong"/>
      <sheetName val="DTCT"/>
      <sheetName val="TH cong-tong"/>
      <sheetName val="THCCH"/>
      <sheetName val="CTCCH"/>
      <sheetName val="XL4Poppy"/>
    </sheetNames>
    <sheetDataSet>
      <sheetData sheetId="0"/>
      <sheetData sheetId="1"/>
      <sheetData sheetId="2"/>
      <sheetData sheetId="3"/>
      <sheetData sheetId="4">
        <row r="68">
          <cell r="B68">
            <v>1</v>
          </cell>
          <cell r="C68">
            <v>1242</v>
          </cell>
          <cell r="D68" t="str">
            <v>HG.6310</v>
          </cell>
          <cell r="F68" t="str">
            <v>BT èng cèng M200</v>
          </cell>
          <cell r="G68" t="str">
            <v>m3</v>
          </cell>
          <cell r="I68" t="str">
            <v/>
          </cell>
          <cell r="K68">
            <v>461221.42658845999</v>
          </cell>
          <cell r="L68">
            <v>32728.640000000003</v>
          </cell>
          <cell r="M68">
            <v>10060.424000000001</v>
          </cell>
        </row>
        <row r="69">
          <cell r="B69" t="str">
            <v/>
          </cell>
          <cell r="C69" t="str">
            <v/>
          </cell>
          <cell r="F69" t="str">
            <v>a. VËt liÖu</v>
          </cell>
          <cell r="J69">
            <v>461221.42658845999</v>
          </cell>
        </row>
        <row r="70">
          <cell r="B70" t="str">
            <v/>
          </cell>
          <cell r="C70" t="str">
            <v>m3</v>
          </cell>
          <cell r="E70" t="str">
            <v>vu</v>
          </cell>
          <cell r="F70" t="str">
            <v>V÷a BT M200 ®¸ 1x2 ®é sôt 2-4</v>
          </cell>
          <cell r="G70" t="str">
            <v>m3</v>
          </cell>
          <cell r="H70">
            <v>1.0149999999999999</v>
          </cell>
          <cell r="I70">
            <v>452144.62327619048</v>
          </cell>
          <cell r="J70">
            <v>458926.7926253333</v>
          </cell>
          <cell r="K70">
            <v>458926.7926253333</v>
          </cell>
        </row>
        <row r="71">
          <cell r="B71" t="str">
            <v/>
          </cell>
          <cell r="C71" t="str">
            <v/>
          </cell>
          <cell r="E71" t="str">
            <v>#</v>
          </cell>
          <cell r="F71" t="str">
            <v>VËt liÖu kh¸c</v>
          </cell>
          <cell r="G71" t="str">
            <v>%</v>
          </cell>
          <cell r="H71">
            <v>0.5</v>
          </cell>
          <cell r="I71">
            <v>458926.7926253333</v>
          </cell>
          <cell r="J71">
            <v>2294.6339631266665</v>
          </cell>
          <cell r="K71">
            <v>2294.6339631266665</v>
          </cell>
        </row>
        <row r="72">
          <cell r="B72" t="str">
            <v/>
          </cell>
          <cell r="C72" t="str">
            <v/>
          </cell>
          <cell r="F72" t="str">
            <v>b. Nh©n c«ng</v>
          </cell>
          <cell r="J72">
            <v>32728.640000000003</v>
          </cell>
        </row>
        <row r="73">
          <cell r="B73" t="str">
            <v/>
          </cell>
          <cell r="C73" t="str">
            <v/>
          </cell>
          <cell r="E73" t="str">
            <v>3,5c</v>
          </cell>
          <cell r="F73" t="str">
            <v>Nh©n c«ng bËc 3,5/7</v>
          </cell>
          <cell r="G73" t="str">
            <v xml:space="preserve">C«ng </v>
          </cell>
          <cell r="H73">
            <v>2.2400000000000002</v>
          </cell>
          <cell r="I73">
            <v>14611</v>
          </cell>
          <cell r="J73">
            <v>32728.640000000003</v>
          </cell>
          <cell r="L73">
            <v>32728.640000000003</v>
          </cell>
        </row>
        <row r="74">
          <cell r="B74" t="str">
            <v/>
          </cell>
          <cell r="C74" t="str">
            <v/>
          </cell>
          <cell r="F74" t="str">
            <v>c. M¸y thi c«ng</v>
          </cell>
          <cell r="J74">
            <v>10060.424000000001</v>
          </cell>
        </row>
        <row r="75">
          <cell r="B75" t="str">
            <v/>
          </cell>
          <cell r="C75" t="str">
            <v/>
          </cell>
          <cell r="E75" t="str">
            <v>250l</v>
          </cell>
          <cell r="F75" t="str">
            <v>M¸y trén 250l</v>
          </cell>
          <cell r="G75" t="str">
            <v>Ca</v>
          </cell>
          <cell r="H75">
            <v>9.5000000000000001E-2</v>
          </cell>
          <cell r="I75">
            <v>96272</v>
          </cell>
          <cell r="J75">
            <v>9145.84</v>
          </cell>
          <cell r="M75">
            <v>9145.84</v>
          </cell>
        </row>
        <row r="76">
          <cell r="B76" t="str">
            <v/>
          </cell>
          <cell r="C76" t="str">
            <v/>
          </cell>
          <cell r="E76" t="str">
            <v>m#</v>
          </cell>
          <cell r="F76" t="str">
            <v>M¸y kh¸c</v>
          </cell>
          <cell r="G76" t="str">
            <v>%</v>
          </cell>
          <cell r="H76">
            <v>10</v>
          </cell>
          <cell r="I76">
            <v>9145.84</v>
          </cell>
          <cell r="J76">
            <v>914.58399999999995</v>
          </cell>
          <cell r="M76">
            <v>914.58399999999995</v>
          </cell>
        </row>
        <row r="77">
          <cell r="B77">
            <v>2</v>
          </cell>
          <cell r="C77">
            <v>1242</v>
          </cell>
          <cell r="D77" t="str">
            <v>KQ.6110</v>
          </cell>
          <cell r="F77" t="str">
            <v>VK thÐp ®æ BT èng cèng</v>
          </cell>
          <cell r="G77" t="str">
            <v>100m2</v>
          </cell>
          <cell r="I77" t="str">
            <v/>
          </cell>
          <cell r="K77">
            <v>184424.95258000001</v>
          </cell>
          <cell r="L77">
            <v>487325.43999999994</v>
          </cell>
          <cell r="M77">
            <v>61367.702999999994</v>
          </cell>
        </row>
        <row r="78">
          <cell r="B78" t="str">
            <v/>
          </cell>
          <cell r="C78" t="str">
            <v/>
          </cell>
          <cell r="F78" t="str">
            <v>a. VËt liÖu</v>
          </cell>
          <cell r="J78">
            <v>184424.95258000001</v>
          </cell>
        </row>
        <row r="79">
          <cell r="B79" t="str">
            <v/>
          </cell>
          <cell r="C79" t="str">
            <v/>
          </cell>
          <cell r="E79" t="str">
            <v>t</v>
          </cell>
          <cell r="F79" t="str">
            <v>ThÐp b¶n</v>
          </cell>
          <cell r="G79" t="str">
            <v>kg</v>
          </cell>
          <cell r="H79">
            <v>17.27</v>
          </cell>
          <cell r="I79">
            <v>4612.3043809523806</v>
          </cell>
          <cell r="J79">
            <v>79654.496659047611</v>
          </cell>
          <cell r="K79">
            <v>79654.496659047611</v>
          </cell>
        </row>
        <row r="80">
          <cell r="B80" t="str">
            <v/>
          </cell>
          <cell r="C80" t="str">
            <v/>
          </cell>
          <cell r="E80" t="str">
            <v>th</v>
          </cell>
          <cell r="F80" t="str">
            <v>ThÐp h×nh</v>
          </cell>
          <cell r="G80" t="str">
            <v>kg</v>
          </cell>
          <cell r="H80">
            <v>16.28</v>
          </cell>
          <cell r="I80">
            <v>4612.3043809523806</v>
          </cell>
          <cell r="J80">
            <v>75088.315321904767</v>
          </cell>
          <cell r="K80">
            <v>75088.315321904767</v>
          </cell>
        </row>
        <row r="81">
          <cell r="B81" t="str">
            <v/>
          </cell>
          <cell r="C81" t="str">
            <v/>
          </cell>
          <cell r="E81" t="str">
            <v>q</v>
          </cell>
          <cell r="F81" t="str">
            <v>Que hµn</v>
          </cell>
          <cell r="G81" t="str">
            <v>kg</v>
          </cell>
          <cell r="H81">
            <v>1.9</v>
          </cell>
          <cell r="I81">
            <v>11000</v>
          </cell>
          <cell r="J81">
            <v>20900</v>
          </cell>
          <cell r="K81">
            <v>20900</v>
          </cell>
        </row>
        <row r="82">
          <cell r="B82" t="str">
            <v/>
          </cell>
          <cell r="C82" t="str">
            <v/>
          </cell>
          <cell r="E82" t="str">
            <v>#</v>
          </cell>
          <cell r="F82" t="str">
            <v>VËt liÖu kh¸c</v>
          </cell>
          <cell r="G82" t="str">
            <v>%</v>
          </cell>
          <cell r="H82">
            <v>5</v>
          </cell>
          <cell r="I82">
            <v>175642.81198095239</v>
          </cell>
          <cell r="J82">
            <v>8782.1405990476196</v>
          </cell>
          <cell r="K82">
            <v>8782.1405990476196</v>
          </cell>
        </row>
        <row r="83">
          <cell r="B83" t="str">
            <v/>
          </cell>
          <cell r="C83" t="str">
            <v/>
          </cell>
          <cell r="F83" t="str">
            <v>b. Nh©n c«ng</v>
          </cell>
          <cell r="J83">
            <v>487325.43999999994</v>
          </cell>
        </row>
        <row r="84">
          <cell r="B84" t="str">
            <v/>
          </cell>
          <cell r="C84" t="str">
            <v/>
          </cell>
          <cell r="E84" t="str">
            <v>4c</v>
          </cell>
          <cell r="F84" t="str">
            <v>Nh©n c«ng bËc 4,0/7</v>
          </cell>
          <cell r="G84" t="str">
            <v xml:space="preserve">C«ng </v>
          </cell>
          <cell r="H84">
            <v>31.759999999999998</v>
          </cell>
          <cell r="I84">
            <v>15344</v>
          </cell>
          <cell r="J84">
            <v>487325.43999999994</v>
          </cell>
          <cell r="L84">
            <v>487325.43999999994</v>
          </cell>
        </row>
        <row r="85">
          <cell r="B85" t="str">
            <v/>
          </cell>
          <cell r="C85" t="str">
            <v/>
          </cell>
          <cell r="F85" t="str">
            <v>c. M¸y thi c«ng</v>
          </cell>
          <cell r="J85">
            <v>61367.702999999994</v>
          </cell>
        </row>
        <row r="86">
          <cell r="B86" t="str">
            <v/>
          </cell>
          <cell r="C86" t="str">
            <v/>
          </cell>
          <cell r="E86" t="str">
            <v>h23</v>
          </cell>
          <cell r="F86" t="str">
            <v>M¸y hµn 23KW</v>
          </cell>
          <cell r="G86" t="str">
            <v>Ca</v>
          </cell>
          <cell r="H86">
            <v>0.69</v>
          </cell>
          <cell r="I86">
            <v>77338</v>
          </cell>
          <cell r="J86">
            <v>53363.219999999994</v>
          </cell>
          <cell r="M86">
            <v>53363.219999999994</v>
          </cell>
        </row>
        <row r="87">
          <cell r="B87" t="str">
            <v/>
          </cell>
          <cell r="C87" t="str">
            <v/>
          </cell>
          <cell r="E87" t="str">
            <v>m#</v>
          </cell>
          <cell r="F87" t="str">
            <v>M¸y kh¸c</v>
          </cell>
          <cell r="G87" t="str">
            <v>%</v>
          </cell>
          <cell r="H87">
            <v>15</v>
          </cell>
          <cell r="I87">
            <v>53363.219999999994</v>
          </cell>
          <cell r="J87">
            <v>8004.4829999999993</v>
          </cell>
          <cell r="M87">
            <v>8004.4829999999993</v>
          </cell>
        </row>
        <row r="88">
          <cell r="B88">
            <v>3</v>
          </cell>
          <cell r="C88">
            <v>1242</v>
          </cell>
          <cell r="D88" t="str">
            <v>IB.3611</v>
          </cell>
          <cell r="F88" t="str">
            <v>Cèt thÐp èng cèng d=6mm</v>
          </cell>
          <cell r="G88" t="str">
            <v>TÊn</v>
          </cell>
          <cell r="I88" t="str">
            <v/>
          </cell>
          <cell r="K88">
            <v>4872452.1885714279</v>
          </cell>
          <cell r="L88">
            <v>364880.32</v>
          </cell>
          <cell r="M88">
            <v>15915.6</v>
          </cell>
        </row>
        <row r="89">
          <cell r="B89" t="str">
            <v/>
          </cell>
          <cell r="C89" t="str">
            <v/>
          </cell>
          <cell r="F89" t="str">
            <v>a. VËt liÖu</v>
          </cell>
          <cell r="J89">
            <v>4872452.1885714279</v>
          </cell>
        </row>
        <row r="90">
          <cell r="B90" t="str">
            <v/>
          </cell>
          <cell r="C90" t="str">
            <v/>
          </cell>
          <cell r="E90" t="str">
            <v>d6</v>
          </cell>
          <cell r="F90" t="str">
            <v>ThÐp trßn d=6mm</v>
          </cell>
          <cell r="G90" t="str">
            <v>kg</v>
          </cell>
          <cell r="H90">
            <v>1005</v>
          </cell>
          <cell r="I90">
            <v>4707.542476190476</v>
          </cell>
          <cell r="J90">
            <v>4731080.1885714279</v>
          </cell>
          <cell r="K90">
            <v>4731080.1885714279</v>
          </cell>
        </row>
        <row r="91">
          <cell r="B91" t="str">
            <v/>
          </cell>
          <cell r="C91" t="str">
            <v/>
          </cell>
          <cell r="E91" t="str">
            <v>d</v>
          </cell>
          <cell r="F91" t="str">
            <v xml:space="preserve">D©y thÐp </v>
          </cell>
          <cell r="G91" t="str">
            <v>kg</v>
          </cell>
          <cell r="H91">
            <v>21.42</v>
          </cell>
          <cell r="I91">
            <v>6600</v>
          </cell>
          <cell r="J91">
            <v>141372</v>
          </cell>
          <cell r="K91">
            <v>141372</v>
          </cell>
        </row>
        <row r="92">
          <cell r="B92" t="str">
            <v/>
          </cell>
          <cell r="C92" t="str">
            <v/>
          </cell>
          <cell r="F92" t="str">
            <v>b. Nh©n c«ng</v>
          </cell>
          <cell r="J92">
            <v>364880.32</v>
          </cell>
        </row>
        <row r="93">
          <cell r="B93" t="str">
            <v/>
          </cell>
          <cell r="C93" t="str">
            <v/>
          </cell>
          <cell r="E93" t="str">
            <v>4c</v>
          </cell>
          <cell r="F93" t="str">
            <v>Nh©n c«ng bËc 4,0/7</v>
          </cell>
          <cell r="G93" t="str">
            <v xml:space="preserve">C«ng </v>
          </cell>
          <cell r="H93">
            <v>23.78</v>
          </cell>
          <cell r="I93">
            <v>15344</v>
          </cell>
          <cell r="J93">
            <v>364880.32</v>
          </cell>
          <cell r="L93">
            <v>364880.32</v>
          </cell>
        </row>
        <row r="94">
          <cell r="B94" t="str">
            <v/>
          </cell>
          <cell r="C94" t="str">
            <v/>
          </cell>
          <cell r="F94" t="str">
            <v>c. M¸y thi c«ng</v>
          </cell>
          <cell r="J94">
            <v>15915.6</v>
          </cell>
        </row>
        <row r="95">
          <cell r="B95" t="str">
            <v/>
          </cell>
          <cell r="C95" t="str">
            <v/>
          </cell>
          <cell r="E95" t="str">
            <v>cu</v>
          </cell>
          <cell r="F95" t="str">
            <v>M¸y c¾t uèn cèt thÐp</v>
          </cell>
          <cell r="G95" t="str">
            <v>Ca</v>
          </cell>
          <cell r="H95">
            <v>0.4</v>
          </cell>
          <cell r="I95">
            <v>39789</v>
          </cell>
          <cell r="J95">
            <v>15915.6</v>
          </cell>
          <cell r="M95">
            <v>15915.6</v>
          </cell>
        </row>
        <row r="96">
          <cell r="B96">
            <v>4</v>
          </cell>
          <cell r="C96">
            <v>1242</v>
          </cell>
          <cell r="D96" t="str">
            <v>IB.3611</v>
          </cell>
          <cell r="F96" t="str">
            <v>Cèt thÐp èng cèng d=10mm</v>
          </cell>
          <cell r="G96" t="str">
            <v>TÊn</v>
          </cell>
          <cell r="I96" t="str">
            <v/>
          </cell>
          <cell r="K96">
            <v>4585309.3314285716</v>
          </cell>
          <cell r="L96">
            <v>364880.32</v>
          </cell>
          <cell r="M96">
            <v>15915.6</v>
          </cell>
        </row>
        <row r="97">
          <cell r="B97" t="str">
            <v/>
          </cell>
          <cell r="C97" t="str">
            <v/>
          </cell>
          <cell r="F97" t="str">
            <v>a. VËt liÖu</v>
          </cell>
          <cell r="J97">
            <v>4585309.3314285716</v>
          </cell>
        </row>
        <row r="98">
          <cell r="B98" t="str">
            <v/>
          </cell>
          <cell r="C98" t="str">
            <v/>
          </cell>
          <cell r="E98" t="str">
            <v>d10</v>
          </cell>
          <cell r="F98" t="str">
            <v>ThÐp trßn d=10mm</v>
          </cell>
          <cell r="G98" t="str">
            <v>kg</v>
          </cell>
          <cell r="H98">
            <v>1005</v>
          </cell>
          <cell r="I98">
            <v>4421.8281904761907</v>
          </cell>
          <cell r="J98">
            <v>4443937.3314285716</v>
          </cell>
          <cell r="K98">
            <v>4443937.3314285716</v>
          </cell>
        </row>
        <row r="99">
          <cell r="B99" t="str">
            <v/>
          </cell>
          <cell r="C99" t="str">
            <v/>
          </cell>
          <cell r="E99" t="str">
            <v>d</v>
          </cell>
          <cell r="F99" t="str">
            <v xml:space="preserve">D©y thÐp </v>
          </cell>
          <cell r="G99" t="str">
            <v>kg</v>
          </cell>
          <cell r="H99">
            <v>21.42</v>
          </cell>
          <cell r="I99">
            <v>6600</v>
          </cell>
          <cell r="J99">
            <v>141372</v>
          </cell>
          <cell r="K99">
            <v>141372</v>
          </cell>
        </row>
        <row r="100">
          <cell r="B100" t="str">
            <v/>
          </cell>
          <cell r="C100" t="str">
            <v/>
          </cell>
          <cell r="F100" t="str">
            <v>b. Nh©n c«ng</v>
          </cell>
          <cell r="J100">
            <v>364880.32</v>
          </cell>
        </row>
        <row r="101">
          <cell r="B101" t="str">
            <v/>
          </cell>
          <cell r="C101" t="str">
            <v/>
          </cell>
          <cell r="E101" t="str">
            <v>4c</v>
          </cell>
          <cell r="F101" t="str">
            <v>Nh©n c«ng bËc 4,0/7</v>
          </cell>
          <cell r="G101" t="str">
            <v xml:space="preserve">C«ng </v>
          </cell>
          <cell r="H101">
            <v>23.78</v>
          </cell>
          <cell r="I101">
            <v>15344</v>
          </cell>
          <cell r="J101">
            <v>364880.32</v>
          </cell>
          <cell r="L101">
            <v>364880.32</v>
          </cell>
        </row>
        <row r="102">
          <cell r="B102" t="str">
            <v/>
          </cell>
          <cell r="C102" t="str">
            <v/>
          </cell>
          <cell r="F102" t="str">
            <v>c. M¸y thi c«ng</v>
          </cell>
          <cell r="J102">
            <v>15915.6</v>
          </cell>
        </row>
        <row r="103">
          <cell r="B103" t="str">
            <v/>
          </cell>
          <cell r="C103" t="str">
            <v/>
          </cell>
          <cell r="E103" t="str">
            <v>cu</v>
          </cell>
          <cell r="F103" t="str">
            <v>M¸y c¾t uèn cèt thÐp</v>
          </cell>
          <cell r="G103" t="str">
            <v>Ca</v>
          </cell>
          <cell r="H103">
            <v>0.4</v>
          </cell>
          <cell r="I103">
            <v>39789</v>
          </cell>
          <cell r="J103">
            <v>15915.6</v>
          </cell>
          <cell r="M103">
            <v>15915.6</v>
          </cell>
        </row>
        <row r="104">
          <cell r="B104">
            <v>5</v>
          </cell>
          <cell r="C104">
            <v>1242</v>
          </cell>
          <cell r="D104" t="str">
            <v>IB.3621</v>
          </cell>
          <cell r="F104" t="str">
            <v>Cèt thÐp èng cèng d=12mm</v>
          </cell>
          <cell r="G104" t="str">
            <v>TÊn</v>
          </cell>
          <cell r="I104" t="str">
            <v/>
          </cell>
          <cell r="K104">
            <v>4660441.3257142855</v>
          </cell>
          <cell r="L104">
            <v>209752.48</v>
          </cell>
          <cell r="M104">
            <v>189759.16200000001</v>
          </cell>
        </row>
        <row r="105">
          <cell r="B105" t="str">
            <v/>
          </cell>
          <cell r="C105" t="str">
            <v/>
          </cell>
          <cell r="F105" t="str">
            <v>a. VËt liÖu</v>
          </cell>
          <cell r="J105">
            <v>4660441.3257142855</v>
          </cell>
        </row>
        <row r="106">
          <cell r="B106" t="str">
            <v/>
          </cell>
          <cell r="C106" t="str">
            <v/>
          </cell>
          <cell r="E106" t="str">
            <v>d12</v>
          </cell>
          <cell r="F106" t="str">
            <v>ThÐp trßn d=12mm</v>
          </cell>
          <cell r="G106" t="str">
            <v>kg</v>
          </cell>
          <cell r="H106">
            <v>1020</v>
          </cell>
          <cell r="I106">
            <v>4374.209142857143</v>
          </cell>
          <cell r="J106">
            <v>4461693.3257142855</v>
          </cell>
          <cell r="K106">
            <v>4461693.3257142855</v>
          </cell>
        </row>
        <row r="107">
          <cell r="B107" t="str">
            <v/>
          </cell>
          <cell r="C107" t="str">
            <v/>
          </cell>
          <cell r="E107" t="str">
            <v>d</v>
          </cell>
          <cell r="F107" t="str">
            <v xml:space="preserve">D©y thÐp </v>
          </cell>
          <cell r="G107" t="str">
            <v>kg</v>
          </cell>
          <cell r="H107">
            <v>14.28</v>
          </cell>
          <cell r="I107">
            <v>6600</v>
          </cell>
          <cell r="J107">
            <v>94248</v>
          </cell>
          <cell r="K107">
            <v>94248</v>
          </cell>
        </row>
        <row r="108">
          <cell r="B108" t="str">
            <v/>
          </cell>
          <cell r="C108" t="str">
            <v/>
          </cell>
          <cell r="E108" t="str">
            <v>q</v>
          </cell>
          <cell r="F108" t="str">
            <v>Que hµn</v>
          </cell>
          <cell r="G108" t="str">
            <v>kg</v>
          </cell>
          <cell r="H108">
            <v>9.5</v>
          </cell>
          <cell r="I108">
            <v>11000</v>
          </cell>
          <cell r="J108">
            <v>104500</v>
          </cell>
          <cell r="K108">
            <v>104500</v>
          </cell>
        </row>
        <row r="109">
          <cell r="B109" t="str">
            <v/>
          </cell>
          <cell r="C109" t="str">
            <v/>
          </cell>
          <cell r="F109" t="str">
            <v>b. Nh©n c«ng</v>
          </cell>
          <cell r="J109">
            <v>209752.48</v>
          </cell>
        </row>
        <row r="110">
          <cell r="B110" t="str">
            <v/>
          </cell>
          <cell r="C110" t="str">
            <v/>
          </cell>
          <cell r="E110" t="str">
            <v>4c</v>
          </cell>
          <cell r="F110" t="str">
            <v>Nh©n c«ng bËc 4,0/7</v>
          </cell>
          <cell r="G110" t="str">
            <v xml:space="preserve">C«ng </v>
          </cell>
          <cell r="H110">
            <v>13.67</v>
          </cell>
          <cell r="I110">
            <v>15344</v>
          </cell>
          <cell r="J110">
            <v>209752.48</v>
          </cell>
          <cell r="L110">
            <v>209752.48</v>
          </cell>
        </row>
        <row r="111">
          <cell r="B111" t="str">
            <v/>
          </cell>
          <cell r="C111" t="str">
            <v/>
          </cell>
          <cell r="F111" t="str">
            <v>c. M¸y thi c«ng</v>
          </cell>
          <cell r="J111">
            <v>189759.16200000001</v>
          </cell>
        </row>
        <row r="112">
          <cell r="B112" t="str">
            <v/>
          </cell>
          <cell r="C112" t="str">
            <v/>
          </cell>
          <cell r="E112" t="str">
            <v>h23</v>
          </cell>
          <cell r="F112" t="str">
            <v>M¸y hµn 23KW</v>
          </cell>
          <cell r="G112" t="str">
            <v>Ca</v>
          </cell>
          <cell r="H112">
            <v>2.2890000000000001</v>
          </cell>
          <cell r="I112">
            <v>77338</v>
          </cell>
          <cell r="J112">
            <v>177026.682</v>
          </cell>
          <cell r="M112">
            <v>177026.682</v>
          </cell>
        </row>
        <row r="113">
          <cell r="B113" t="str">
            <v/>
          </cell>
          <cell r="C113" t="str">
            <v/>
          </cell>
          <cell r="E113" t="str">
            <v>cu</v>
          </cell>
          <cell r="F113" t="str">
            <v>M¸y c¾t uèn cèt thÐp</v>
          </cell>
          <cell r="G113" t="str">
            <v>Ca</v>
          </cell>
          <cell r="H113">
            <v>0.32</v>
          </cell>
          <cell r="I113">
            <v>39789</v>
          </cell>
          <cell r="J113">
            <v>12732.48</v>
          </cell>
          <cell r="M113">
            <v>12732.48</v>
          </cell>
        </row>
        <row r="114">
          <cell r="B114">
            <v>6</v>
          </cell>
          <cell r="C114">
            <v>1242</v>
          </cell>
          <cell r="D114" t="str">
            <v>UD.3430</v>
          </cell>
          <cell r="F114" t="str">
            <v>QuÐt nhùa vµ mèi nèi èng cèng d=125</v>
          </cell>
          <cell r="G114" t="str">
            <v>1èng</v>
          </cell>
          <cell r="I114" t="str">
            <v/>
          </cell>
          <cell r="K114">
            <v>83667.361417142849</v>
          </cell>
          <cell r="L114">
            <v>11250.470000000001</v>
          </cell>
          <cell r="M114">
            <v>0</v>
          </cell>
        </row>
        <row r="115">
          <cell r="B115" t="str">
            <v/>
          </cell>
          <cell r="C115" t="str">
            <v/>
          </cell>
          <cell r="F115" t="str">
            <v>a. VËt liÖu</v>
          </cell>
          <cell r="J115">
            <v>83667.361417142849</v>
          </cell>
        </row>
        <row r="116">
          <cell r="B116" t="str">
            <v/>
          </cell>
          <cell r="C116" t="str">
            <v/>
          </cell>
          <cell r="E116" t="str">
            <v>n</v>
          </cell>
          <cell r="F116" t="str">
            <v>Nhùa ®­êng</v>
          </cell>
          <cell r="G116" t="str">
            <v>kg</v>
          </cell>
          <cell r="H116">
            <v>18.96</v>
          </cell>
          <cell r="I116">
            <v>3428.1836190476188</v>
          </cell>
          <cell r="J116">
            <v>64998.361417142856</v>
          </cell>
          <cell r="K116">
            <v>64998.361417142856</v>
          </cell>
        </row>
        <row r="117">
          <cell r="B117" t="str">
            <v/>
          </cell>
          <cell r="C117" t="str">
            <v/>
          </cell>
          <cell r="E117" t="str">
            <v>gid</v>
          </cell>
          <cell r="F117" t="str">
            <v>GiÊy dÇu</v>
          </cell>
          <cell r="G117" t="str">
            <v>m2</v>
          </cell>
          <cell r="H117">
            <v>1.75</v>
          </cell>
          <cell r="I117">
            <v>7350</v>
          </cell>
          <cell r="J117">
            <v>12862.5</v>
          </cell>
          <cell r="K117">
            <v>12862.5</v>
          </cell>
        </row>
        <row r="118">
          <cell r="B118" t="str">
            <v/>
          </cell>
          <cell r="C118" t="str">
            <v/>
          </cell>
          <cell r="E118" t="str">
            <v>®ay</v>
          </cell>
          <cell r="F118" t="str">
            <v>§ay</v>
          </cell>
          <cell r="G118" t="str">
            <v>kg</v>
          </cell>
          <cell r="H118">
            <v>0.79</v>
          </cell>
          <cell r="I118">
            <v>7350</v>
          </cell>
          <cell r="J118">
            <v>5806.5</v>
          </cell>
          <cell r="K118">
            <v>5806.5</v>
          </cell>
        </row>
        <row r="119">
          <cell r="B119" t="str">
            <v/>
          </cell>
          <cell r="C119" t="str">
            <v/>
          </cell>
          <cell r="F119" t="str">
            <v>b. Nh©n c«ng</v>
          </cell>
          <cell r="J119">
            <v>11250.470000000001</v>
          </cell>
        </row>
        <row r="120">
          <cell r="B120" t="str">
            <v/>
          </cell>
          <cell r="C120" t="str">
            <v/>
          </cell>
          <cell r="E120" t="str">
            <v>3,5c</v>
          </cell>
          <cell r="F120" t="str">
            <v>Nh©n c«ng bËc 3,5/7</v>
          </cell>
          <cell r="G120" t="str">
            <v xml:space="preserve">C«ng </v>
          </cell>
          <cell r="H120">
            <v>0.77</v>
          </cell>
          <cell r="I120">
            <v>14611</v>
          </cell>
          <cell r="J120">
            <v>11250.470000000001</v>
          </cell>
          <cell r="L120">
            <v>11250.470000000001</v>
          </cell>
        </row>
        <row r="121">
          <cell r="B121">
            <v>7</v>
          </cell>
          <cell r="C121">
            <v>1242</v>
          </cell>
          <cell r="D121" t="str">
            <v>UD.3420</v>
          </cell>
          <cell r="F121" t="str">
            <v>QuÐt nhùa vµ mèi nèi èng cèng d=100</v>
          </cell>
          <cell r="G121" t="str">
            <v>1èng</v>
          </cell>
          <cell r="I121" t="str">
            <v/>
          </cell>
          <cell r="K121">
            <v>68209.282422857141</v>
          </cell>
          <cell r="L121">
            <v>7889.9400000000005</v>
          </cell>
          <cell r="M121">
            <v>0</v>
          </cell>
        </row>
        <row r="122">
          <cell r="B122" t="str">
            <v/>
          </cell>
          <cell r="C122" t="str">
            <v/>
          </cell>
          <cell r="F122" t="str">
            <v>a. VËt liÖu</v>
          </cell>
          <cell r="J122">
            <v>68209.282422857141</v>
          </cell>
        </row>
        <row r="123">
          <cell r="B123" t="str">
            <v/>
          </cell>
          <cell r="C123" t="str">
            <v/>
          </cell>
          <cell r="E123" t="str">
            <v>n</v>
          </cell>
          <cell r="F123" t="str">
            <v>Nhùa ®­êng</v>
          </cell>
          <cell r="G123" t="str">
            <v>kg</v>
          </cell>
          <cell r="H123">
            <v>15.48</v>
          </cell>
          <cell r="I123">
            <v>3428.1836190476188</v>
          </cell>
          <cell r="J123">
            <v>53068.282422857141</v>
          </cell>
          <cell r="K123">
            <v>53068.282422857141</v>
          </cell>
        </row>
        <row r="124">
          <cell r="B124" t="str">
            <v/>
          </cell>
          <cell r="C124" t="str">
            <v/>
          </cell>
          <cell r="E124" t="str">
            <v>gid</v>
          </cell>
          <cell r="F124" t="str">
            <v>GiÊy dÇu</v>
          </cell>
          <cell r="G124" t="str">
            <v>m2</v>
          </cell>
          <cell r="H124">
            <v>1.44</v>
          </cell>
          <cell r="I124">
            <v>7350</v>
          </cell>
          <cell r="J124">
            <v>10584</v>
          </cell>
          <cell r="K124">
            <v>10584</v>
          </cell>
        </row>
        <row r="125">
          <cell r="B125" t="str">
            <v/>
          </cell>
          <cell r="C125" t="str">
            <v/>
          </cell>
          <cell r="E125" t="str">
            <v>®ay</v>
          </cell>
          <cell r="F125" t="str">
            <v>§ay</v>
          </cell>
          <cell r="G125" t="str">
            <v>kg</v>
          </cell>
          <cell r="H125">
            <v>0.62</v>
          </cell>
          <cell r="I125">
            <v>7350</v>
          </cell>
          <cell r="J125">
            <v>4557</v>
          </cell>
          <cell r="K125">
            <v>4557</v>
          </cell>
        </row>
        <row r="126">
          <cell r="B126" t="str">
            <v/>
          </cell>
          <cell r="C126" t="str">
            <v/>
          </cell>
          <cell r="F126" t="str">
            <v>b. Nh©n c«ng</v>
          </cell>
          <cell r="J126">
            <v>7889.9400000000005</v>
          </cell>
        </row>
        <row r="127">
          <cell r="B127" t="str">
            <v/>
          </cell>
          <cell r="C127" t="str">
            <v/>
          </cell>
          <cell r="E127" t="str">
            <v>3,5c</v>
          </cell>
          <cell r="F127" t="str">
            <v>Nh©n c«ng bËc 3,5/7</v>
          </cell>
          <cell r="G127" t="str">
            <v xml:space="preserve">C«ng </v>
          </cell>
          <cell r="H127">
            <v>0.54</v>
          </cell>
          <cell r="I127">
            <v>14611</v>
          </cell>
          <cell r="J127">
            <v>7889.9400000000005</v>
          </cell>
          <cell r="L127">
            <v>7889.9400000000005</v>
          </cell>
        </row>
        <row r="128">
          <cell r="B128">
            <v>8</v>
          </cell>
          <cell r="C128">
            <v>29</v>
          </cell>
          <cell r="D128" t="str">
            <v>XR.6312</v>
          </cell>
          <cell r="F128" t="str">
            <v xml:space="preserve">§Êt sÐt dµy 15cm bäc trªn th©n cèng </v>
          </cell>
          <cell r="G128" t="str">
            <v>m3</v>
          </cell>
          <cell r="I128" t="str">
            <v/>
          </cell>
          <cell r="K128">
            <v>11000</v>
          </cell>
          <cell r="L128">
            <v>17533.2</v>
          </cell>
          <cell r="M128">
            <v>0</v>
          </cell>
        </row>
        <row r="129">
          <cell r="B129" t="str">
            <v/>
          </cell>
          <cell r="C129" t="str">
            <v/>
          </cell>
          <cell r="F129" t="str">
            <v>a. VËt liÖu</v>
          </cell>
          <cell r="J129">
            <v>11000</v>
          </cell>
        </row>
        <row r="130">
          <cell r="B130" t="str">
            <v/>
          </cell>
          <cell r="C130" t="str">
            <v/>
          </cell>
          <cell r="E130" t="str">
            <v>ds</v>
          </cell>
          <cell r="F130" t="str">
            <v>§Êt sÐt dÎo</v>
          </cell>
          <cell r="G130" t="str">
            <v>m3</v>
          </cell>
          <cell r="H130">
            <v>1.1000000000000001</v>
          </cell>
          <cell r="I130">
            <v>10000</v>
          </cell>
          <cell r="J130">
            <v>11000</v>
          </cell>
          <cell r="K130">
            <v>11000</v>
          </cell>
        </row>
        <row r="131">
          <cell r="B131" t="str">
            <v/>
          </cell>
          <cell r="C131" t="str">
            <v/>
          </cell>
          <cell r="F131" t="str">
            <v>b. Nh©n c«ng</v>
          </cell>
          <cell r="J131">
            <v>17533.2</v>
          </cell>
        </row>
        <row r="132">
          <cell r="B132" t="str">
            <v/>
          </cell>
          <cell r="C132" t="str">
            <v/>
          </cell>
          <cell r="E132" t="str">
            <v>3,5c</v>
          </cell>
          <cell r="F132" t="str">
            <v>Nh©n c«ng bËc 3,5/7</v>
          </cell>
          <cell r="G132" t="str">
            <v xml:space="preserve">C«ng </v>
          </cell>
          <cell r="H132">
            <v>1.2</v>
          </cell>
          <cell r="I132">
            <v>14611</v>
          </cell>
          <cell r="J132">
            <v>17533.2</v>
          </cell>
          <cell r="L132">
            <v>17533.2</v>
          </cell>
        </row>
        <row r="133">
          <cell r="B133">
            <v>9</v>
          </cell>
          <cell r="C133">
            <v>1242</v>
          </cell>
          <cell r="D133" t="str">
            <v>BB.1411</v>
          </cell>
          <cell r="F133" t="str">
            <v>§¾p c¸t h¹t th« K95 th©n cèng</v>
          </cell>
          <cell r="G133" t="str">
            <v>m3</v>
          </cell>
          <cell r="I133" t="str">
            <v/>
          </cell>
          <cell r="K133">
            <v>107535.07487999999</v>
          </cell>
          <cell r="L133">
            <v>7549.3600000000006</v>
          </cell>
          <cell r="M133">
            <v>0</v>
          </cell>
        </row>
        <row r="134">
          <cell r="B134" t="str">
            <v/>
          </cell>
          <cell r="C134" t="str">
            <v/>
          </cell>
          <cell r="F134" t="str">
            <v>a. VËt liÖu</v>
          </cell>
          <cell r="J134">
            <v>107535.07487999999</v>
          </cell>
        </row>
        <row r="135">
          <cell r="B135" t="str">
            <v/>
          </cell>
          <cell r="C135" t="str">
            <v/>
          </cell>
          <cell r="E135" t="str">
            <v>c</v>
          </cell>
          <cell r="F135" t="str">
            <v>C¸t vµng</v>
          </cell>
          <cell r="G135" t="str">
            <v>m3</v>
          </cell>
          <cell r="H135">
            <v>1.22</v>
          </cell>
          <cell r="I135">
            <v>86415.199999999983</v>
          </cell>
          <cell r="J135">
            <v>105426.54399999998</v>
          </cell>
          <cell r="K135">
            <v>105426.54399999998</v>
          </cell>
        </row>
        <row r="136">
          <cell r="B136" t="str">
            <v/>
          </cell>
          <cell r="C136" t="str">
            <v/>
          </cell>
          <cell r="E136" t="str">
            <v>#</v>
          </cell>
          <cell r="F136" t="str">
            <v>VËt liÖu kh¸c</v>
          </cell>
          <cell r="G136" t="str">
            <v>%</v>
          </cell>
          <cell r="H136">
            <v>2</v>
          </cell>
          <cell r="I136">
            <v>105426.54399999998</v>
          </cell>
          <cell r="J136">
            <v>2108.5308799999998</v>
          </cell>
          <cell r="K136">
            <v>2108.5308799999998</v>
          </cell>
        </row>
        <row r="137">
          <cell r="B137" t="str">
            <v/>
          </cell>
          <cell r="C137" t="str">
            <v/>
          </cell>
          <cell r="F137" t="str">
            <v>b. Nh©n c«ng</v>
          </cell>
          <cell r="J137">
            <v>7549.3600000000006</v>
          </cell>
        </row>
        <row r="138">
          <cell r="B138" t="str">
            <v/>
          </cell>
          <cell r="C138" t="str">
            <v/>
          </cell>
          <cell r="E138" t="str">
            <v>2,7c</v>
          </cell>
          <cell r="F138" t="str">
            <v>Nh©n c«ng bËc 2,7/7</v>
          </cell>
          <cell r="G138" t="str">
            <v xml:space="preserve">C«ng </v>
          </cell>
          <cell r="H138">
            <v>0.56000000000000005</v>
          </cell>
          <cell r="I138">
            <v>13481</v>
          </cell>
          <cell r="J138">
            <v>7549.3600000000006</v>
          </cell>
          <cell r="L138">
            <v>7549.3600000000006</v>
          </cell>
        </row>
        <row r="139">
          <cell r="B139">
            <v>10</v>
          </cell>
          <cell r="C139">
            <v>1242</v>
          </cell>
          <cell r="D139" t="str">
            <v>BA.1324</v>
          </cell>
          <cell r="F139" t="str">
            <v>§µo ®Êt cÊp 4 thñ c«ng</v>
          </cell>
          <cell r="G139" t="str">
            <v>m3</v>
          </cell>
          <cell r="I139" t="str">
            <v/>
          </cell>
          <cell r="K139">
            <v>0</v>
          </cell>
          <cell r="L139">
            <v>26962</v>
          </cell>
          <cell r="M139">
            <v>0</v>
          </cell>
        </row>
        <row r="140">
          <cell r="B140" t="str">
            <v/>
          </cell>
          <cell r="C140" t="str">
            <v/>
          </cell>
          <cell r="F140" t="str">
            <v>b. Nh©n c«ng</v>
          </cell>
          <cell r="J140">
            <v>26962</v>
          </cell>
        </row>
        <row r="141">
          <cell r="B141" t="str">
            <v/>
          </cell>
          <cell r="C141" t="str">
            <v/>
          </cell>
          <cell r="E141" t="str">
            <v>2,7c</v>
          </cell>
          <cell r="F141" t="str">
            <v>Nh©n c«ng bËc 2,7/7</v>
          </cell>
          <cell r="G141" t="str">
            <v xml:space="preserve">C«ng </v>
          </cell>
          <cell r="H141">
            <v>2</v>
          </cell>
          <cell r="I141">
            <v>13481</v>
          </cell>
          <cell r="J141">
            <v>26962</v>
          </cell>
          <cell r="L141">
            <v>26962</v>
          </cell>
        </row>
        <row r="142">
          <cell r="B142">
            <v>11</v>
          </cell>
          <cell r="C142">
            <v>1242</v>
          </cell>
          <cell r="D142" t="str">
            <v>BA.1383</v>
          </cell>
          <cell r="F142" t="str">
            <v>§µo ®Êt cÊp 3 b»ng thñ c«ng</v>
          </cell>
          <cell r="G142" t="str">
            <v>m3</v>
          </cell>
          <cell r="I142" t="str">
            <v/>
          </cell>
          <cell r="K142">
            <v>0</v>
          </cell>
          <cell r="L142">
            <v>15637.96</v>
          </cell>
          <cell r="M142">
            <v>0</v>
          </cell>
        </row>
        <row r="143">
          <cell r="B143" t="str">
            <v/>
          </cell>
          <cell r="C143" t="str">
            <v/>
          </cell>
          <cell r="F143" t="str">
            <v>b. Nh©n c«ng</v>
          </cell>
          <cell r="J143">
            <v>15637.96</v>
          </cell>
        </row>
        <row r="144">
          <cell r="B144" t="str">
            <v/>
          </cell>
          <cell r="C144" t="str">
            <v/>
          </cell>
          <cell r="E144" t="str">
            <v>2,7c</v>
          </cell>
          <cell r="F144" t="str">
            <v>Nh©n c«ng bËc 2,7/7</v>
          </cell>
          <cell r="G144" t="str">
            <v xml:space="preserve">C«ng </v>
          </cell>
          <cell r="H144">
            <v>1.1599999999999999</v>
          </cell>
          <cell r="I144">
            <v>13481</v>
          </cell>
          <cell r="J144">
            <v>15637.96</v>
          </cell>
          <cell r="L144">
            <v>15637.96</v>
          </cell>
        </row>
        <row r="145">
          <cell r="B145">
            <v>12</v>
          </cell>
          <cell r="C145">
            <v>1242</v>
          </cell>
          <cell r="D145" t="str">
            <v>BE1113</v>
          </cell>
          <cell r="F145" t="str">
            <v>§µo ®Êt mãng cÊp 3 b»ng m¸y</v>
          </cell>
          <cell r="G145" t="str">
            <v>100m3</v>
          </cell>
          <cell r="I145" t="str">
            <v/>
          </cell>
          <cell r="K145">
            <v>0</v>
          </cell>
          <cell r="L145">
            <v>44132.04</v>
          </cell>
          <cell r="M145">
            <v>580205.58000000007</v>
          </cell>
        </row>
        <row r="146">
          <cell r="B146" t="str">
            <v/>
          </cell>
          <cell r="C146" t="str">
            <v/>
          </cell>
          <cell r="F146" t="str">
            <v>b. Nh©n c«ng</v>
          </cell>
          <cell r="J146">
            <v>44132.04</v>
          </cell>
        </row>
        <row r="147">
          <cell r="B147" t="str">
            <v/>
          </cell>
          <cell r="C147" t="str">
            <v/>
          </cell>
          <cell r="E147">
            <v>3</v>
          </cell>
          <cell r="F147" t="str">
            <v>Nh©n c«ng bËc 3,0/7</v>
          </cell>
          <cell r="G147" t="str">
            <v xml:space="preserve">C«ng </v>
          </cell>
          <cell r="H147">
            <v>3.18</v>
          </cell>
          <cell r="I147">
            <v>13878</v>
          </cell>
          <cell r="J147">
            <v>44132.04</v>
          </cell>
          <cell r="L147">
            <v>44132.04</v>
          </cell>
        </row>
        <row r="148">
          <cell r="B148" t="str">
            <v/>
          </cell>
          <cell r="C148" t="str">
            <v/>
          </cell>
          <cell r="F148" t="str">
            <v>c. M¸y thi c«ng</v>
          </cell>
          <cell r="J148">
            <v>580205.58000000007</v>
          </cell>
        </row>
        <row r="149">
          <cell r="B149" t="str">
            <v/>
          </cell>
          <cell r="C149" t="str">
            <v/>
          </cell>
          <cell r="E149" t="str">
            <v>md&lt;=1,25</v>
          </cell>
          <cell r="F149" t="str">
            <v>M¸y ®µo &lt;=1,25m3</v>
          </cell>
          <cell r="G149" t="str">
            <v>Ca</v>
          </cell>
          <cell r="H149">
            <v>0.44400000000000001</v>
          </cell>
          <cell r="I149">
            <v>1238930</v>
          </cell>
          <cell r="J149">
            <v>550084.92000000004</v>
          </cell>
          <cell r="M149">
            <v>550084.92000000004</v>
          </cell>
        </row>
        <row r="150">
          <cell r="B150" t="str">
            <v/>
          </cell>
          <cell r="C150" t="str">
            <v/>
          </cell>
          <cell r="E150" t="str">
            <v>mu110</v>
          </cell>
          <cell r="F150" t="str">
            <v>M¸y ñi 110cv</v>
          </cell>
          <cell r="G150" t="str">
            <v>Ca</v>
          </cell>
          <cell r="H150">
            <v>4.4999999999999998E-2</v>
          </cell>
          <cell r="I150">
            <v>669348</v>
          </cell>
          <cell r="J150">
            <v>30120.66</v>
          </cell>
          <cell r="M150">
            <v>30120.66</v>
          </cell>
        </row>
        <row r="151">
          <cell r="B151">
            <v>13</v>
          </cell>
          <cell r="C151">
            <v>1242</v>
          </cell>
          <cell r="D151" t="str">
            <v>BL.1214</v>
          </cell>
          <cell r="F151" t="str">
            <v>§µo ®¸ b»ng m¸y</v>
          </cell>
          <cell r="G151" t="str">
            <v>100m3</v>
          </cell>
          <cell r="I151" t="str">
            <v/>
          </cell>
          <cell r="K151">
            <v>1324664.25</v>
          </cell>
          <cell r="L151">
            <v>321442</v>
          </cell>
          <cell r="M151">
            <v>251835.29880000002</v>
          </cell>
        </row>
        <row r="152">
          <cell r="B152" t="str">
            <v/>
          </cell>
          <cell r="C152" t="str">
            <v/>
          </cell>
          <cell r="F152" t="str">
            <v>a. VËt liÖu</v>
          </cell>
        </row>
        <row r="153">
          <cell r="B153" t="str">
            <v/>
          </cell>
          <cell r="C153" t="str">
            <v/>
          </cell>
          <cell r="F153" t="str">
            <v>Thuèc næ Am«nÝt</v>
          </cell>
          <cell r="G153" t="str">
            <v>kg</v>
          </cell>
          <cell r="H153">
            <v>53</v>
          </cell>
          <cell r="I153">
            <v>20641</v>
          </cell>
          <cell r="K153">
            <v>1093973</v>
          </cell>
        </row>
        <row r="154">
          <cell r="B154" t="str">
            <v/>
          </cell>
          <cell r="C154" t="str">
            <v/>
          </cell>
          <cell r="F154" t="str">
            <v>KÝp næ</v>
          </cell>
          <cell r="G154" t="str">
            <v>c¸i</v>
          </cell>
          <cell r="H154">
            <v>20</v>
          </cell>
          <cell r="I154">
            <v>2015</v>
          </cell>
          <cell r="K154">
            <v>40300</v>
          </cell>
        </row>
        <row r="155">
          <cell r="B155" t="str">
            <v/>
          </cell>
          <cell r="C155" t="str">
            <v/>
          </cell>
          <cell r="F155" t="str">
            <v>D©y næ</v>
          </cell>
          <cell r="G155" t="str">
            <v>m</v>
          </cell>
          <cell r="H155">
            <v>20</v>
          </cell>
          <cell r="I155">
            <v>5733</v>
          </cell>
          <cell r="K155">
            <v>114660</v>
          </cell>
        </row>
        <row r="156">
          <cell r="B156" t="str">
            <v/>
          </cell>
          <cell r="C156" t="str">
            <v/>
          </cell>
          <cell r="F156" t="str">
            <v>D©y ch¸y chËm</v>
          </cell>
          <cell r="G156" t="str">
            <v>m</v>
          </cell>
          <cell r="H156">
            <v>5</v>
          </cell>
          <cell r="I156">
            <v>1662</v>
          </cell>
          <cell r="K156">
            <v>8310</v>
          </cell>
        </row>
        <row r="157">
          <cell r="B157" t="str">
            <v/>
          </cell>
          <cell r="C157" t="str">
            <v/>
          </cell>
          <cell r="F157" t="str">
            <v>D©y ®iÖn</v>
          </cell>
          <cell r="G157" t="str">
            <v>m</v>
          </cell>
          <cell r="H157">
            <v>26</v>
          </cell>
          <cell r="I157">
            <v>167</v>
          </cell>
          <cell r="K157">
            <v>4342</v>
          </cell>
        </row>
        <row r="158">
          <cell r="B158" t="str">
            <v/>
          </cell>
          <cell r="C158" t="str">
            <v/>
          </cell>
          <cell r="E158" t="str">
            <v>#</v>
          </cell>
          <cell r="F158" t="str">
            <v>VËt liÖu kh¸c</v>
          </cell>
          <cell r="G158" t="str">
            <v>%</v>
          </cell>
          <cell r="H158">
            <v>5</v>
          </cell>
          <cell r="I158">
            <v>1261585</v>
          </cell>
          <cell r="K158">
            <v>63079.25</v>
          </cell>
        </row>
        <row r="159">
          <cell r="B159" t="str">
            <v/>
          </cell>
          <cell r="C159" t="str">
            <v/>
          </cell>
          <cell r="F159" t="str">
            <v>b. Nh©n c«ng</v>
          </cell>
        </row>
        <row r="160">
          <cell r="B160" t="str">
            <v/>
          </cell>
          <cell r="C160" t="str">
            <v/>
          </cell>
          <cell r="E160">
            <v>3.5</v>
          </cell>
          <cell r="F160" t="str">
            <v>Nh©n c«ng bËc 3,5/7</v>
          </cell>
          <cell r="G160" t="str">
            <v xml:space="preserve">C«ng </v>
          </cell>
          <cell r="H160">
            <v>22</v>
          </cell>
          <cell r="I160">
            <v>14611</v>
          </cell>
          <cell r="L160">
            <v>321442</v>
          </cell>
        </row>
        <row r="161">
          <cell r="B161" t="str">
            <v/>
          </cell>
          <cell r="C161" t="str">
            <v/>
          </cell>
          <cell r="F161" t="str">
            <v>c. M¸y thi c«ng</v>
          </cell>
        </row>
        <row r="162">
          <cell r="B162" t="str">
            <v/>
          </cell>
          <cell r="C162" t="str">
            <v/>
          </cell>
          <cell r="F162" t="str">
            <v>M¸y khoan xoay ®Ëp F65</v>
          </cell>
          <cell r="G162" t="str">
            <v>Ca</v>
          </cell>
          <cell r="H162">
            <v>0.7</v>
          </cell>
          <cell r="I162">
            <v>230707</v>
          </cell>
          <cell r="M162">
            <v>161494.9</v>
          </cell>
        </row>
        <row r="163">
          <cell r="B163" t="str">
            <v/>
          </cell>
          <cell r="C163" t="str">
            <v/>
          </cell>
          <cell r="F163" t="str">
            <v>M¸y nÐn khÝ 17m3/h</v>
          </cell>
          <cell r="G163" t="str">
            <v>Ca</v>
          </cell>
          <cell r="H163">
            <v>0.7</v>
          </cell>
          <cell r="I163">
            <v>36644</v>
          </cell>
          <cell r="M163">
            <v>25650.799999999999</v>
          </cell>
        </row>
        <row r="164">
          <cell r="B164" t="str">
            <v/>
          </cell>
          <cell r="C164" t="str">
            <v/>
          </cell>
          <cell r="F164" t="str">
            <v>M¸y khoan cÇm tay F42</v>
          </cell>
          <cell r="G164" t="str">
            <v>Ca</v>
          </cell>
          <cell r="H164">
            <v>1</v>
          </cell>
          <cell r="I164">
            <v>35357</v>
          </cell>
          <cell r="M164">
            <v>35357</v>
          </cell>
        </row>
        <row r="165">
          <cell r="B165" t="str">
            <v/>
          </cell>
          <cell r="C165" t="str">
            <v/>
          </cell>
          <cell r="F165" t="str">
            <v>M¸y ñi 140cv</v>
          </cell>
          <cell r="G165" t="str">
            <v>Ca</v>
          </cell>
          <cell r="H165">
            <v>0.02</v>
          </cell>
          <cell r="I165">
            <v>865868</v>
          </cell>
          <cell r="M165">
            <v>17317.36</v>
          </cell>
        </row>
        <row r="166">
          <cell r="B166" t="str">
            <v/>
          </cell>
          <cell r="C166" t="str">
            <v/>
          </cell>
          <cell r="E166" t="str">
            <v>nk</v>
          </cell>
          <cell r="F166" t="str">
            <v>M¸y nÐn khÝ 10m3/h</v>
          </cell>
          <cell r="G166" t="str">
            <v>Ca</v>
          </cell>
          <cell r="H166">
            <v>0.33</v>
          </cell>
          <cell r="I166">
            <v>28854</v>
          </cell>
          <cell r="M166">
            <v>9521.82</v>
          </cell>
        </row>
        <row r="167">
          <cell r="B167" t="str">
            <v/>
          </cell>
          <cell r="C167" t="str">
            <v/>
          </cell>
          <cell r="E167" t="str">
            <v>m#</v>
          </cell>
          <cell r="F167" t="str">
            <v>M¸y kh¸c</v>
          </cell>
          <cell r="G167" t="str">
            <v>%</v>
          </cell>
          <cell r="H167">
            <v>1</v>
          </cell>
          <cell r="I167">
            <v>249341.88</v>
          </cell>
          <cell r="M167">
            <v>2493.4187999999999</v>
          </cell>
        </row>
        <row r="168">
          <cell r="B168">
            <v>14</v>
          </cell>
          <cell r="C168">
            <v>1242</v>
          </cell>
          <cell r="D168" t="str">
            <v>BB1113</v>
          </cell>
          <cell r="F168" t="str">
            <v>§¾p ®Êt mãng c«ng tr×nh</v>
          </cell>
          <cell r="G168" t="str">
            <v>m3</v>
          </cell>
          <cell r="I168" t="str">
            <v/>
          </cell>
          <cell r="K168">
            <v>0</v>
          </cell>
          <cell r="L168">
            <v>23996.18</v>
          </cell>
          <cell r="M168">
            <v>0</v>
          </cell>
        </row>
        <row r="169">
          <cell r="B169" t="str">
            <v/>
          </cell>
          <cell r="C169" t="str">
            <v/>
          </cell>
          <cell r="F169" t="str">
            <v>b. Nh©n c«ng</v>
          </cell>
          <cell r="J169">
            <v>23996.18</v>
          </cell>
        </row>
        <row r="170">
          <cell r="B170" t="str">
            <v/>
          </cell>
          <cell r="C170" t="str">
            <v/>
          </cell>
          <cell r="E170" t="str">
            <v>2,7c</v>
          </cell>
          <cell r="F170" t="str">
            <v>Nh©n c«ng bËc 2,7/7</v>
          </cell>
          <cell r="G170" t="str">
            <v xml:space="preserve">C«ng </v>
          </cell>
          <cell r="H170">
            <v>1.78</v>
          </cell>
          <cell r="I170">
            <v>13481</v>
          </cell>
          <cell r="J170">
            <v>23996.18</v>
          </cell>
          <cell r="L170">
            <v>23996.18</v>
          </cell>
        </row>
        <row r="171">
          <cell r="B171">
            <v>15</v>
          </cell>
          <cell r="C171">
            <v>1242</v>
          </cell>
          <cell r="D171" t="str">
            <v>BB1123</v>
          </cell>
          <cell r="F171" t="str">
            <v>§¾p ®Êt trªn cèng k95 b»ng thñ c«ng</v>
          </cell>
          <cell r="G171" t="str">
            <v>m3</v>
          </cell>
          <cell r="I171" t="str">
            <v/>
          </cell>
          <cell r="K171">
            <v>0</v>
          </cell>
          <cell r="L171">
            <v>23996.18</v>
          </cell>
          <cell r="M171">
            <v>0</v>
          </cell>
        </row>
        <row r="172">
          <cell r="B172" t="str">
            <v/>
          </cell>
          <cell r="C172" t="str">
            <v/>
          </cell>
          <cell r="F172" t="str">
            <v>b. Nh©n c«ng</v>
          </cell>
          <cell r="J172">
            <v>23996.18</v>
          </cell>
        </row>
        <row r="173">
          <cell r="B173" t="str">
            <v/>
          </cell>
          <cell r="C173" t="str">
            <v/>
          </cell>
          <cell r="E173" t="str">
            <v>2,7c</v>
          </cell>
          <cell r="F173" t="str">
            <v>Nh©n c«ng bËc 2,7/7</v>
          </cell>
          <cell r="G173" t="str">
            <v xml:space="preserve">C«ng </v>
          </cell>
          <cell r="H173">
            <v>1.78</v>
          </cell>
          <cell r="I173">
            <v>13481</v>
          </cell>
          <cell r="J173">
            <v>23996.18</v>
          </cell>
          <cell r="L173">
            <v>23996.18</v>
          </cell>
        </row>
        <row r="174">
          <cell r="B174">
            <v>16</v>
          </cell>
          <cell r="C174">
            <v>1242</v>
          </cell>
          <cell r="D174" t="str">
            <v>BK4123</v>
          </cell>
          <cell r="F174" t="str">
            <v>§¾p ®Êt trªn cèng K95 b»ng m¸y</v>
          </cell>
          <cell r="G174" t="str">
            <v>100m3</v>
          </cell>
          <cell r="I174" t="str">
            <v/>
          </cell>
          <cell r="K174">
            <v>0</v>
          </cell>
          <cell r="L174">
            <v>43854.48</v>
          </cell>
          <cell r="M174">
            <v>360788.50800000003</v>
          </cell>
        </row>
        <row r="175">
          <cell r="F175" t="str">
            <v>b. Nh©n c«ng</v>
          </cell>
          <cell r="J175">
            <v>43854.48</v>
          </cell>
        </row>
        <row r="176">
          <cell r="B176" t="str">
            <v/>
          </cell>
          <cell r="C176" t="str">
            <v/>
          </cell>
          <cell r="E176">
            <v>3</v>
          </cell>
          <cell r="F176" t="str">
            <v>Nh©n c«ng bËc 3,0/7</v>
          </cell>
          <cell r="G176" t="str">
            <v xml:space="preserve">C«ng </v>
          </cell>
          <cell r="H176">
            <v>3.16</v>
          </cell>
          <cell r="I176">
            <v>13878</v>
          </cell>
          <cell r="J176">
            <v>43854.48</v>
          </cell>
          <cell r="L176">
            <v>43854.48</v>
          </cell>
        </row>
        <row r="177">
          <cell r="B177" t="str">
            <v/>
          </cell>
          <cell r="C177" t="str">
            <v/>
          </cell>
          <cell r="F177" t="str">
            <v>c. M¸y thi c«ng</v>
          </cell>
          <cell r="J177">
            <v>360788.50800000003</v>
          </cell>
        </row>
        <row r="178">
          <cell r="B178" t="str">
            <v/>
          </cell>
          <cell r="C178" t="str">
            <v/>
          </cell>
          <cell r="E178" t="str">
            <v>md9</v>
          </cell>
          <cell r="F178" t="str">
            <v>M¸y ®Çm 9T</v>
          </cell>
          <cell r="G178" t="str">
            <v>Ca</v>
          </cell>
          <cell r="H178">
            <v>0.46300000000000002</v>
          </cell>
          <cell r="I178">
            <v>443844</v>
          </cell>
          <cell r="J178">
            <v>205499.772</v>
          </cell>
          <cell r="M178">
            <v>205499.772</v>
          </cell>
        </row>
        <row r="179">
          <cell r="B179" t="str">
            <v/>
          </cell>
          <cell r="C179" t="str">
            <v/>
          </cell>
          <cell r="E179" t="str">
            <v>mu110</v>
          </cell>
          <cell r="F179" t="str">
            <v>M¸y ñi 110cv</v>
          </cell>
          <cell r="G179" t="str">
            <v>Ca</v>
          </cell>
          <cell r="H179">
            <v>0.23200000000000001</v>
          </cell>
          <cell r="I179">
            <v>669348</v>
          </cell>
          <cell r="J179">
            <v>155288.736</v>
          </cell>
          <cell r="M179">
            <v>155288.736</v>
          </cell>
        </row>
        <row r="180">
          <cell r="B180">
            <v>17</v>
          </cell>
          <cell r="C180">
            <v>1242</v>
          </cell>
          <cell r="D180" t="str">
            <v>UD5122</v>
          </cell>
          <cell r="F180" t="str">
            <v xml:space="preserve">D¨m s¹n ®Öm </v>
          </cell>
          <cell r="G180" t="str">
            <v>m3</v>
          </cell>
          <cell r="I180" t="str">
            <v/>
          </cell>
          <cell r="K180">
            <v>132954.71695238096</v>
          </cell>
          <cell r="L180">
            <v>30115.26</v>
          </cell>
          <cell r="M180">
            <v>0</v>
          </cell>
        </row>
        <row r="181">
          <cell r="B181" t="str">
            <v/>
          </cell>
          <cell r="C181" t="str">
            <v/>
          </cell>
          <cell r="F181" t="str">
            <v>a. VËt liÖu</v>
          </cell>
          <cell r="J181">
            <v>132954.71695238096</v>
          </cell>
        </row>
        <row r="182">
          <cell r="B182" t="str">
            <v/>
          </cell>
          <cell r="C182" t="str">
            <v/>
          </cell>
          <cell r="E182">
            <v>4</v>
          </cell>
          <cell r="F182" t="str">
            <v>§¸ d¨m 4x6</v>
          </cell>
          <cell r="G182" t="str">
            <v>m3</v>
          </cell>
          <cell r="H182">
            <v>1.22</v>
          </cell>
          <cell r="I182">
            <v>108979.27619047619</v>
          </cell>
          <cell r="J182">
            <v>132954.71695238096</v>
          </cell>
          <cell r="K182">
            <v>132954.71695238096</v>
          </cell>
        </row>
        <row r="183">
          <cell r="B183" t="str">
            <v/>
          </cell>
          <cell r="C183" t="str">
            <v/>
          </cell>
          <cell r="F183" t="str">
            <v>b. Nh©n c«ng</v>
          </cell>
          <cell r="J183">
            <v>30115.26</v>
          </cell>
        </row>
        <row r="184">
          <cell r="B184" t="str">
            <v/>
          </cell>
          <cell r="C184" t="str">
            <v/>
          </cell>
          <cell r="E184" t="str">
            <v>3c</v>
          </cell>
          <cell r="F184" t="str">
            <v>Nh©n c«ng bËc 3,0/7</v>
          </cell>
          <cell r="G184" t="str">
            <v xml:space="preserve">C«ng </v>
          </cell>
          <cell r="H184">
            <v>2.17</v>
          </cell>
          <cell r="I184">
            <v>13878</v>
          </cell>
          <cell r="J184">
            <v>30115.26</v>
          </cell>
          <cell r="L184">
            <v>30115.26</v>
          </cell>
        </row>
        <row r="185">
          <cell r="B185">
            <v>18</v>
          </cell>
          <cell r="C185">
            <v>56</v>
          </cell>
          <cell r="D185">
            <v>119931</v>
          </cell>
          <cell r="F185" t="str">
            <v>Th¸o dì cèng cò d=75 (tÝnh 80% L§)</v>
          </cell>
          <cell r="G185" t="str">
            <v>èng</v>
          </cell>
          <cell r="I185" t="str">
            <v/>
          </cell>
          <cell r="K185">
            <v>0</v>
          </cell>
          <cell r="L185">
            <v>1788.3864000000001</v>
          </cell>
          <cell r="M185">
            <v>7242.4432000000006</v>
          </cell>
        </row>
        <row r="186">
          <cell r="B186" t="str">
            <v/>
          </cell>
          <cell r="C186" t="str">
            <v/>
          </cell>
          <cell r="F186" t="str">
            <v>b. Nh©n c«ng</v>
          </cell>
          <cell r="J186">
            <v>1788.3864000000001</v>
          </cell>
        </row>
        <row r="187">
          <cell r="B187" t="str">
            <v/>
          </cell>
          <cell r="C187" t="str">
            <v/>
          </cell>
          <cell r="E187">
            <v>3.5</v>
          </cell>
          <cell r="F187" t="str">
            <v>Nh©n c«ng bËc 3,5/7</v>
          </cell>
          <cell r="G187" t="str">
            <v xml:space="preserve">C«ng </v>
          </cell>
          <cell r="H187">
            <v>0.12240000000000001</v>
          </cell>
          <cell r="I187">
            <v>14611</v>
          </cell>
          <cell r="J187">
            <v>1788.3864000000001</v>
          </cell>
          <cell r="L187">
            <v>1788.3864000000001</v>
          </cell>
        </row>
        <row r="188">
          <cell r="B188" t="str">
            <v/>
          </cell>
          <cell r="C188" t="str">
            <v/>
          </cell>
          <cell r="F188" t="str">
            <v>c. M¸y thi c«ng</v>
          </cell>
          <cell r="J188">
            <v>7242.4432000000006</v>
          </cell>
        </row>
        <row r="189">
          <cell r="B189" t="str">
            <v/>
          </cell>
          <cell r="C189" t="str">
            <v/>
          </cell>
          <cell r="E189" t="str">
            <v>c5t</v>
          </cell>
          <cell r="F189" t="str">
            <v>CÈu 5T</v>
          </cell>
          <cell r="G189" t="str">
            <v>Ca</v>
          </cell>
          <cell r="H189">
            <v>2.4800000000000003E-2</v>
          </cell>
          <cell r="I189">
            <v>292034</v>
          </cell>
          <cell r="J189">
            <v>7242.4432000000006</v>
          </cell>
          <cell r="M189">
            <v>7242.4432000000006</v>
          </cell>
        </row>
        <row r="190">
          <cell r="B190">
            <v>19</v>
          </cell>
          <cell r="C190">
            <v>22</v>
          </cell>
          <cell r="D190">
            <v>17470</v>
          </cell>
          <cell r="F190" t="str">
            <v>L¾p ®Æt èng cèng d=100</v>
          </cell>
          <cell r="G190" t="str">
            <v>èng</v>
          </cell>
          <cell r="I190" t="str">
            <v/>
          </cell>
          <cell r="K190">
            <v>0</v>
          </cell>
          <cell r="L190">
            <v>2720.0880000000002</v>
          </cell>
          <cell r="M190">
            <v>11681.36</v>
          </cell>
        </row>
        <row r="191">
          <cell r="B191" t="str">
            <v/>
          </cell>
          <cell r="C191" t="str">
            <v/>
          </cell>
          <cell r="F191" t="str">
            <v>b. Nh©n c«ng</v>
          </cell>
          <cell r="J191">
            <v>2720.0880000000002</v>
          </cell>
        </row>
        <row r="192">
          <cell r="B192" t="str">
            <v/>
          </cell>
          <cell r="C192" t="str">
            <v/>
          </cell>
          <cell r="E192" t="str">
            <v>3c</v>
          </cell>
          <cell r="F192" t="str">
            <v>Nh©n c«ng bËc 3,0/7</v>
          </cell>
          <cell r="G192" t="str">
            <v xml:space="preserve">C«ng </v>
          </cell>
          <cell r="H192">
            <v>0.19600000000000001</v>
          </cell>
          <cell r="I192">
            <v>13878</v>
          </cell>
          <cell r="J192">
            <v>2720.0880000000002</v>
          </cell>
          <cell r="L192">
            <v>2720.0880000000002</v>
          </cell>
        </row>
        <row r="193">
          <cell r="B193" t="str">
            <v/>
          </cell>
          <cell r="C193" t="str">
            <v/>
          </cell>
          <cell r="F193" t="str">
            <v>c. M¸y thi c«ng</v>
          </cell>
          <cell r="J193">
            <v>11681.36</v>
          </cell>
        </row>
        <row r="194">
          <cell r="B194" t="str">
            <v/>
          </cell>
          <cell r="C194" t="str">
            <v/>
          </cell>
          <cell r="E194" t="str">
            <v>c5t</v>
          </cell>
          <cell r="F194" t="str">
            <v>CÈu 5T</v>
          </cell>
          <cell r="G194" t="str">
            <v>Ca</v>
          </cell>
          <cell r="H194">
            <v>0.04</v>
          </cell>
          <cell r="I194">
            <v>292034</v>
          </cell>
          <cell r="J194">
            <v>11681.36</v>
          </cell>
          <cell r="M194">
            <v>11681.36</v>
          </cell>
        </row>
        <row r="195">
          <cell r="B195">
            <v>20</v>
          </cell>
          <cell r="C195">
            <v>22</v>
          </cell>
          <cell r="D195" t="str">
            <v>17.471vd</v>
          </cell>
          <cell r="F195" t="str">
            <v>L¾p ®Æt èng cèng d=125</v>
          </cell>
          <cell r="G195" t="str">
            <v>èng</v>
          </cell>
          <cell r="I195" t="str">
            <v/>
          </cell>
          <cell r="K195">
            <v>0</v>
          </cell>
          <cell r="L195">
            <v>3413.9879999999998</v>
          </cell>
          <cell r="M195">
            <v>14601.7</v>
          </cell>
        </row>
        <row r="196">
          <cell r="B196" t="str">
            <v/>
          </cell>
          <cell r="C196" t="str">
            <v/>
          </cell>
          <cell r="F196" t="str">
            <v>b. Nh©n c«ng</v>
          </cell>
          <cell r="J196">
            <v>3413.9879999999998</v>
          </cell>
        </row>
        <row r="197">
          <cell r="B197" t="str">
            <v/>
          </cell>
          <cell r="C197" t="str">
            <v/>
          </cell>
          <cell r="E197" t="str">
            <v>3c</v>
          </cell>
          <cell r="F197" t="str">
            <v>Nh©n c«ng bËc 3,0/7</v>
          </cell>
          <cell r="G197" t="str">
            <v xml:space="preserve">C«ng </v>
          </cell>
          <cell r="H197">
            <v>0.246</v>
          </cell>
          <cell r="I197">
            <v>13878</v>
          </cell>
          <cell r="J197">
            <v>3413.9879999999998</v>
          </cell>
          <cell r="L197">
            <v>3413.9879999999998</v>
          </cell>
        </row>
        <row r="198">
          <cell r="B198" t="str">
            <v/>
          </cell>
          <cell r="C198" t="str">
            <v/>
          </cell>
          <cell r="F198" t="str">
            <v>c. M¸y thi c«ng</v>
          </cell>
          <cell r="J198">
            <v>14601.7</v>
          </cell>
        </row>
        <row r="199">
          <cell r="B199" t="str">
            <v/>
          </cell>
          <cell r="C199" t="str">
            <v/>
          </cell>
          <cell r="E199" t="str">
            <v>c5t</v>
          </cell>
          <cell r="F199" t="str">
            <v>CÈu 5T</v>
          </cell>
          <cell r="G199" t="str">
            <v>Ca</v>
          </cell>
          <cell r="H199">
            <v>0.05</v>
          </cell>
          <cell r="I199">
            <v>292034</v>
          </cell>
          <cell r="J199">
            <v>14601.7</v>
          </cell>
          <cell r="M199">
            <v>14601.7</v>
          </cell>
        </row>
        <row r="200">
          <cell r="B200">
            <v>21</v>
          </cell>
          <cell r="C200">
            <v>1260</v>
          </cell>
          <cell r="D200" t="str">
            <v>§¬n gi¸</v>
          </cell>
          <cell r="F200" t="str">
            <v>M¸y b¬m n­íc 20CV</v>
          </cell>
          <cell r="G200" t="str">
            <v>Ca</v>
          </cell>
          <cell r="I200" t="str">
            <v/>
          </cell>
          <cell r="L200">
            <v>0</v>
          </cell>
          <cell r="M200">
            <v>140009</v>
          </cell>
        </row>
        <row r="201">
          <cell r="B201" t="str">
            <v/>
          </cell>
          <cell r="C201" t="str">
            <v/>
          </cell>
          <cell r="F201" t="str">
            <v>c. M¸y thi c«ng</v>
          </cell>
          <cell r="J201">
            <v>140009</v>
          </cell>
        </row>
        <row r="202">
          <cell r="B202" t="str">
            <v/>
          </cell>
          <cell r="C202" t="str">
            <v/>
          </cell>
          <cell r="E202" t="str">
            <v>b20</v>
          </cell>
          <cell r="F202" t="str">
            <v>M¸y b¬m n­íc 20CV</v>
          </cell>
          <cell r="G202" t="str">
            <v>Ca</v>
          </cell>
          <cell r="H202">
            <v>1</v>
          </cell>
          <cell r="I202">
            <v>140009</v>
          </cell>
          <cell r="J202">
            <v>140009</v>
          </cell>
          <cell r="M202">
            <v>140009</v>
          </cell>
        </row>
        <row r="203">
          <cell r="B203">
            <v>22</v>
          </cell>
          <cell r="C203">
            <v>56</v>
          </cell>
          <cell r="D203">
            <v>119932</v>
          </cell>
          <cell r="F203" t="str">
            <v>Th¸o dì èng cèng d=100(80% L§)</v>
          </cell>
          <cell r="G203" t="str">
            <v>èng</v>
          </cell>
          <cell r="I203" t="str">
            <v/>
          </cell>
          <cell r="K203">
            <v>0</v>
          </cell>
          <cell r="L203">
            <v>2176.0704000000005</v>
          </cell>
          <cell r="M203">
            <v>9345.0879999999997</v>
          </cell>
        </row>
        <row r="204">
          <cell r="B204" t="str">
            <v/>
          </cell>
          <cell r="C204" t="str">
            <v/>
          </cell>
          <cell r="F204" t="str">
            <v>b. Nh©n c«ng</v>
          </cell>
          <cell r="J204">
            <v>2176.0704000000005</v>
          </cell>
        </row>
        <row r="205">
          <cell r="B205" t="str">
            <v/>
          </cell>
          <cell r="C205" t="str">
            <v/>
          </cell>
          <cell r="E205">
            <v>3</v>
          </cell>
          <cell r="F205" t="str">
            <v>Nh©n c«ng bËc 3,0/7</v>
          </cell>
          <cell r="G205" t="str">
            <v xml:space="preserve">C«ng </v>
          </cell>
          <cell r="H205">
            <v>0.15680000000000002</v>
          </cell>
          <cell r="I205">
            <v>13878</v>
          </cell>
          <cell r="J205">
            <v>2176.0704000000005</v>
          </cell>
          <cell r="L205">
            <v>2176.0704000000005</v>
          </cell>
        </row>
        <row r="206">
          <cell r="B206" t="str">
            <v/>
          </cell>
          <cell r="C206" t="str">
            <v/>
          </cell>
          <cell r="F206" t="str">
            <v>c. M¸y thi c«ng</v>
          </cell>
          <cell r="J206">
            <v>9345.0879999999997</v>
          </cell>
        </row>
        <row r="207">
          <cell r="B207" t="str">
            <v/>
          </cell>
          <cell r="C207" t="str">
            <v/>
          </cell>
          <cell r="E207" t="str">
            <v>c5t</v>
          </cell>
          <cell r="F207" t="str">
            <v>CÈu 5T</v>
          </cell>
          <cell r="G207" t="str">
            <v>Ca</v>
          </cell>
          <cell r="H207">
            <v>3.2000000000000001E-2</v>
          </cell>
          <cell r="I207">
            <v>292034</v>
          </cell>
          <cell r="J207">
            <v>9345.0879999999997</v>
          </cell>
          <cell r="M207">
            <v>9345.0879999999997</v>
          </cell>
        </row>
        <row r="208">
          <cell r="B208">
            <v>23</v>
          </cell>
          <cell r="C208">
            <v>56</v>
          </cell>
          <cell r="D208">
            <v>119933</v>
          </cell>
          <cell r="F208" t="str">
            <v>Th¸o dì èng cèng d=125(80% L§)</v>
          </cell>
          <cell r="G208" t="str">
            <v>èng</v>
          </cell>
          <cell r="I208" t="str">
            <v/>
          </cell>
          <cell r="K208">
            <v>0</v>
          </cell>
          <cell r="L208">
            <v>2731.1904</v>
          </cell>
          <cell r="M208">
            <v>11681.360000000002</v>
          </cell>
        </row>
        <row r="209">
          <cell r="B209" t="str">
            <v/>
          </cell>
          <cell r="C209" t="str">
            <v/>
          </cell>
          <cell r="F209" t="str">
            <v>b. Nh©n c«ng</v>
          </cell>
          <cell r="J209">
            <v>2731.1904</v>
          </cell>
        </row>
        <row r="210">
          <cell r="B210" t="str">
            <v/>
          </cell>
          <cell r="C210" t="str">
            <v/>
          </cell>
          <cell r="E210">
            <v>3</v>
          </cell>
          <cell r="F210" t="str">
            <v>Nh©n c«ng bËc 3,0/7</v>
          </cell>
          <cell r="G210" t="str">
            <v xml:space="preserve">C«ng </v>
          </cell>
          <cell r="H210">
            <v>0.1968</v>
          </cell>
          <cell r="I210">
            <v>13878</v>
          </cell>
          <cell r="J210">
            <v>2731.1904</v>
          </cell>
          <cell r="L210">
            <v>2731.1904</v>
          </cell>
        </row>
        <row r="211">
          <cell r="B211" t="str">
            <v/>
          </cell>
          <cell r="C211" t="str">
            <v/>
          </cell>
          <cell r="F211" t="str">
            <v>c. M¸y thi c«ng</v>
          </cell>
          <cell r="J211">
            <v>11681.360000000002</v>
          </cell>
        </row>
        <row r="212">
          <cell r="B212" t="str">
            <v/>
          </cell>
          <cell r="C212" t="str">
            <v/>
          </cell>
          <cell r="E212" t="str">
            <v>c5t</v>
          </cell>
          <cell r="F212" t="str">
            <v>CÈu 5T</v>
          </cell>
          <cell r="G212" t="str">
            <v>Ca</v>
          </cell>
          <cell r="H212">
            <v>4.0000000000000008E-2</v>
          </cell>
          <cell r="I212">
            <v>292034</v>
          </cell>
          <cell r="J212">
            <v>11681.360000000002</v>
          </cell>
          <cell r="M212">
            <v>11681.360000000002</v>
          </cell>
        </row>
        <row r="213">
          <cell r="B213">
            <v>24</v>
          </cell>
          <cell r="C213">
            <v>1242</v>
          </cell>
          <cell r="D213" t="str">
            <v>BL.1114</v>
          </cell>
          <cell r="F213" t="str">
            <v>§µo ph¸ ®¸ b»ng thñ c«ng</v>
          </cell>
          <cell r="G213" t="str">
            <v>m3</v>
          </cell>
          <cell r="I213" t="str">
            <v/>
          </cell>
          <cell r="K213">
            <v>0</v>
          </cell>
          <cell r="L213">
            <v>32686.853400000004</v>
          </cell>
          <cell r="M213">
            <v>0</v>
          </cell>
        </row>
        <row r="214">
          <cell r="B214" t="str">
            <v/>
          </cell>
          <cell r="C214" t="str">
            <v/>
          </cell>
          <cell r="F214" t="str">
            <v>b. Nh©n c«ng</v>
          </cell>
          <cell r="J214">
            <v>32686.853400000004</v>
          </cell>
        </row>
        <row r="215">
          <cell r="B215" t="str">
            <v/>
          </cell>
          <cell r="C215" t="str">
            <v/>
          </cell>
          <cell r="E215">
            <v>3</v>
          </cell>
          <cell r="F215" t="str">
            <v>Nh©n c«ng bËc 3,0/7</v>
          </cell>
          <cell r="G215" t="str">
            <v xml:space="preserve">C«ng </v>
          </cell>
          <cell r="H215">
            <v>2.3553000000000002</v>
          </cell>
          <cell r="I215">
            <v>13878</v>
          </cell>
          <cell r="J215">
            <v>32686.853400000004</v>
          </cell>
          <cell r="L215">
            <v>32686.853400000004</v>
          </cell>
        </row>
        <row r="216">
          <cell r="B216">
            <v>25</v>
          </cell>
          <cell r="C216">
            <v>1242</v>
          </cell>
          <cell r="D216" t="str">
            <v>AA1111</v>
          </cell>
          <cell r="F216" t="str">
            <v>Ph¸t quang</v>
          </cell>
          <cell r="G216" t="str">
            <v>m2</v>
          </cell>
          <cell r="I216" t="str">
            <v/>
          </cell>
          <cell r="K216">
            <v>0</v>
          </cell>
          <cell r="L216">
            <v>131.84100000000001</v>
          </cell>
          <cell r="M216">
            <v>0</v>
          </cell>
        </row>
        <row r="217">
          <cell r="B217" t="str">
            <v/>
          </cell>
          <cell r="C217" t="str">
            <v/>
          </cell>
          <cell r="F217" t="str">
            <v>b. Nh©n c«ng</v>
          </cell>
          <cell r="J217">
            <v>131.84100000000001</v>
          </cell>
        </row>
        <row r="218">
          <cell r="B218" t="str">
            <v/>
          </cell>
          <cell r="C218" t="str">
            <v/>
          </cell>
          <cell r="E218">
            <v>3</v>
          </cell>
          <cell r="F218" t="str">
            <v>Nh©n c«ng bËc 3,0/7</v>
          </cell>
          <cell r="G218" t="str">
            <v xml:space="preserve">C«ng </v>
          </cell>
          <cell r="H218">
            <v>9.4999999999999998E-3</v>
          </cell>
          <cell r="I218">
            <v>13878</v>
          </cell>
          <cell r="J218">
            <v>131.84100000000001</v>
          </cell>
          <cell r="L218">
            <v>131.84100000000001</v>
          </cell>
        </row>
        <row r="219">
          <cell r="B219">
            <v>26</v>
          </cell>
          <cell r="C219">
            <v>1242</v>
          </cell>
          <cell r="D219" t="str">
            <v>BA.1102</v>
          </cell>
          <cell r="F219" t="str">
            <v>N¹o vÐt lßng cèng</v>
          </cell>
          <cell r="G219" t="str">
            <v>m3</v>
          </cell>
          <cell r="I219" t="str">
            <v/>
          </cell>
          <cell r="K219">
            <v>0</v>
          </cell>
          <cell r="L219">
            <v>13481</v>
          </cell>
          <cell r="M219">
            <v>0</v>
          </cell>
        </row>
        <row r="220">
          <cell r="B220" t="str">
            <v/>
          </cell>
          <cell r="C220" t="str">
            <v/>
          </cell>
          <cell r="F220" t="str">
            <v>b. Nh©n c«ng</v>
          </cell>
          <cell r="J220">
            <v>13481</v>
          </cell>
        </row>
        <row r="221">
          <cell r="B221" t="str">
            <v/>
          </cell>
          <cell r="C221" t="str">
            <v/>
          </cell>
          <cell r="E221">
            <v>2.7</v>
          </cell>
          <cell r="F221" t="str">
            <v>Nh©n c«ng bËc 2,7/7</v>
          </cell>
          <cell r="G221" t="str">
            <v xml:space="preserve">C«ng </v>
          </cell>
          <cell r="H221">
            <v>1</v>
          </cell>
          <cell r="I221">
            <v>13481</v>
          </cell>
          <cell r="J221">
            <v>13481</v>
          </cell>
          <cell r="L221">
            <v>13481</v>
          </cell>
        </row>
        <row r="222">
          <cell r="B222">
            <v>27</v>
          </cell>
          <cell r="C222">
            <v>1242</v>
          </cell>
          <cell r="D222" t="str">
            <v>AG.1221</v>
          </cell>
          <cell r="F222" t="str">
            <v xml:space="preserve">§Ëp ph¸ BT mãng </v>
          </cell>
          <cell r="G222" t="str">
            <v>m3</v>
          </cell>
          <cell r="I222" t="str">
            <v/>
          </cell>
          <cell r="K222">
            <v>0</v>
          </cell>
          <cell r="L222">
            <v>52015.16</v>
          </cell>
          <cell r="M222">
            <v>0</v>
          </cell>
        </row>
        <row r="223">
          <cell r="B223" t="str">
            <v/>
          </cell>
          <cell r="C223" t="str">
            <v/>
          </cell>
          <cell r="F223" t="str">
            <v>b. Nh©n c«ng</v>
          </cell>
          <cell r="J223">
            <v>52015.16</v>
          </cell>
        </row>
        <row r="224">
          <cell r="B224" t="str">
            <v/>
          </cell>
          <cell r="C224" t="str">
            <v/>
          </cell>
          <cell r="E224">
            <v>3.5</v>
          </cell>
          <cell r="F224" t="str">
            <v>Nh©n c«ng bËc 3,5/7</v>
          </cell>
          <cell r="G224" t="str">
            <v xml:space="preserve">C«ng </v>
          </cell>
          <cell r="H224">
            <v>3.56</v>
          </cell>
          <cell r="I224">
            <v>14611</v>
          </cell>
          <cell r="J224">
            <v>52015.16</v>
          </cell>
          <cell r="L224">
            <v>52015.16</v>
          </cell>
        </row>
        <row r="225">
          <cell r="B225">
            <v>28</v>
          </cell>
          <cell r="C225">
            <v>1242</v>
          </cell>
          <cell r="D225" t="str">
            <v>AG.1221</v>
          </cell>
          <cell r="F225" t="str">
            <v>§Ëp ph¸ bª t«ng mãng, gê ch¾n</v>
          </cell>
          <cell r="G225" t="str">
            <v>m3</v>
          </cell>
          <cell r="I225" t="str">
            <v/>
          </cell>
          <cell r="K225">
            <v>0</v>
          </cell>
          <cell r="L225">
            <v>52015.16</v>
          </cell>
          <cell r="M225">
            <v>0</v>
          </cell>
        </row>
        <row r="226">
          <cell r="B226" t="str">
            <v/>
          </cell>
          <cell r="C226" t="str">
            <v/>
          </cell>
          <cell r="F226" t="str">
            <v>b. Nh©n c«ng</v>
          </cell>
          <cell r="J226">
            <v>52015.16</v>
          </cell>
        </row>
        <row r="227">
          <cell r="B227" t="str">
            <v/>
          </cell>
          <cell r="C227" t="str">
            <v/>
          </cell>
          <cell r="E227">
            <v>3.5</v>
          </cell>
          <cell r="F227" t="str">
            <v>Nh©n c«ng bËc 3,5/7</v>
          </cell>
          <cell r="G227" t="str">
            <v xml:space="preserve">C«ng </v>
          </cell>
          <cell r="H227">
            <v>3.56</v>
          </cell>
          <cell r="I227">
            <v>14611</v>
          </cell>
          <cell r="J227">
            <v>52015.16</v>
          </cell>
          <cell r="L227">
            <v>52015.16</v>
          </cell>
        </row>
        <row r="228">
          <cell r="B228">
            <v>29</v>
          </cell>
          <cell r="C228">
            <v>1242</v>
          </cell>
          <cell r="D228" t="str">
            <v>AG.1241</v>
          </cell>
          <cell r="F228" t="str">
            <v>§Ëp ph¸ bª t«ng b¶n mÆt cÇu</v>
          </cell>
          <cell r="G228" t="str">
            <v>m3</v>
          </cell>
          <cell r="I228" t="str">
            <v/>
          </cell>
          <cell r="K228">
            <v>0</v>
          </cell>
          <cell r="L228">
            <v>77438.3</v>
          </cell>
          <cell r="M228">
            <v>0</v>
          </cell>
        </row>
        <row r="229">
          <cell r="B229" t="str">
            <v/>
          </cell>
          <cell r="C229" t="str">
            <v/>
          </cell>
          <cell r="F229" t="str">
            <v>b. Nh©n c«ng</v>
          </cell>
          <cell r="J229">
            <v>77438.3</v>
          </cell>
        </row>
        <row r="230">
          <cell r="B230" t="str">
            <v/>
          </cell>
          <cell r="C230" t="str">
            <v/>
          </cell>
          <cell r="E230">
            <v>3.5</v>
          </cell>
          <cell r="F230" t="str">
            <v>Nh©n c«ng bËc 3,5/7</v>
          </cell>
          <cell r="G230" t="str">
            <v xml:space="preserve">C«ng </v>
          </cell>
          <cell r="H230">
            <v>5.3</v>
          </cell>
          <cell r="I230">
            <v>14611</v>
          </cell>
          <cell r="J230">
            <v>77438.3</v>
          </cell>
          <cell r="L230">
            <v>77438.3</v>
          </cell>
        </row>
        <row r="231">
          <cell r="B231">
            <v>30</v>
          </cell>
          <cell r="C231">
            <v>1242</v>
          </cell>
          <cell r="D231" t="str">
            <v>AG.1231</v>
          </cell>
          <cell r="F231" t="str">
            <v>§Ëp ph¸ bª t«ng t­êng, mè</v>
          </cell>
          <cell r="G231" t="str">
            <v>m3</v>
          </cell>
          <cell r="I231" t="str">
            <v/>
          </cell>
          <cell r="K231">
            <v>0</v>
          </cell>
          <cell r="L231">
            <v>68671.7</v>
          </cell>
          <cell r="M231">
            <v>0</v>
          </cell>
        </row>
        <row r="232">
          <cell r="B232" t="str">
            <v/>
          </cell>
          <cell r="C232" t="str">
            <v/>
          </cell>
          <cell r="F232" t="str">
            <v>b. Nh©n c«ng</v>
          </cell>
          <cell r="J232">
            <v>68671.7</v>
          </cell>
        </row>
        <row r="233">
          <cell r="B233" t="str">
            <v/>
          </cell>
          <cell r="C233" t="str">
            <v/>
          </cell>
          <cell r="E233">
            <v>3.5</v>
          </cell>
          <cell r="F233" t="str">
            <v>Nh©n c«ng bËc 3,5/7</v>
          </cell>
          <cell r="G233" t="str">
            <v xml:space="preserve">C«ng </v>
          </cell>
          <cell r="H233">
            <v>4.7</v>
          </cell>
          <cell r="I233">
            <v>14611</v>
          </cell>
          <cell r="J233">
            <v>68671.7</v>
          </cell>
          <cell r="L233">
            <v>68671.7</v>
          </cell>
        </row>
        <row r="234">
          <cell r="B234">
            <v>31</v>
          </cell>
          <cell r="C234">
            <v>1242</v>
          </cell>
          <cell r="D234" t="str">
            <v>AG.1231</v>
          </cell>
          <cell r="F234" t="str">
            <v xml:space="preserve">§Ëp ph¸ BT t­êng </v>
          </cell>
          <cell r="G234" t="str">
            <v>m3</v>
          </cell>
          <cell r="I234" t="str">
            <v/>
          </cell>
          <cell r="K234">
            <v>0</v>
          </cell>
          <cell r="L234">
            <v>68671.7</v>
          </cell>
          <cell r="M234">
            <v>0</v>
          </cell>
        </row>
        <row r="235">
          <cell r="B235" t="str">
            <v/>
          </cell>
          <cell r="C235" t="str">
            <v/>
          </cell>
          <cell r="F235" t="str">
            <v>b. Nh©n c«ng</v>
          </cell>
          <cell r="J235">
            <v>68671.7</v>
          </cell>
        </row>
        <row r="236">
          <cell r="B236" t="str">
            <v/>
          </cell>
          <cell r="C236" t="str">
            <v/>
          </cell>
          <cell r="E236">
            <v>3.5</v>
          </cell>
          <cell r="F236" t="str">
            <v>Nh©n c«ng bËc 3,5/7</v>
          </cell>
          <cell r="G236" t="str">
            <v xml:space="preserve">C«ng </v>
          </cell>
          <cell r="H236">
            <v>4.7</v>
          </cell>
          <cell r="I236">
            <v>14611</v>
          </cell>
          <cell r="J236">
            <v>68671.7</v>
          </cell>
          <cell r="L236">
            <v>68671.7</v>
          </cell>
        </row>
        <row r="237">
          <cell r="B237">
            <v>32</v>
          </cell>
          <cell r="C237">
            <v>1242</v>
          </cell>
          <cell r="D237" t="str">
            <v>BL.1114vd</v>
          </cell>
          <cell r="F237" t="str">
            <v>§µo mÆt ®­êng nhùa</v>
          </cell>
          <cell r="G237" t="str">
            <v>m3</v>
          </cell>
          <cell r="I237" t="str">
            <v/>
          </cell>
          <cell r="K237">
            <v>0</v>
          </cell>
          <cell r="L237">
            <v>32686.853400000004</v>
          </cell>
          <cell r="M237">
            <v>0</v>
          </cell>
        </row>
        <row r="238">
          <cell r="B238" t="str">
            <v/>
          </cell>
          <cell r="C238" t="str">
            <v/>
          </cell>
          <cell r="F238" t="str">
            <v>b. Nh©n c«ng</v>
          </cell>
          <cell r="J238">
            <v>32686.853400000004</v>
          </cell>
        </row>
        <row r="239">
          <cell r="B239" t="str">
            <v/>
          </cell>
          <cell r="C239" t="str">
            <v/>
          </cell>
          <cell r="E239">
            <v>3</v>
          </cell>
          <cell r="F239" t="str">
            <v>Nh©n c«ng bËc 3,0/7</v>
          </cell>
          <cell r="G239" t="str">
            <v xml:space="preserve">C«ng </v>
          </cell>
          <cell r="H239">
            <v>2.3553000000000002</v>
          </cell>
          <cell r="I239">
            <v>13878</v>
          </cell>
          <cell r="J239">
            <v>32686.853400000004</v>
          </cell>
          <cell r="L239">
            <v>32686.853400000004</v>
          </cell>
        </row>
        <row r="240">
          <cell r="B240">
            <v>33</v>
          </cell>
          <cell r="C240">
            <v>1242</v>
          </cell>
          <cell r="D240" t="str">
            <v>AG.1121</v>
          </cell>
          <cell r="F240" t="str">
            <v>§Ëp ph¸ ®¸ héc x©y</v>
          </cell>
          <cell r="G240" t="str">
            <v>m3</v>
          </cell>
          <cell r="K240">
            <v>0</v>
          </cell>
          <cell r="L240">
            <v>22208.720000000001</v>
          </cell>
          <cell r="M240">
            <v>0</v>
          </cell>
        </row>
        <row r="241">
          <cell r="B241" t="str">
            <v/>
          </cell>
          <cell r="C241" t="str">
            <v/>
          </cell>
          <cell r="F241" t="str">
            <v>b. Nh©n c«ng</v>
          </cell>
          <cell r="J241">
            <v>22208.720000000001</v>
          </cell>
        </row>
        <row r="242">
          <cell r="B242" t="str">
            <v/>
          </cell>
          <cell r="C242" t="str">
            <v/>
          </cell>
          <cell r="E242">
            <v>3.5</v>
          </cell>
          <cell r="F242" t="str">
            <v>Nh©n c«ng bËc 3,5/7</v>
          </cell>
          <cell r="G242" t="str">
            <v xml:space="preserve">C«ng </v>
          </cell>
          <cell r="H242">
            <v>1.52</v>
          </cell>
          <cell r="I242">
            <v>14611</v>
          </cell>
          <cell r="J242">
            <v>22208.720000000001</v>
          </cell>
          <cell r="L242">
            <v>22208.720000000001</v>
          </cell>
        </row>
        <row r="243">
          <cell r="B243">
            <v>34</v>
          </cell>
          <cell r="C243">
            <v>1242</v>
          </cell>
          <cell r="D243" t="str">
            <v>BG1343</v>
          </cell>
          <cell r="F243" t="str">
            <v>§µo ®Êt thi c«ng ®Êt cÊp 3</v>
          </cell>
          <cell r="G243" t="str">
            <v>m3</v>
          </cell>
          <cell r="I243" t="str">
            <v/>
          </cell>
          <cell r="K243">
            <v>0</v>
          </cell>
          <cell r="L243">
            <v>10824.84</v>
          </cell>
          <cell r="M243">
            <v>6040.6850299999996</v>
          </cell>
        </row>
        <row r="244">
          <cell r="B244" t="str">
            <v/>
          </cell>
          <cell r="C244" t="str">
            <v/>
          </cell>
          <cell r="F244" t="str">
            <v>b. Nh©n c«ng</v>
          </cell>
          <cell r="J244">
            <v>10824.84</v>
          </cell>
        </row>
        <row r="245">
          <cell r="B245" t="str">
            <v/>
          </cell>
          <cell r="C245" t="str">
            <v/>
          </cell>
          <cell r="E245">
            <v>3</v>
          </cell>
          <cell r="F245" t="str">
            <v>Nh©n c«ng bËc 3,0/7</v>
          </cell>
          <cell r="G245" t="str">
            <v xml:space="preserve">C«ng </v>
          </cell>
          <cell r="H245">
            <v>0.78</v>
          </cell>
          <cell r="I245">
            <v>13878</v>
          </cell>
          <cell r="J245">
            <v>10824.84</v>
          </cell>
          <cell r="L245">
            <v>10824.84</v>
          </cell>
        </row>
        <row r="246">
          <cell r="B246" t="str">
            <v/>
          </cell>
          <cell r="C246" t="str">
            <v/>
          </cell>
          <cell r="F246" t="str">
            <v>c. M¸y thi c«ng</v>
          </cell>
          <cell r="J246">
            <v>6040.6850299999996</v>
          </cell>
        </row>
        <row r="247">
          <cell r="B247" t="str">
            <v/>
          </cell>
          <cell r="C247" t="str">
            <v/>
          </cell>
          <cell r="E247" t="str">
            <v>md&lt;=0,8</v>
          </cell>
          <cell r="F247" t="str">
            <v>M¸y ®µo &lt;=0,8m3</v>
          </cell>
          <cell r="G247" t="str">
            <v>Ca</v>
          </cell>
          <cell r="H247">
            <v>4.6300000000000004E-3</v>
          </cell>
          <cell r="I247">
            <v>705849</v>
          </cell>
          <cell r="J247">
            <v>3268.0808700000002</v>
          </cell>
          <cell r="M247">
            <v>3268.0808700000002</v>
          </cell>
        </row>
        <row r="248">
          <cell r="B248" t="str">
            <v/>
          </cell>
          <cell r="C248" t="str">
            <v/>
          </cell>
          <cell r="E248" t="str">
            <v>ot10t</v>
          </cell>
          <cell r="F248" t="str">
            <v>¤t« tù ®æ 10T</v>
          </cell>
          <cell r="G248" t="str">
            <v>Ca</v>
          </cell>
          <cell r="H248">
            <v>2.32E-3</v>
          </cell>
          <cell r="I248">
            <v>525740</v>
          </cell>
          <cell r="J248">
            <v>1219.7167999999999</v>
          </cell>
          <cell r="M248">
            <v>1219.7167999999999</v>
          </cell>
        </row>
        <row r="249">
          <cell r="B249" t="str">
            <v/>
          </cell>
          <cell r="C249" t="str">
            <v/>
          </cell>
          <cell r="E249" t="str">
            <v>mu110</v>
          </cell>
          <cell r="F249" t="str">
            <v>M¸y ñi 110cv</v>
          </cell>
          <cell r="G249" t="str">
            <v>Ca</v>
          </cell>
          <cell r="H249">
            <v>2.32E-3</v>
          </cell>
          <cell r="I249">
            <v>669348</v>
          </cell>
          <cell r="J249">
            <v>1552.8873599999999</v>
          </cell>
          <cell r="M249">
            <v>1552.8873599999999</v>
          </cell>
        </row>
        <row r="250">
          <cell r="B250">
            <v>35</v>
          </cell>
          <cell r="C250">
            <v>1242</v>
          </cell>
          <cell r="D250" t="str">
            <v>BK4123</v>
          </cell>
          <cell r="F250" t="str">
            <v>§¾p ®Êt thi c«ng ®Êt cÊp 3</v>
          </cell>
          <cell r="G250" t="str">
            <v>m3</v>
          </cell>
          <cell r="I250" t="str">
            <v/>
          </cell>
          <cell r="K250">
            <v>0</v>
          </cell>
          <cell r="L250">
            <v>438.54480000000007</v>
          </cell>
          <cell r="M250">
            <v>3607.88508</v>
          </cell>
        </row>
        <row r="251">
          <cell r="B251" t="str">
            <v/>
          </cell>
          <cell r="C251" t="str">
            <v/>
          </cell>
          <cell r="F251" t="str">
            <v>b. Nh©n c«ng</v>
          </cell>
          <cell r="J251">
            <v>438.54480000000007</v>
          </cell>
        </row>
        <row r="252">
          <cell r="B252" t="str">
            <v/>
          </cell>
          <cell r="C252" t="str">
            <v/>
          </cell>
          <cell r="E252">
            <v>3</v>
          </cell>
          <cell r="F252" t="str">
            <v>Nh©n c«ng bËc 3,0/7</v>
          </cell>
          <cell r="G252" t="str">
            <v xml:space="preserve">C«ng </v>
          </cell>
          <cell r="H252">
            <v>3.1600000000000003E-2</v>
          </cell>
          <cell r="I252">
            <v>13878</v>
          </cell>
          <cell r="J252">
            <v>438.54480000000007</v>
          </cell>
          <cell r="L252">
            <v>438.54480000000007</v>
          </cell>
        </row>
        <row r="253">
          <cell r="B253" t="str">
            <v/>
          </cell>
          <cell r="C253" t="str">
            <v/>
          </cell>
          <cell r="F253" t="str">
            <v>c. M¸y thi c«ng</v>
          </cell>
          <cell r="J253">
            <v>3607.88508</v>
          </cell>
        </row>
        <row r="254">
          <cell r="B254" t="str">
            <v/>
          </cell>
          <cell r="C254" t="str">
            <v/>
          </cell>
          <cell r="E254" t="str">
            <v>md9</v>
          </cell>
          <cell r="F254" t="str">
            <v>M¸y ®Çm 9T</v>
          </cell>
          <cell r="G254" t="str">
            <v>Ca</v>
          </cell>
          <cell r="H254">
            <v>4.6300000000000004E-3</v>
          </cell>
          <cell r="I254">
            <v>443844</v>
          </cell>
          <cell r="J254">
            <v>2054.9977200000003</v>
          </cell>
          <cell r="M254">
            <v>2054.9977200000003</v>
          </cell>
        </row>
        <row r="255">
          <cell r="B255" t="str">
            <v/>
          </cell>
          <cell r="C255" t="str">
            <v/>
          </cell>
          <cell r="E255" t="str">
            <v>mu110</v>
          </cell>
          <cell r="F255" t="str">
            <v>M¸y ñi 110cv</v>
          </cell>
          <cell r="G255" t="str">
            <v>Ca</v>
          </cell>
          <cell r="H255">
            <v>2.32E-3</v>
          </cell>
          <cell r="I255">
            <v>669348</v>
          </cell>
          <cell r="J255">
            <v>1552.8873599999999</v>
          </cell>
          <cell r="M255">
            <v>1552.8873599999999</v>
          </cell>
        </row>
        <row r="256">
          <cell r="B256">
            <v>36</v>
          </cell>
          <cell r="C256">
            <v>1242</v>
          </cell>
          <cell r="D256" t="str">
            <v>GA1110</v>
          </cell>
          <cell r="F256" t="str">
            <v>§¸ héc x©y mãng, ch©n khay v÷a M100</v>
          </cell>
          <cell r="G256" t="str">
            <v>m3</v>
          </cell>
          <cell r="I256" t="str">
            <v/>
          </cell>
          <cell r="K256">
            <v>285851.99183451425</v>
          </cell>
          <cell r="L256">
            <v>27907.01</v>
          </cell>
          <cell r="M256">
            <v>0</v>
          </cell>
        </row>
        <row r="257">
          <cell r="B257" t="str">
            <v/>
          </cell>
          <cell r="C257" t="str">
            <v/>
          </cell>
          <cell r="F257" t="str">
            <v>a. VËt liÖu</v>
          </cell>
          <cell r="J257">
            <v>285851.99183451425</v>
          </cell>
        </row>
        <row r="258">
          <cell r="B258" t="str">
            <v/>
          </cell>
          <cell r="C258" t="str">
            <v/>
          </cell>
          <cell r="E258" t="str">
            <v>dh</v>
          </cell>
          <cell r="F258" t="str">
            <v xml:space="preserve">§¸ héc </v>
          </cell>
          <cell r="G258" t="str">
            <v>m3</v>
          </cell>
          <cell r="H258">
            <v>1.2</v>
          </cell>
          <cell r="I258">
            <v>86835.71428571429</v>
          </cell>
          <cell r="J258">
            <v>104202.85714285714</v>
          </cell>
          <cell r="K258">
            <v>104202.85714285714</v>
          </cell>
        </row>
        <row r="259">
          <cell r="B259" t="str">
            <v/>
          </cell>
          <cell r="C259" t="str">
            <v/>
          </cell>
          <cell r="E259">
            <v>4</v>
          </cell>
          <cell r="F259" t="str">
            <v>§¸ d¨m 4x6</v>
          </cell>
          <cell r="G259" t="str">
            <v>m3</v>
          </cell>
          <cell r="H259">
            <v>5.7000000000000002E-2</v>
          </cell>
          <cell r="I259">
            <v>108979.27619047619</v>
          </cell>
          <cell r="J259">
            <v>6211.8187428571428</v>
          </cell>
          <cell r="K259">
            <v>6211.8187428571428</v>
          </cell>
        </row>
        <row r="260">
          <cell r="B260" t="str">
            <v/>
          </cell>
          <cell r="C260" t="str">
            <v/>
          </cell>
          <cell r="E260" t="str">
            <v>vu</v>
          </cell>
          <cell r="F260" t="str">
            <v>V÷a xi m¨ng M100</v>
          </cell>
          <cell r="G260" t="str">
            <v>m3</v>
          </cell>
          <cell r="H260">
            <v>0.42</v>
          </cell>
          <cell r="I260">
            <v>417707.89511619043</v>
          </cell>
          <cell r="J260">
            <v>175437.31594879998</v>
          </cell>
          <cell r="K260">
            <v>175437.31594879998</v>
          </cell>
        </row>
        <row r="261">
          <cell r="B261" t="str">
            <v/>
          </cell>
          <cell r="F261" t="str">
            <v>b. Nh©n c«ng</v>
          </cell>
          <cell r="J261">
            <v>27907.01</v>
          </cell>
        </row>
        <row r="262">
          <cell r="B262" t="str">
            <v/>
          </cell>
          <cell r="C262" t="str">
            <v/>
          </cell>
          <cell r="E262" t="str">
            <v>3,5c</v>
          </cell>
          <cell r="F262" t="str">
            <v>Nh©n c«ng bËc 3,5/7</v>
          </cell>
          <cell r="G262" t="str">
            <v xml:space="preserve">C«ng </v>
          </cell>
          <cell r="H262">
            <v>1.91</v>
          </cell>
          <cell r="I262">
            <v>14611</v>
          </cell>
          <cell r="J262">
            <v>27907.01</v>
          </cell>
          <cell r="L262">
            <v>27907.01</v>
          </cell>
        </row>
        <row r="263">
          <cell r="B263">
            <v>37</v>
          </cell>
          <cell r="C263">
            <v>1242</v>
          </cell>
          <cell r="D263" t="str">
            <v>GA.1210</v>
          </cell>
          <cell r="F263" t="str">
            <v>§¸ héc x©y t­êng ®Çu, t­êng c¸nh M100</v>
          </cell>
          <cell r="G263" t="str">
            <v>m3</v>
          </cell>
          <cell r="I263" t="str">
            <v/>
          </cell>
          <cell r="K263">
            <v>314427.64249425451</v>
          </cell>
          <cell r="L263">
            <v>36527.5</v>
          </cell>
          <cell r="M263">
            <v>0</v>
          </cell>
        </row>
        <row r="264">
          <cell r="B264" t="str">
            <v/>
          </cell>
          <cell r="C264" t="str">
            <v/>
          </cell>
          <cell r="F264" t="str">
            <v>a. VËt liÖu</v>
          </cell>
          <cell r="J264">
            <v>314427.64249425451</v>
          </cell>
        </row>
        <row r="265">
          <cell r="B265" t="str">
            <v/>
          </cell>
          <cell r="C265" t="str">
            <v/>
          </cell>
          <cell r="E265" t="str">
            <v>dh</v>
          </cell>
          <cell r="F265" t="str">
            <v xml:space="preserve">§¸ héc </v>
          </cell>
          <cell r="G265" t="str">
            <v>m3</v>
          </cell>
          <cell r="H265">
            <v>1.2</v>
          </cell>
          <cell r="I265">
            <v>86835.71428571429</v>
          </cell>
          <cell r="J265">
            <v>104202.85714285714</v>
          </cell>
          <cell r="K265">
            <v>104202.85714285714</v>
          </cell>
        </row>
        <row r="266">
          <cell r="B266" t="str">
            <v/>
          </cell>
          <cell r="C266" t="str">
            <v/>
          </cell>
          <cell r="E266">
            <v>4</v>
          </cell>
          <cell r="F266" t="str">
            <v>§¸ d¨m 4x6</v>
          </cell>
          <cell r="G266" t="str">
            <v>m3</v>
          </cell>
          <cell r="H266">
            <v>5.7000000000000002E-2</v>
          </cell>
          <cell r="I266">
            <v>108979.27619047619</v>
          </cell>
          <cell r="J266">
            <v>6211.8187428571428</v>
          </cell>
          <cell r="K266">
            <v>6211.8187428571428</v>
          </cell>
        </row>
        <row r="267">
          <cell r="B267" t="str">
            <v/>
          </cell>
          <cell r="C267" t="str">
            <v/>
          </cell>
          <cell r="E267" t="str">
            <v>vu</v>
          </cell>
          <cell r="F267" t="str">
            <v>V÷a xi m¨ng M100</v>
          </cell>
          <cell r="G267" t="str">
            <v>m3</v>
          </cell>
          <cell r="H267">
            <v>0.42</v>
          </cell>
          <cell r="I267">
            <v>417707.89511619043</v>
          </cell>
          <cell r="J267">
            <v>175437.31594879998</v>
          </cell>
          <cell r="K267">
            <v>175437.31594879998</v>
          </cell>
        </row>
        <row r="268">
          <cell r="B268" t="str">
            <v/>
          </cell>
          <cell r="C268" t="str">
            <v/>
          </cell>
          <cell r="E268" t="str">
            <v>cc</v>
          </cell>
          <cell r="F268" t="str">
            <v>C©y chèng</v>
          </cell>
          <cell r="G268" t="str">
            <v>C©y</v>
          </cell>
          <cell r="H268">
            <v>1.62</v>
          </cell>
          <cell r="I268">
            <v>8000</v>
          </cell>
          <cell r="J268">
            <v>12960</v>
          </cell>
          <cell r="K268">
            <v>12960</v>
          </cell>
        </row>
        <row r="269">
          <cell r="B269" t="str">
            <v/>
          </cell>
          <cell r="C269" t="str">
            <v/>
          </cell>
          <cell r="E269" t="str">
            <v>g</v>
          </cell>
          <cell r="F269" t="str">
            <v>Gç v¸n</v>
          </cell>
          <cell r="G269" t="str">
            <v>m3</v>
          </cell>
          <cell r="H269">
            <v>0.01</v>
          </cell>
          <cell r="I269">
            <v>1269569.6114285714</v>
          </cell>
          <cell r="J269">
            <v>12695.696114285714</v>
          </cell>
          <cell r="K269">
            <v>12695.696114285714</v>
          </cell>
        </row>
        <row r="270">
          <cell r="B270" t="str">
            <v/>
          </cell>
          <cell r="C270" t="str">
            <v/>
          </cell>
          <cell r="E270" t="str">
            <v>db</v>
          </cell>
          <cell r="F270" t="str">
            <v>D©y buéc</v>
          </cell>
          <cell r="G270" t="str">
            <v>kg</v>
          </cell>
          <cell r="H270">
            <v>0.46</v>
          </cell>
          <cell r="I270">
            <v>6347.727272727273</v>
          </cell>
          <cell r="J270">
            <v>2919.9545454545455</v>
          </cell>
          <cell r="K270">
            <v>2919.9545454545455</v>
          </cell>
        </row>
        <row r="271">
          <cell r="B271" t="str">
            <v/>
          </cell>
          <cell r="C271" t="str">
            <v/>
          </cell>
          <cell r="F271" t="str">
            <v>b. Nh©n c«ng</v>
          </cell>
          <cell r="J271">
            <v>36527.5</v>
          </cell>
        </row>
        <row r="272">
          <cell r="B272" t="str">
            <v/>
          </cell>
          <cell r="C272" t="str">
            <v/>
          </cell>
          <cell r="E272" t="str">
            <v>3,5c</v>
          </cell>
          <cell r="F272" t="str">
            <v>Nh©n c«ng bËc 3,5/7</v>
          </cell>
          <cell r="G272" t="str">
            <v xml:space="preserve">C«ng </v>
          </cell>
          <cell r="H272">
            <v>2.5</v>
          </cell>
          <cell r="I272">
            <v>14611</v>
          </cell>
          <cell r="J272">
            <v>36527.5</v>
          </cell>
          <cell r="L272">
            <v>36527.5</v>
          </cell>
        </row>
        <row r="273">
          <cell r="B273">
            <v>38</v>
          </cell>
          <cell r="C273">
            <v>1242</v>
          </cell>
          <cell r="D273" t="str">
            <v>GA.1210</v>
          </cell>
          <cell r="F273" t="str">
            <v>§¸ héc x©y th©n hè thu v÷a M100</v>
          </cell>
          <cell r="G273" t="str">
            <v>m3</v>
          </cell>
          <cell r="I273" t="str">
            <v/>
          </cell>
          <cell r="K273">
            <v>314427.64249425451</v>
          </cell>
          <cell r="L273">
            <v>36527.5</v>
          </cell>
          <cell r="M273">
            <v>0</v>
          </cell>
        </row>
        <row r="274">
          <cell r="B274" t="str">
            <v/>
          </cell>
          <cell r="C274" t="str">
            <v/>
          </cell>
          <cell r="F274" t="str">
            <v>a. VËt liÖu</v>
          </cell>
          <cell r="J274">
            <v>314427.64249425451</v>
          </cell>
        </row>
        <row r="275">
          <cell r="B275" t="str">
            <v/>
          </cell>
          <cell r="C275" t="str">
            <v/>
          </cell>
          <cell r="E275" t="str">
            <v>dh</v>
          </cell>
          <cell r="F275" t="str">
            <v xml:space="preserve">§¸ héc </v>
          </cell>
          <cell r="G275" t="str">
            <v>m3</v>
          </cell>
          <cell r="H275">
            <v>1.2</v>
          </cell>
          <cell r="I275">
            <v>86835.71428571429</v>
          </cell>
          <cell r="J275">
            <v>104202.85714285714</v>
          </cell>
          <cell r="K275">
            <v>104202.85714285714</v>
          </cell>
        </row>
        <row r="276">
          <cell r="B276" t="str">
            <v/>
          </cell>
          <cell r="C276" t="str">
            <v/>
          </cell>
          <cell r="E276">
            <v>4</v>
          </cell>
          <cell r="F276" t="str">
            <v>§¸ d¨m 4x6</v>
          </cell>
          <cell r="G276" t="str">
            <v>m3</v>
          </cell>
          <cell r="H276">
            <v>5.7000000000000002E-2</v>
          </cell>
          <cell r="I276">
            <v>108979.27619047619</v>
          </cell>
          <cell r="J276">
            <v>6211.8187428571428</v>
          </cell>
          <cell r="K276">
            <v>6211.8187428571428</v>
          </cell>
        </row>
        <row r="277">
          <cell r="B277" t="str">
            <v/>
          </cell>
          <cell r="C277" t="str">
            <v/>
          </cell>
          <cell r="E277" t="str">
            <v>vu</v>
          </cell>
          <cell r="F277" t="str">
            <v>V÷a xi m¨ng M100</v>
          </cell>
          <cell r="G277" t="str">
            <v>m3</v>
          </cell>
          <cell r="H277">
            <v>0.42</v>
          </cell>
          <cell r="I277">
            <v>417707.89511619043</v>
          </cell>
          <cell r="J277">
            <v>175437.31594879998</v>
          </cell>
          <cell r="K277">
            <v>175437.31594879998</v>
          </cell>
        </row>
        <row r="278">
          <cell r="B278" t="str">
            <v/>
          </cell>
          <cell r="C278" t="str">
            <v/>
          </cell>
          <cell r="E278" t="str">
            <v>cc</v>
          </cell>
          <cell r="F278" t="str">
            <v>C©y chèng</v>
          </cell>
          <cell r="G278" t="str">
            <v>C©y</v>
          </cell>
          <cell r="H278">
            <v>1.62</v>
          </cell>
          <cell r="I278">
            <v>8000</v>
          </cell>
          <cell r="J278">
            <v>12960</v>
          </cell>
          <cell r="K278">
            <v>12960</v>
          </cell>
        </row>
        <row r="279">
          <cell r="B279" t="str">
            <v/>
          </cell>
          <cell r="C279" t="str">
            <v/>
          </cell>
          <cell r="E279" t="str">
            <v>g</v>
          </cell>
          <cell r="F279" t="str">
            <v>Gç v¸n</v>
          </cell>
          <cell r="G279" t="str">
            <v>m3</v>
          </cell>
          <cell r="H279">
            <v>0.01</v>
          </cell>
          <cell r="I279">
            <v>1269569.6114285714</v>
          </cell>
          <cell r="J279">
            <v>12695.696114285714</v>
          </cell>
          <cell r="K279">
            <v>12695.696114285714</v>
          </cell>
        </row>
        <row r="280">
          <cell r="B280" t="str">
            <v/>
          </cell>
          <cell r="C280" t="str">
            <v/>
          </cell>
          <cell r="E280" t="str">
            <v>db</v>
          </cell>
          <cell r="F280" t="str">
            <v>D©y buéc</v>
          </cell>
          <cell r="G280" t="str">
            <v>kg</v>
          </cell>
          <cell r="H280">
            <v>0.46</v>
          </cell>
          <cell r="I280">
            <v>6347.727272727273</v>
          </cell>
          <cell r="J280">
            <v>2919.9545454545455</v>
          </cell>
          <cell r="K280">
            <v>2919.9545454545455</v>
          </cell>
        </row>
        <row r="281">
          <cell r="B281" t="str">
            <v/>
          </cell>
          <cell r="C281" t="str">
            <v/>
          </cell>
          <cell r="F281" t="str">
            <v>b. Nh©n c«ng</v>
          </cell>
          <cell r="J281">
            <v>36527.5</v>
          </cell>
        </row>
        <row r="282">
          <cell r="B282" t="str">
            <v/>
          </cell>
          <cell r="C282" t="str">
            <v/>
          </cell>
          <cell r="E282" t="str">
            <v>3,5c</v>
          </cell>
          <cell r="F282" t="str">
            <v>Nh©n c«ng bËc 3,5/7</v>
          </cell>
          <cell r="G282" t="str">
            <v xml:space="preserve">C«ng </v>
          </cell>
          <cell r="H282">
            <v>2.5</v>
          </cell>
          <cell r="I282">
            <v>14611</v>
          </cell>
          <cell r="J282">
            <v>36527.5</v>
          </cell>
          <cell r="L282">
            <v>36527.5</v>
          </cell>
        </row>
        <row r="283">
          <cell r="B283">
            <v>39</v>
          </cell>
          <cell r="C283">
            <v>1242</v>
          </cell>
          <cell r="D283" t="str">
            <v>GA.4310</v>
          </cell>
          <cell r="F283" t="str">
            <v>§¸ héc x©y m¸ng rãt v÷a M100</v>
          </cell>
          <cell r="G283" t="str">
            <v>m3</v>
          </cell>
          <cell r="I283" t="str">
            <v/>
          </cell>
          <cell r="K283">
            <v>287588.70612022857</v>
          </cell>
          <cell r="L283">
            <v>35358.619999999995</v>
          </cell>
          <cell r="M283">
            <v>0</v>
          </cell>
        </row>
        <row r="284">
          <cell r="B284" t="str">
            <v/>
          </cell>
          <cell r="C284" t="str">
            <v/>
          </cell>
          <cell r="F284" t="str">
            <v>a. VËt liÖu</v>
          </cell>
          <cell r="J284">
            <v>287588.70612022857</v>
          </cell>
        </row>
        <row r="285">
          <cell r="B285" t="str">
            <v/>
          </cell>
          <cell r="C285" t="str">
            <v/>
          </cell>
          <cell r="E285" t="str">
            <v>dh</v>
          </cell>
          <cell r="F285" t="str">
            <v xml:space="preserve">§¸ héc </v>
          </cell>
          <cell r="G285" t="str">
            <v>m3</v>
          </cell>
          <cell r="H285">
            <v>1.22</v>
          </cell>
          <cell r="I285">
            <v>86835.71428571429</v>
          </cell>
          <cell r="J285">
            <v>105939.57142857143</v>
          </cell>
          <cell r="K285">
            <v>105939.57142857143</v>
          </cell>
        </row>
        <row r="286">
          <cell r="B286" t="str">
            <v/>
          </cell>
          <cell r="C286" t="str">
            <v/>
          </cell>
          <cell r="E286">
            <v>4</v>
          </cell>
          <cell r="F286" t="str">
            <v>§¸ d¨m 4x6</v>
          </cell>
          <cell r="G286" t="str">
            <v>m3</v>
          </cell>
          <cell r="H286">
            <v>5.7000000000000002E-2</v>
          </cell>
          <cell r="I286">
            <v>108979.27619047619</v>
          </cell>
          <cell r="J286">
            <v>6211.8187428571428</v>
          </cell>
          <cell r="K286">
            <v>6211.8187428571428</v>
          </cell>
        </row>
        <row r="287">
          <cell r="B287" t="str">
            <v/>
          </cell>
          <cell r="C287" t="str">
            <v>m3</v>
          </cell>
          <cell r="E287" t="str">
            <v>vu</v>
          </cell>
          <cell r="F287" t="str">
            <v>V÷a xi m¨ng M100</v>
          </cell>
          <cell r="G287" t="str">
            <v>m3</v>
          </cell>
          <cell r="H287">
            <v>0.42</v>
          </cell>
          <cell r="I287">
            <v>417707.89511619043</v>
          </cell>
          <cell r="J287">
            <v>175437.31594879998</v>
          </cell>
          <cell r="K287">
            <v>175437.31594879998</v>
          </cell>
        </row>
        <row r="288">
          <cell r="B288" t="str">
            <v/>
          </cell>
          <cell r="C288" t="str">
            <v/>
          </cell>
          <cell r="F288" t="str">
            <v>b. Nh©n c«ng</v>
          </cell>
          <cell r="J288">
            <v>35358.619999999995</v>
          </cell>
        </row>
        <row r="289">
          <cell r="B289" t="str">
            <v/>
          </cell>
          <cell r="C289" t="str">
            <v/>
          </cell>
          <cell r="E289">
            <v>3.5</v>
          </cell>
          <cell r="F289" t="str">
            <v>Nh©n c«ng bËc 3,5/7</v>
          </cell>
          <cell r="G289" t="str">
            <v xml:space="preserve">C«ng </v>
          </cell>
          <cell r="H289">
            <v>2.42</v>
          </cell>
          <cell r="I289">
            <v>14611</v>
          </cell>
          <cell r="J289">
            <v>35358.619999999995</v>
          </cell>
          <cell r="L289">
            <v>35358.619999999995</v>
          </cell>
        </row>
        <row r="290">
          <cell r="B290">
            <v>40</v>
          </cell>
          <cell r="C290">
            <v>1242</v>
          </cell>
          <cell r="D290" t="str">
            <v>GA.4110</v>
          </cell>
          <cell r="F290" t="str">
            <v>§¸ héc x©y s©n cèng v÷a M100</v>
          </cell>
          <cell r="G290" t="str">
            <v>m3</v>
          </cell>
          <cell r="I290" t="str">
            <v/>
          </cell>
          <cell r="K290">
            <v>285851.99183451425</v>
          </cell>
          <cell r="L290">
            <v>31998.09</v>
          </cell>
          <cell r="M290">
            <v>0</v>
          </cell>
        </row>
        <row r="291">
          <cell r="B291" t="str">
            <v/>
          </cell>
          <cell r="C291" t="str">
            <v/>
          </cell>
          <cell r="F291" t="str">
            <v>a. VËt liÖu</v>
          </cell>
          <cell r="J291">
            <v>285851.99183451425</v>
          </cell>
        </row>
        <row r="292">
          <cell r="B292" t="str">
            <v/>
          </cell>
          <cell r="C292" t="str">
            <v/>
          </cell>
          <cell r="E292" t="str">
            <v>dh</v>
          </cell>
          <cell r="F292" t="str">
            <v xml:space="preserve">§¸ héc </v>
          </cell>
          <cell r="G292" t="str">
            <v>m3</v>
          </cell>
          <cell r="H292">
            <v>1.2</v>
          </cell>
          <cell r="I292">
            <v>86835.71428571429</v>
          </cell>
          <cell r="J292">
            <v>104202.85714285714</v>
          </cell>
          <cell r="K292">
            <v>104202.85714285714</v>
          </cell>
        </row>
        <row r="293">
          <cell r="B293" t="str">
            <v/>
          </cell>
          <cell r="C293" t="str">
            <v/>
          </cell>
          <cell r="E293">
            <v>4</v>
          </cell>
          <cell r="F293" t="str">
            <v>§¸ d¨m 4x6</v>
          </cell>
          <cell r="G293" t="str">
            <v>m3</v>
          </cell>
          <cell r="H293">
            <v>5.7000000000000002E-2</v>
          </cell>
          <cell r="I293">
            <v>108979.27619047619</v>
          </cell>
          <cell r="J293">
            <v>6211.8187428571428</v>
          </cell>
          <cell r="K293">
            <v>6211.8187428571428</v>
          </cell>
        </row>
        <row r="294">
          <cell r="B294" t="str">
            <v/>
          </cell>
          <cell r="C294" t="str">
            <v>m3</v>
          </cell>
          <cell r="E294" t="str">
            <v>vu</v>
          </cell>
          <cell r="F294" t="str">
            <v>V÷a xi m¨ng M100</v>
          </cell>
          <cell r="G294" t="str">
            <v>m3</v>
          </cell>
          <cell r="H294">
            <v>0.42</v>
          </cell>
          <cell r="I294">
            <v>417707.89511619043</v>
          </cell>
          <cell r="J294">
            <v>175437.31594879998</v>
          </cell>
          <cell r="K294">
            <v>175437.31594879998</v>
          </cell>
        </row>
        <row r="295">
          <cell r="B295" t="str">
            <v/>
          </cell>
          <cell r="C295" t="str">
            <v/>
          </cell>
          <cell r="F295" t="str">
            <v>b. Nh©n c«ng</v>
          </cell>
          <cell r="J295">
            <v>31998.09</v>
          </cell>
        </row>
        <row r="296">
          <cell r="B296" t="str">
            <v/>
          </cell>
          <cell r="C296" t="str">
            <v/>
          </cell>
          <cell r="E296">
            <v>3.5</v>
          </cell>
          <cell r="F296" t="str">
            <v>Nh©n c«ng bËc 3,5/7</v>
          </cell>
          <cell r="G296" t="str">
            <v xml:space="preserve">C«ng </v>
          </cell>
          <cell r="H296">
            <v>2.19</v>
          </cell>
          <cell r="I296">
            <v>14611</v>
          </cell>
          <cell r="J296">
            <v>31998.09</v>
          </cell>
          <cell r="L296">
            <v>31998.09</v>
          </cell>
        </row>
        <row r="297">
          <cell r="B297">
            <v>41</v>
          </cell>
          <cell r="C297">
            <v>1242</v>
          </cell>
          <cell r="D297" t="str">
            <v>CA.1113</v>
          </cell>
          <cell r="F297" t="str">
            <v>§ãng cäc tre L=2m</v>
          </cell>
          <cell r="G297" t="str">
            <v>100m</v>
          </cell>
          <cell r="I297" t="str">
            <v/>
          </cell>
          <cell r="K297">
            <v>260278.1520648</v>
          </cell>
          <cell r="L297">
            <v>26299.8</v>
          </cell>
          <cell r="M297">
            <v>0</v>
          </cell>
        </row>
        <row r="298">
          <cell r="B298" t="str">
            <v/>
          </cell>
          <cell r="C298" t="str">
            <v/>
          </cell>
          <cell r="F298" t="str">
            <v>a. VËt liÖu</v>
          </cell>
          <cell r="J298">
            <v>260278.1520648</v>
          </cell>
        </row>
        <row r="299">
          <cell r="B299" t="str">
            <v/>
          </cell>
          <cell r="C299" t="str">
            <v/>
          </cell>
          <cell r="E299" t="str">
            <v>ctre</v>
          </cell>
          <cell r="F299" t="str">
            <v>Cäc tre</v>
          </cell>
          <cell r="G299" t="str">
            <v>m</v>
          </cell>
          <cell r="H299">
            <v>105</v>
          </cell>
          <cell r="I299">
            <v>2100</v>
          </cell>
          <cell r="J299">
            <v>220500</v>
          </cell>
          <cell r="K299">
            <v>220500</v>
          </cell>
        </row>
        <row r="300">
          <cell r="B300" t="str">
            <v/>
          </cell>
          <cell r="C300" t="str">
            <v/>
          </cell>
          <cell r="E300" t="str">
            <v>cc</v>
          </cell>
          <cell r="F300" t="str">
            <v>C©y chèng</v>
          </cell>
          <cell r="G300" t="str">
            <v>C©y</v>
          </cell>
          <cell r="H300">
            <v>1.56</v>
          </cell>
          <cell r="I300">
            <v>8000</v>
          </cell>
          <cell r="J300">
            <v>12480</v>
          </cell>
          <cell r="K300">
            <v>12480</v>
          </cell>
        </row>
        <row r="301">
          <cell r="B301" t="str">
            <v/>
          </cell>
          <cell r="C301" t="str">
            <v/>
          </cell>
          <cell r="E301" t="str">
            <v>g</v>
          </cell>
          <cell r="F301" t="str">
            <v>Gç v¸n</v>
          </cell>
          <cell r="G301" t="str">
            <v>m3</v>
          </cell>
          <cell r="H301">
            <v>9.4000000000000004E-3</v>
          </cell>
          <cell r="I301">
            <v>1269569.6114285714</v>
          </cell>
          <cell r="J301">
            <v>11933.954347428571</v>
          </cell>
          <cell r="K301">
            <v>11933.954347428571</v>
          </cell>
        </row>
        <row r="302">
          <cell r="B302" t="str">
            <v/>
          </cell>
          <cell r="C302" t="str">
            <v/>
          </cell>
          <cell r="E302" t="str">
            <v>d</v>
          </cell>
          <cell r="F302" t="str">
            <v>D©y</v>
          </cell>
          <cell r="G302" t="str">
            <v>kg</v>
          </cell>
          <cell r="H302">
            <v>0.45</v>
          </cell>
          <cell r="I302">
            <v>6600</v>
          </cell>
          <cell r="J302">
            <v>2970</v>
          </cell>
          <cell r="K302">
            <v>2970</v>
          </cell>
        </row>
        <row r="303">
          <cell r="B303" t="str">
            <v/>
          </cell>
          <cell r="C303" t="str">
            <v/>
          </cell>
          <cell r="E303" t="str">
            <v>#</v>
          </cell>
          <cell r="F303" t="str">
            <v>VËt liÖu kh¸c</v>
          </cell>
          <cell r="G303" t="str">
            <v>%</v>
          </cell>
          <cell r="H303">
            <v>5</v>
          </cell>
          <cell r="I303">
            <v>247883.95434742857</v>
          </cell>
          <cell r="J303">
            <v>12394.197717371429</v>
          </cell>
          <cell r="K303">
            <v>12394.197717371429</v>
          </cell>
        </row>
        <row r="304">
          <cell r="B304" t="str">
            <v/>
          </cell>
          <cell r="C304" t="str">
            <v/>
          </cell>
          <cell r="F304" t="str">
            <v>b. Nh©n c«ng</v>
          </cell>
          <cell r="J304">
            <v>26299.8</v>
          </cell>
        </row>
        <row r="305">
          <cell r="B305" t="str">
            <v/>
          </cell>
          <cell r="C305" t="str">
            <v/>
          </cell>
          <cell r="E305">
            <v>3.5</v>
          </cell>
          <cell r="F305" t="str">
            <v>Nh©n c«ng bËc 3,5/7</v>
          </cell>
          <cell r="G305" t="str">
            <v xml:space="preserve">C«ng </v>
          </cell>
          <cell r="H305">
            <v>1.8</v>
          </cell>
          <cell r="I305">
            <v>14611</v>
          </cell>
          <cell r="J305">
            <v>26299.8</v>
          </cell>
          <cell r="L305">
            <v>26299.8</v>
          </cell>
        </row>
        <row r="306">
          <cell r="B306">
            <v>42</v>
          </cell>
          <cell r="C306">
            <v>1242</v>
          </cell>
          <cell r="D306" t="str">
            <v>HA.2110</v>
          </cell>
          <cell r="F306" t="str">
            <v>BT T.®Çu, T.c¸nh, G.T n¨ng M150 ®¸ 4x6</v>
          </cell>
          <cell r="G306" t="str">
            <v>m3</v>
          </cell>
          <cell r="I306" t="str">
            <v/>
          </cell>
          <cell r="K306">
            <v>433747.08850988565</v>
          </cell>
          <cell r="L306">
            <v>52015.16</v>
          </cell>
          <cell r="M306">
            <v>15887.92</v>
          </cell>
        </row>
        <row r="307">
          <cell r="B307" t="str">
            <v/>
          </cell>
          <cell r="C307" t="str">
            <v/>
          </cell>
          <cell r="F307" t="str">
            <v>a. VËt liÖu</v>
          </cell>
          <cell r="J307">
            <v>433747.08850988565</v>
          </cell>
        </row>
        <row r="308">
          <cell r="B308" t="str">
            <v/>
          </cell>
          <cell r="C308" t="str">
            <v>m3</v>
          </cell>
          <cell r="E308" t="str">
            <v>vu</v>
          </cell>
          <cell r="F308" t="str">
            <v>V÷a BT M150 ®¸ 4x6</v>
          </cell>
          <cell r="G308" t="str">
            <v>m3</v>
          </cell>
          <cell r="H308">
            <v>1.0249999999999999</v>
          </cell>
          <cell r="I308">
            <v>350695.44651428569</v>
          </cell>
          <cell r="J308">
            <v>359462.83267714281</v>
          </cell>
          <cell r="K308">
            <v>359462.83267714281</v>
          </cell>
        </row>
        <row r="309">
          <cell r="B309" t="str">
            <v/>
          </cell>
          <cell r="C309" t="str">
            <v/>
          </cell>
          <cell r="E309" t="str">
            <v>gc</v>
          </cell>
          <cell r="F309" t="str">
            <v>gç v¸n cÇu c«ng t¸c</v>
          </cell>
          <cell r="G309" t="str">
            <v>m3</v>
          </cell>
          <cell r="H309">
            <v>4.9000000000000002E-2</v>
          </cell>
          <cell r="I309">
            <v>1269569.6114285714</v>
          </cell>
          <cell r="J309">
            <v>62208.910960000001</v>
          </cell>
          <cell r="K309">
            <v>62208.910960000001</v>
          </cell>
        </row>
        <row r="310">
          <cell r="B310" t="str">
            <v/>
          </cell>
          <cell r="C310" t="str">
            <v/>
          </cell>
          <cell r="E310" t="str">
            <v>di</v>
          </cell>
          <cell r="F310" t="str">
            <v>§inh</v>
          </cell>
          <cell r="G310" t="str">
            <v>kg</v>
          </cell>
          <cell r="H310">
            <v>0.19900000000000001</v>
          </cell>
          <cell r="I310">
            <v>7000</v>
          </cell>
          <cell r="J310">
            <v>1393</v>
          </cell>
          <cell r="K310">
            <v>1393</v>
          </cell>
        </row>
        <row r="311">
          <cell r="B311" t="str">
            <v/>
          </cell>
          <cell r="C311" t="str">
            <v/>
          </cell>
          <cell r="E311" t="str">
            <v>dia</v>
          </cell>
          <cell r="F311" t="str">
            <v xml:space="preserve">§inh ®Üa </v>
          </cell>
          <cell r="G311" t="str">
            <v>C¸i</v>
          </cell>
          <cell r="H311">
            <v>0.871</v>
          </cell>
          <cell r="I311">
            <v>2500</v>
          </cell>
          <cell r="J311">
            <v>2177.5</v>
          </cell>
          <cell r="K311">
            <v>2177.5</v>
          </cell>
        </row>
        <row r="312">
          <cell r="B312" t="str">
            <v/>
          </cell>
          <cell r="C312" t="str">
            <v/>
          </cell>
          <cell r="E312" t="str">
            <v>#</v>
          </cell>
          <cell r="F312" t="str">
            <v>VËt liÖu kh¸c</v>
          </cell>
          <cell r="G312" t="str">
            <v>%</v>
          </cell>
          <cell r="H312">
            <v>2</v>
          </cell>
          <cell r="I312">
            <v>425242.24363714282</v>
          </cell>
          <cell r="J312">
            <v>8504.8448727428568</v>
          </cell>
          <cell r="K312">
            <v>8504.8448727428568</v>
          </cell>
        </row>
        <row r="313">
          <cell r="B313" t="str">
            <v/>
          </cell>
          <cell r="C313" t="str">
            <v/>
          </cell>
          <cell r="F313" t="str">
            <v>b. Nh©n c«ng</v>
          </cell>
          <cell r="J313">
            <v>52015.16</v>
          </cell>
        </row>
        <row r="314">
          <cell r="B314" t="str">
            <v/>
          </cell>
          <cell r="C314" t="str">
            <v/>
          </cell>
          <cell r="E314" t="str">
            <v>3,5c</v>
          </cell>
          <cell r="F314" t="str">
            <v>Nh©n c«ng bËc 3,5/7</v>
          </cell>
          <cell r="G314" t="str">
            <v xml:space="preserve">C«ng </v>
          </cell>
          <cell r="H314">
            <v>3.56</v>
          </cell>
          <cell r="I314">
            <v>14611</v>
          </cell>
          <cell r="J314">
            <v>52015.16</v>
          </cell>
          <cell r="L314">
            <v>52015.16</v>
          </cell>
        </row>
        <row r="315">
          <cell r="B315" t="str">
            <v/>
          </cell>
          <cell r="C315" t="str">
            <v/>
          </cell>
          <cell r="F315" t="str">
            <v>c. M¸y thi c«ng</v>
          </cell>
          <cell r="J315">
            <v>15887.92</v>
          </cell>
        </row>
        <row r="316">
          <cell r="B316" t="str">
            <v/>
          </cell>
          <cell r="C316" t="str">
            <v/>
          </cell>
          <cell r="E316" t="str">
            <v>250l</v>
          </cell>
          <cell r="F316" t="str">
            <v>M¸y trén 250l</v>
          </cell>
          <cell r="G316" t="str">
            <v>Ca</v>
          </cell>
          <cell r="H316">
            <v>9.5000000000000001E-2</v>
          </cell>
          <cell r="I316">
            <v>96272</v>
          </cell>
          <cell r="J316">
            <v>9145.84</v>
          </cell>
          <cell r="M316">
            <v>9145.84</v>
          </cell>
        </row>
        <row r="317">
          <cell r="B317" t="str">
            <v/>
          </cell>
          <cell r="C317" t="str">
            <v/>
          </cell>
          <cell r="E317" t="str">
            <v>dd</v>
          </cell>
          <cell r="F317" t="str">
            <v>M¸y ®Çm dïi 1,5KW</v>
          </cell>
          <cell r="G317" t="str">
            <v>Ca</v>
          </cell>
          <cell r="H317">
            <v>0.18</v>
          </cell>
          <cell r="I317">
            <v>37456</v>
          </cell>
          <cell r="J317">
            <v>6742.08</v>
          </cell>
          <cell r="M317">
            <v>6742.08</v>
          </cell>
        </row>
        <row r="318">
          <cell r="B318">
            <v>43</v>
          </cell>
          <cell r="C318">
            <v>1242</v>
          </cell>
          <cell r="D318" t="str">
            <v>KA1110</v>
          </cell>
          <cell r="F318" t="str">
            <v xml:space="preserve">VK gç ®æ Bªt«ng </v>
          </cell>
          <cell r="G318" t="str">
            <v>100m2</v>
          </cell>
          <cell r="I318" t="str">
            <v/>
          </cell>
          <cell r="K318">
            <v>1799869.8488385715</v>
          </cell>
          <cell r="L318">
            <v>208831.84</v>
          </cell>
          <cell r="M318">
            <v>0</v>
          </cell>
        </row>
        <row r="319">
          <cell r="B319" t="str">
            <v/>
          </cell>
          <cell r="C319" t="str">
            <v/>
          </cell>
          <cell r="F319" t="str">
            <v>a. VËt liÖu</v>
          </cell>
          <cell r="J319">
            <v>1799869.8488385715</v>
          </cell>
        </row>
        <row r="320">
          <cell r="B320" t="str">
            <v/>
          </cell>
          <cell r="C320" t="str">
            <v/>
          </cell>
          <cell r="E320" t="str">
            <v>g</v>
          </cell>
          <cell r="F320" t="str">
            <v>Gç v¸n</v>
          </cell>
          <cell r="G320" t="str">
            <v>m3</v>
          </cell>
          <cell r="H320">
            <v>0.79200000000000004</v>
          </cell>
          <cell r="I320">
            <v>1269569.6114285714</v>
          </cell>
          <cell r="J320">
            <v>1005499.1322514286</v>
          </cell>
          <cell r="K320">
            <v>1005499.1322514286</v>
          </cell>
        </row>
        <row r="321">
          <cell r="B321" t="str">
            <v/>
          </cell>
          <cell r="C321" t="str">
            <v/>
          </cell>
          <cell r="E321" t="str">
            <v>dn</v>
          </cell>
          <cell r="F321" t="str">
            <v xml:space="preserve">Gç ®µ nÑp </v>
          </cell>
          <cell r="G321" t="str">
            <v>m3</v>
          </cell>
          <cell r="H321">
            <v>8.6499999999999994E-2</v>
          </cell>
          <cell r="I321">
            <v>1269569.6114285714</v>
          </cell>
          <cell r="J321">
            <v>109817.77138857142</v>
          </cell>
          <cell r="K321">
            <v>109817.77138857142</v>
          </cell>
        </row>
        <row r="322">
          <cell r="B322" t="str">
            <v/>
          </cell>
          <cell r="C322" t="str">
            <v/>
          </cell>
          <cell r="E322" t="str">
            <v>gg</v>
          </cell>
          <cell r="F322" t="str">
            <v>Gç chèng</v>
          </cell>
          <cell r="G322" t="str">
            <v>m3</v>
          </cell>
          <cell r="H322">
            <v>0.45900000000000002</v>
          </cell>
          <cell r="I322">
            <v>1269569.6114285714</v>
          </cell>
          <cell r="J322">
            <v>582732.45164571435</v>
          </cell>
          <cell r="K322">
            <v>582732.45164571435</v>
          </cell>
        </row>
        <row r="323">
          <cell r="B323" t="str">
            <v/>
          </cell>
          <cell r="C323" t="str">
            <v/>
          </cell>
          <cell r="E323" t="str">
            <v>di</v>
          </cell>
          <cell r="F323" t="str">
            <v>§inh</v>
          </cell>
          <cell r="G323" t="str">
            <v>kg</v>
          </cell>
          <cell r="H323">
            <v>12</v>
          </cell>
          <cell r="I323">
            <v>7000</v>
          </cell>
          <cell r="J323">
            <v>84000</v>
          </cell>
          <cell r="K323">
            <v>84000</v>
          </cell>
        </row>
        <row r="324">
          <cell r="B324" t="str">
            <v/>
          </cell>
          <cell r="C324" t="str">
            <v/>
          </cell>
          <cell r="E324" t="str">
            <v>#</v>
          </cell>
          <cell r="F324" t="str">
            <v>VËt liÖu kh¸c</v>
          </cell>
          <cell r="G324" t="str">
            <v>%</v>
          </cell>
          <cell r="H324">
            <v>1</v>
          </cell>
          <cell r="I324">
            <v>1782049.3552857144</v>
          </cell>
          <cell r="J324">
            <v>17820.493552857144</v>
          </cell>
          <cell r="K324">
            <v>17820.493552857144</v>
          </cell>
        </row>
        <row r="325">
          <cell r="B325" t="str">
            <v/>
          </cell>
          <cell r="C325" t="str">
            <v/>
          </cell>
          <cell r="F325" t="str">
            <v>b. Nh©n c«ng</v>
          </cell>
          <cell r="J325">
            <v>208831.84</v>
          </cell>
        </row>
        <row r="326">
          <cell r="B326" t="str">
            <v/>
          </cell>
          <cell r="C326" t="str">
            <v/>
          </cell>
          <cell r="E326" t="str">
            <v>4c</v>
          </cell>
          <cell r="F326" t="str">
            <v>Nh©n c«ng bËc 4,0/7</v>
          </cell>
          <cell r="G326" t="str">
            <v xml:space="preserve">C«ng </v>
          </cell>
          <cell r="H326">
            <v>13.61</v>
          </cell>
          <cell r="I326">
            <v>15344</v>
          </cell>
          <cell r="J326">
            <v>208831.84</v>
          </cell>
          <cell r="L326">
            <v>208831.84</v>
          </cell>
        </row>
        <row r="327">
          <cell r="B327">
            <v>44</v>
          </cell>
          <cell r="C327">
            <v>1242</v>
          </cell>
          <cell r="D327" t="str">
            <v>KA2110</v>
          </cell>
          <cell r="F327" t="str">
            <v>VK thÐp ®æ BT</v>
          </cell>
          <cell r="G327" t="str">
            <v>100m2</v>
          </cell>
          <cell r="I327" t="str">
            <v/>
          </cell>
          <cell r="K327">
            <v>1213311.7113719999</v>
          </cell>
          <cell r="L327">
            <v>587368.32000000007</v>
          </cell>
          <cell r="M327">
            <v>133408.04999999999</v>
          </cell>
        </row>
        <row r="328">
          <cell r="B328" t="str">
            <v/>
          </cell>
          <cell r="C328" t="str">
            <v/>
          </cell>
          <cell r="F328" t="str">
            <v>a. VËt liÖu</v>
          </cell>
          <cell r="J328">
            <v>1213311.7113719999</v>
          </cell>
        </row>
        <row r="329">
          <cell r="B329" t="str">
            <v/>
          </cell>
          <cell r="C329" t="str">
            <v/>
          </cell>
          <cell r="E329" t="str">
            <v>th</v>
          </cell>
          <cell r="F329" t="str">
            <v>ThÐp h×nh</v>
          </cell>
          <cell r="G329" t="str">
            <v>kg</v>
          </cell>
          <cell r="H329">
            <v>100.65</v>
          </cell>
          <cell r="I329">
            <v>4612.3043809523806</v>
          </cell>
          <cell r="J329">
            <v>464228.43594285712</v>
          </cell>
          <cell r="K329">
            <v>464228.43594285712</v>
          </cell>
        </row>
        <row r="330">
          <cell r="B330" t="str">
            <v/>
          </cell>
          <cell r="C330" t="str">
            <v/>
          </cell>
          <cell r="E330" t="str">
            <v>gg</v>
          </cell>
          <cell r="F330" t="str">
            <v>Gç chèng</v>
          </cell>
          <cell r="G330" t="str">
            <v>m3</v>
          </cell>
          <cell r="H330">
            <v>0.496</v>
          </cell>
          <cell r="I330">
            <v>1269569.6114285714</v>
          </cell>
          <cell r="J330">
            <v>629706.52726857143</v>
          </cell>
          <cell r="K330">
            <v>629706.52726857143</v>
          </cell>
        </row>
        <row r="331">
          <cell r="B331" t="str">
            <v/>
          </cell>
          <cell r="C331" t="str">
            <v/>
          </cell>
          <cell r="E331" t="str">
            <v>q</v>
          </cell>
          <cell r="F331" t="str">
            <v>Que hµn</v>
          </cell>
          <cell r="G331" t="str">
            <v>kg</v>
          </cell>
          <cell r="H331">
            <v>5.6</v>
          </cell>
          <cell r="I331">
            <v>11000</v>
          </cell>
          <cell r="J331">
            <v>61599.999999999993</v>
          </cell>
          <cell r="K331">
            <v>61599.999999999993</v>
          </cell>
        </row>
        <row r="332">
          <cell r="B332" t="str">
            <v/>
          </cell>
          <cell r="C332" t="str">
            <v/>
          </cell>
          <cell r="E332" t="str">
            <v>#</v>
          </cell>
          <cell r="F332" t="str">
            <v>VËt liÖu kh¸c</v>
          </cell>
          <cell r="G332" t="str">
            <v>%</v>
          </cell>
          <cell r="H332">
            <v>5</v>
          </cell>
          <cell r="I332">
            <v>1155534.9632114286</v>
          </cell>
          <cell r="J332">
            <v>57776.748160571427</v>
          </cell>
          <cell r="K332">
            <v>57776.748160571427</v>
          </cell>
        </row>
        <row r="333">
          <cell r="B333" t="str">
            <v/>
          </cell>
          <cell r="C333" t="str">
            <v/>
          </cell>
          <cell r="F333" t="str">
            <v>b. Nh©n c«ng</v>
          </cell>
          <cell r="J333">
            <v>587368.32000000007</v>
          </cell>
        </row>
        <row r="334">
          <cell r="B334" t="str">
            <v/>
          </cell>
          <cell r="C334" t="str">
            <v/>
          </cell>
          <cell r="E334" t="str">
            <v>4c</v>
          </cell>
          <cell r="F334" t="str">
            <v>Nh©n c«ng bËc 4,0/7</v>
          </cell>
          <cell r="G334" t="str">
            <v xml:space="preserve">C«ng </v>
          </cell>
          <cell r="H334">
            <v>38.28</v>
          </cell>
          <cell r="I334">
            <v>15344</v>
          </cell>
          <cell r="J334">
            <v>587368.32000000007</v>
          </cell>
          <cell r="L334">
            <v>587368.32000000007</v>
          </cell>
        </row>
        <row r="335">
          <cell r="B335" t="str">
            <v/>
          </cell>
          <cell r="C335" t="str">
            <v/>
          </cell>
          <cell r="F335" t="str">
            <v>c. M¸y thi c«ng</v>
          </cell>
          <cell r="J335">
            <v>133408.04999999999</v>
          </cell>
        </row>
        <row r="336">
          <cell r="B336" t="str">
            <v/>
          </cell>
          <cell r="C336" t="str">
            <v/>
          </cell>
          <cell r="E336" t="str">
            <v>h23</v>
          </cell>
          <cell r="F336" t="str">
            <v>M¸y hµn 23KW</v>
          </cell>
          <cell r="G336" t="str">
            <v>Ca</v>
          </cell>
          <cell r="H336">
            <v>1.5</v>
          </cell>
          <cell r="I336">
            <v>77338</v>
          </cell>
          <cell r="J336">
            <v>116007</v>
          </cell>
          <cell r="M336">
            <v>116007</v>
          </cell>
        </row>
        <row r="337">
          <cell r="B337" t="str">
            <v/>
          </cell>
          <cell r="C337" t="str">
            <v/>
          </cell>
          <cell r="E337" t="str">
            <v>m#</v>
          </cell>
          <cell r="F337" t="str">
            <v>M¸y kh¸c</v>
          </cell>
          <cell r="G337" t="str">
            <v>%</v>
          </cell>
          <cell r="H337">
            <v>15</v>
          </cell>
          <cell r="I337">
            <v>116007</v>
          </cell>
          <cell r="J337">
            <v>17401.05</v>
          </cell>
          <cell r="M337">
            <v>17401.05</v>
          </cell>
        </row>
        <row r="338">
          <cell r="B338">
            <v>45</v>
          </cell>
          <cell r="C338">
            <v>1242</v>
          </cell>
          <cell r="D338" t="str">
            <v>HA1210</v>
          </cell>
          <cell r="F338" t="str">
            <v>Bª t«ng mãng, ch©n khay M150 ®¸ 4x6</v>
          </cell>
          <cell r="G338" t="str">
            <v>m3</v>
          </cell>
          <cell r="I338" t="str">
            <v/>
          </cell>
          <cell r="K338">
            <v>363057.46100391424</v>
          </cell>
          <cell r="L338">
            <v>22759.919999999998</v>
          </cell>
          <cell r="M338">
            <v>12479.423999999999</v>
          </cell>
        </row>
        <row r="339">
          <cell r="B339" t="str">
            <v/>
          </cell>
          <cell r="C339" t="str">
            <v/>
          </cell>
          <cell r="F339" t="str">
            <v>a. VËt liÖu</v>
          </cell>
          <cell r="J339">
            <v>363057.46100391424</v>
          </cell>
        </row>
        <row r="340">
          <cell r="B340" t="str">
            <v/>
          </cell>
          <cell r="C340" t="str">
            <v>Phô lôc 5</v>
          </cell>
          <cell r="E340" t="str">
            <v>vu</v>
          </cell>
          <cell r="F340" t="str">
            <v>V÷a BT M150 ®¸ 4x6</v>
          </cell>
          <cell r="G340" t="str">
            <v>m3</v>
          </cell>
          <cell r="H340">
            <v>1.0249999999999999</v>
          </cell>
          <cell r="I340">
            <v>350695.44651428569</v>
          </cell>
          <cell r="J340">
            <v>359462.83267714281</v>
          </cell>
          <cell r="K340">
            <v>359462.83267714281</v>
          </cell>
        </row>
        <row r="341">
          <cell r="B341" t="str">
            <v/>
          </cell>
          <cell r="E341" t="str">
            <v>#</v>
          </cell>
          <cell r="F341" t="str">
            <v>VËt liÖu kh¸c</v>
          </cell>
          <cell r="G341" t="str">
            <v>%</v>
          </cell>
          <cell r="H341">
            <v>1</v>
          </cell>
          <cell r="I341">
            <v>359462.83267714281</v>
          </cell>
          <cell r="J341">
            <v>3594.628326771428</v>
          </cell>
          <cell r="K341">
            <v>3594.628326771428</v>
          </cell>
        </row>
        <row r="342">
          <cell r="B342" t="str">
            <v/>
          </cell>
          <cell r="C342" t="str">
            <v/>
          </cell>
          <cell r="F342" t="str">
            <v>b. Nh©n c«ng</v>
          </cell>
          <cell r="J342">
            <v>22759.919999999998</v>
          </cell>
        </row>
        <row r="343">
          <cell r="B343" t="str">
            <v/>
          </cell>
          <cell r="C343" t="str">
            <v/>
          </cell>
          <cell r="E343" t="str">
            <v>3c</v>
          </cell>
          <cell r="F343" t="str">
            <v>Nh©n c«ng bËc 3,0/7</v>
          </cell>
          <cell r="G343" t="str">
            <v xml:space="preserve">C«ng </v>
          </cell>
          <cell r="H343">
            <v>1.64</v>
          </cell>
          <cell r="I343">
            <v>13878</v>
          </cell>
          <cell r="J343">
            <v>22759.919999999998</v>
          </cell>
          <cell r="L343">
            <v>22759.919999999998</v>
          </cell>
        </row>
        <row r="344">
          <cell r="B344" t="str">
            <v/>
          </cell>
          <cell r="C344" t="str">
            <v/>
          </cell>
          <cell r="F344" t="str">
            <v>c. M¸y thi c«ng</v>
          </cell>
          <cell r="J344">
            <v>12479.423999999999</v>
          </cell>
        </row>
        <row r="345">
          <cell r="B345" t="str">
            <v/>
          </cell>
          <cell r="C345" t="str">
            <v/>
          </cell>
          <cell r="E345" t="str">
            <v>250l</v>
          </cell>
          <cell r="F345" t="str">
            <v>M¸y trén 250l</v>
          </cell>
          <cell r="G345" t="str">
            <v>Ca</v>
          </cell>
          <cell r="H345">
            <v>9.5000000000000001E-2</v>
          </cell>
          <cell r="I345">
            <v>96272</v>
          </cell>
          <cell r="J345">
            <v>9145.84</v>
          </cell>
          <cell r="M345">
            <v>9145.84</v>
          </cell>
        </row>
        <row r="346">
          <cell r="B346" t="str">
            <v/>
          </cell>
          <cell r="C346" t="str">
            <v/>
          </cell>
          <cell r="E346" t="str">
            <v>dd</v>
          </cell>
          <cell r="F346" t="str">
            <v>M¸y ®Çm dïi 1,5KW</v>
          </cell>
          <cell r="G346" t="str">
            <v>Ca</v>
          </cell>
          <cell r="H346">
            <v>8.8999999999999996E-2</v>
          </cell>
          <cell r="I346">
            <v>37456</v>
          </cell>
          <cell r="J346">
            <v>3333.5839999999998</v>
          </cell>
          <cell r="M346">
            <v>3333.5839999999998</v>
          </cell>
        </row>
        <row r="347">
          <cell r="B347">
            <v>46</v>
          </cell>
          <cell r="C347">
            <v>1242</v>
          </cell>
          <cell r="D347" t="str">
            <v>HA1310</v>
          </cell>
          <cell r="F347" t="str">
            <v>Bªt«ng s©n cèng M150 ®¸ 4x6</v>
          </cell>
          <cell r="G347" t="str">
            <v>m3</v>
          </cell>
          <cell r="I347" t="str">
            <v/>
          </cell>
          <cell r="K347">
            <v>363057.46100391424</v>
          </cell>
          <cell r="L347">
            <v>21927.24</v>
          </cell>
          <cell r="M347">
            <v>12040.565000000001</v>
          </cell>
        </row>
        <row r="348">
          <cell r="B348" t="str">
            <v/>
          </cell>
          <cell r="C348" t="str">
            <v/>
          </cell>
          <cell r="F348" t="str">
            <v>a. VËt liÖu</v>
          </cell>
          <cell r="J348">
            <v>363057.46100391424</v>
          </cell>
        </row>
        <row r="349">
          <cell r="B349" t="str">
            <v/>
          </cell>
          <cell r="C349" t="str">
            <v>m3</v>
          </cell>
          <cell r="E349" t="str">
            <v>vu</v>
          </cell>
          <cell r="F349" t="str">
            <v>V÷a BT M150 ®¸ 4x6</v>
          </cell>
          <cell r="G349" t="str">
            <v>m3</v>
          </cell>
          <cell r="H349">
            <v>1.0249999999999999</v>
          </cell>
          <cell r="I349">
            <v>350695.44651428569</v>
          </cell>
          <cell r="J349">
            <v>359462.83267714281</v>
          </cell>
          <cell r="K349">
            <v>359462.83267714281</v>
          </cell>
        </row>
        <row r="350">
          <cell r="B350" t="str">
            <v/>
          </cell>
          <cell r="C350" t="str">
            <v/>
          </cell>
          <cell r="E350" t="str">
            <v>#</v>
          </cell>
          <cell r="F350" t="str">
            <v>VËt liÖu kh¸c</v>
          </cell>
          <cell r="G350" t="str">
            <v>%</v>
          </cell>
          <cell r="H350">
            <v>1</v>
          </cell>
          <cell r="I350">
            <v>359462.83267714281</v>
          </cell>
          <cell r="J350">
            <v>3594.628326771428</v>
          </cell>
          <cell r="K350">
            <v>3594.628326771428</v>
          </cell>
        </row>
        <row r="351">
          <cell r="B351" t="str">
            <v/>
          </cell>
          <cell r="C351" t="str">
            <v/>
          </cell>
          <cell r="F351" t="str">
            <v>b. Nh©n c«ng</v>
          </cell>
          <cell r="J351">
            <v>21927.24</v>
          </cell>
        </row>
        <row r="352">
          <cell r="B352" t="str">
            <v/>
          </cell>
          <cell r="C352" t="str">
            <v/>
          </cell>
          <cell r="E352" t="str">
            <v>3c</v>
          </cell>
          <cell r="F352" t="str">
            <v>Nh©n c«ng bËc 3,0/7</v>
          </cell>
          <cell r="G352" t="str">
            <v xml:space="preserve">C«ng </v>
          </cell>
          <cell r="H352">
            <v>1.58</v>
          </cell>
          <cell r="I352">
            <v>13878</v>
          </cell>
          <cell r="J352">
            <v>21927.24</v>
          </cell>
          <cell r="L352">
            <v>21927.24</v>
          </cell>
        </row>
        <row r="353">
          <cell r="B353" t="str">
            <v/>
          </cell>
          <cell r="C353" t="str">
            <v/>
          </cell>
          <cell r="F353" t="str">
            <v>c. M¸y thi c«ng</v>
          </cell>
          <cell r="J353">
            <v>12040.565000000001</v>
          </cell>
        </row>
        <row r="354">
          <cell r="B354" t="str">
            <v/>
          </cell>
          <cell r="C354" t="str">
            <v/>
          </cell>
          <cell r="E354" t="str">
            <v>250l</v>
          </cell>
          <cell r="F354" t="str">
            <v>M¸y trén 250l</v>
          </cell>
          <cell r="G354" t="str">
            <v>Ca</v>
          </cell>
          <cell r="H354">
            <v>9.5000000000000001E-2</v>
          </cell>
          <cell r="I354">
            <v>96272</v>
          </cell>
          <cell r="J354">
            <v>9145.84</v>
          </cell>
          <cell r="M354">
            <v>9145.84</v>
          </cell>
        </row>
        <row r="355">
          <cell r="B355" t="str">
            <v/>
          </cell>
          <cell r="C355" t="str">
            <v/>
          </cell>
          <cell r="E355" t="str">
            <v>db1</v>
          </cell>
          <cell r="F355" t="str">
            <v>M¸y ®Çm bµn 1KW</v>
          </cell>
          <cell r="G355" t="str">
            <v>Ca</v>
          </cell>
          <cell r="H355">
            <v>8.8999999999999996E-2</v>
          </cell>
          <cell r="I355">
            <v>32525</v>
          </cell>
          <cell r="J355">
            <v>2894.7249999999999</v>
          </cell>
          <cell r="M355">
            <v>2894.7249999999999</v>
          </cell>
        </row>
        <row r="356">
          <cell r="B356">
            <v>47</v>
          </cell>
          <cell r="C356">
            <v>1242</v>
          </cell>
          <cell r="D356" t="str">
            <v>GA5110</v>
          </cell>
          <cell r="F356" t="str">
            <v>§¸ héc xÕp khan</v>
          </cell>
          <cell r="G356" t="str">
            <v>m3</v>
          </cell>
          <cell r="I356" t="str">
            <v/>
          </cell>
          <cell r="K356">
            <v>110850.59299047619</v>
          </cell>
          <cell r="L356">
            <v>17533.2</v>
          </cell>
          <cell r="M356">
            <v>0</v>
          </cell>
        </row>
        <row r="357">
          <cell r="B357" t="str">
            <v/>
          </cell>
          <cell r="C357" t="str">
            <v/>
          </cell>
          <cell r="F357" t="str">
            <v>a. VËt liÖu</v>
          </cell>
          <cell r="J357">
            <v>110850.59299047619</v>
          </cell>
        </row>
        <row r="358">
          <cell r="B358" t="str">
            <v/>
          </cell>
          <cell r="C358" t="str">
            <v/>
          </cell>
          <cell r="E358" t="str">
            <v>dh</v>
          </cell>
          <cell r="F358" t="str">
            <v xml:space="preserve">§¸ héc </v>
          </cell>
          <cell r="G358" t="str">
            <v>m3</v>
          </cell>
          <cell r="H358">
            <v>1.2</v>
          </cell>
          <cell r="I358">
            <v>86835.71428571429</v>
          </cell>
          <cell r="J358">
            <v>104202.85714285714</v>
          </cell>
          <cell r="K358">
            <v>104202.85714285714</v>
          </cell>
        </row>
        <row r="359">
          <cell r="B359" t="str">
            <v/>
          </cell>
          <cell r="C359" t="str">
            <v/>
          </cell>
          <cell r="E359">
            <v>4</v>
          </cell>
          <cell r="F359" t="str">
            <v>§¸ d¨m 4x6</v>
          </cell>
          <cell r="G359" t="str">
            <v>m3</v>
          </cell>
          <cell r="H359">
            <v>6.0999999999999999E-2</v>
          </cell>
          <cell r="I359">
            <v>108979.27619047619</v>
          </cell>
          <cell r="J359">
            <v>6647.7358476190475</v>
          </cell>
          <cell r="K359">
            <v>6647.7358476190475</v>
          </cell>
        </row>
        <row r="360">
          <cell r="B360" t="str">
            <v/>
          </cell>
          <cell r="C360" t="str">
            <v/>
          </cell>
          <cell r="F360" t="str">
            <v>b. Nh©n c«ng</v>
          </cell>
          <cell r="J360">
            <v>17533.2</v>
          </cell>
        </row>
        <row r="361">
          <cell r="B361" t="str">
            <v/>
          </cell>
          <cell r="C361" t="str">
            <v/>
          </cell>
          <cell r="E361" t="str">
            <v>3,5c</v>
          </cell>
          <cell r="F361" t="str">
            <v>Nh©n c«ng bËc 3,5/7</v>
          </cell>
          <cell r="G361" t="str">
            <v xml:space="preserve">C«ng </v>
          </cell>
          <cell r="H361">
            <v>1.2</v>
          </cell>
          <cell r="I361">
            <v>14611</v>
          </cell>
          <cell r="J361">
            <v>17533.2</v>
          </cell>
          <cell r="L361">
            <v>17533.2</v>
          </cell>
        </row>
        <row r="362">
          <cell r="B362">
            <v>48</v>
          </cell>
          <cell r="C362">
            <v>1242</v>
          </cell>
          <cell r="D362" t="str">
            <v>GA.1110</v>
          </cell>
          <cell r="F362" t="str">
            <v>Gia cè h¹ l­u b»ng ®¸ héc x©y M100</v>
          </cell>
          <cell r="G362" t="str">
            <v>m3</v>
          </cell>
          <cell r="I362" t="str">
            <v/>
          </cell>
          <cell r="K362">
            <v>285851.99183451425</v>
          </cell>
          <cell r="L362">
            <v>27907.01</v>
          </cell>
          <cell r="M362">
            <v>0</v>
          </cell>
        </row>
        <row r="363">
          <cell r="B363" t="str">
            <v/>
          </cell>
          <cell r="C363" t="str">
            <v/>
          </cell>
          <cell r="F363" t="str">
            <v>a. VËt liÖu</v>
          </cell>
          <cell r="J363">
            <v>285851.99183451425</v>
          </cell>
        </row>
        <row r="364">
          <cell r="B364" t="str">
            <v/>
          </cell>
          <cell r="C364" t="str">
            <v/>
          </cell>
          <cell r="E364" t="str">
            <v>dh</v>
          </cell>
          <cell r="F364" t="str">
            <v xml:space="preserve">§¸ héc </v>
          </cell>
          <cell r="G364" t="str">
            <v>m3</v>
          </cell>
          <cell r="H364">
            <v>1.2</v>
          </cell>
          <cell r="I364">
            <v>86835.71428571429</v>
          </cell>
          <cell r="J364">
            <v>104202.85714285714</v>
          </cell>
          <cell r="K364">
            <v>104202.85714285714</v>
          </cell>
        </row>
        <row r="365">
          <cell r="B365" t="str">
            <v/>
          </cell>
          <cell r="C365" t="str">
            <v/>
          </cell>
          <cell r="E365">
            <v>4</v>
          </cell>
          <cell r="F365" t="str">
            <v>§¸ d¨m 4x6</v>
          </cell>
          <cell r="G365" t="str">
            <v>m3</v>
          </cell>
          <cell r="H365">
            <v>5.7000000000000002E-2</v>
          </cell>
          <cell r="I365">
            <v>108979.27619047619</v>
          </cell>
          <cell r="J365">
            <v>6211.8187428571428</v>
          </cell>
          <cell r="K365">
            <v>6211.8187428571428</v>
          </cell>
        </row>
        <row r="366">
          <cell r="B366" t="str">
            <v/>
          </cell>
          <cell r="C366" t="str">
            <v>m3</v>
          </cell>
          <cell r="E366" t="str">
            <v>vu</v>
          </cell>
          <cell r="F366" t="str">
            <v>V÷a xi m¨ng M100</v>
          </cell>
          <cell r="G366" t="str">
            <v>m3</v>
          </cell>
          <cell r="H366">
            <v>0.42</v>
          </cell>
          <cell r="I366">
            <v>417707.89511619043</v>
          </cell>
          <cell r="J366">
            <v>175437.31594879998</v>
          </cell>
          <cell r="K366">
            <v>175437.31594879998</v>
          </cell>
        </row>
        <row r="367">
          <cell r="B367" t="str">
            <v/>
          </cell>
          <cell r="C367" t="str">
            <v/>
          </cell>
          <cell r="F367" t="str">
            <v>b. Nh©n c«ng</v>
          </cell>
          <cell r="J367">
            <v>27907.01</v>
          </cell>
        </row>
        <row r="368">
          <cell r="B368" t="str">
            <v/>
          </cell>
          <cell r="C368" t="str">
            <v/>
          </cell>
          <cell r="E368" t="str">
            <v>3,5c</v>
          </cell>
          <cell r="F368" t="str">
            <v>Nh©n c«ng bËc 3,5/7</v>
          </cell>
          <cell r="G368" t="str">
            <v xml:space="preserve">C«ng </v>
          </cell>
          <cell r="H368">
            <v>1.91</v>
          </cell>
          <cell r="I368">
            <v>14611</v>
          </cell>
          <cell r="J368">
            <v>27907.01</v>
          </cell>
          <cell r="L368">
            <v>27907.01</v>
          </cell>
        </row>
        <row r="369">
          <cell r="B369">
            <v>49</v>
          </cell>
          <cell r="C369">
            <v>1242</v>
          </cell>
          <cell r="D369" t="str">
            <v>GA.4210</v>
          </cell>
          <cell r="F369" t="str">
            <v>Gia cè taluy ®¸ héc x©y M100</v>
          </cell>
          <cell r="G369" t="str">
            <v>m3</v>
          </cell>
          <cell r="I369" t="str">
            <v/>
          </cell>
          <cell r="K369">
            <v>285851.99183451425</v>
          </cell>
          <cell r="L369">
            <v>30390.880000000001</v>
          </cell>
          <cell r="M369">
            <v>0</v>
          </cell>
        </row>
        <row r="370">
          <cell r="B370" t="str">
            <v/>
          </cell>
          <cell r="C370" t="str">
            <v/>
          </cell>
          <cell r="F370" t="str">
            <v>a. VËt liÖu</v>
          </cell>
          <cell r="J370">
            <v>285851.99183451425</v>
          </cell>
        </row>
        <row r="371">
          <cell r="B371" t="str">
            <v/>
          </cell>
          <cell r="C371" t="str">
            <v/>
          </cell>
          <cell r="E371" t="str">
            <v>dh</v>
          </cell>
          <cell r="F371" t="str">
            <v xml:space="preserve">§¸ héc </v>
          </cell>
          <cell r="G371" t="str">
            <v>m3</v>
          </cell>
          <cell r="H371">
            <v>1.2</v>
          </cell>
          <cell r="I371">
            <v>86835.71428571429</v>
          </cell>
          <cell r="J371">
            <v>104202.85714285714</v>
          </cell>
          <cell r="K371">
            <v>104202.85714285714</v>
          </cell>
        </row>
        <row r="372">
          <cell r="B372" t="str">
            <v/>
          </cell>
          <cell r="C372" t="str">
            <v/>
          </cell>
          <cell r="E372">
            <v>4</v>
          </cell>
          <cell r="F372" t="str">
            <v>§¸ d¨m 4x6</v>
          </cell>
          <cell r="G372" t="str">
            <v>m3</v>
          </cell>
          <cell r="H372">
            <v>5.7000000000000002E-2</v>
          </cell>
          <cell r="I372">
            <v>108979.27619047619</v>
          </cell>
          <cell r="J372">
            <v>6211.8187428571428</v>
          </cell>
          <cell r="K372">
            <v>6211.8187428571428</v>
          </cell>
        </row>
        <row r="373">
          <cell r="B373" t="str">
            <v/>
          </cell>
          <cell r="C373" t="str">
            <v>m3</v>
          </cell>
          <cell r="E373" t="str">
            <v>vu</v>
          </cell>
          <cell r="F373" t="str">
            <v>V÷a xi m¨ng M100</v>
          </cell>
          <cell r="G373" t="str">
            <v>m3</v>
          </cell>
          <cell r="H373">
            <v>0.42</v>
          </cell>
          <cell r="I373">
            <v>417707.89511619043</v>
          </cell>
          <cell r="J373">
            <v>175437.31594879998</v>
          </cell>
          <cell r="K373">
            <v>175437.31594879998</v>
          </cell>
        </row>
        <row r="374">
          <cell r="B374" t="str">
            <v/>
          </cell>
          <cell r="C374" t="str">
            <v/>
          </cell>
          <cell r="F374" t="str">
            <v>b. Nh©n c«ng</v>
          </cell>
          <cell r="J374">
            <v>30390.880000000001</v>
          </cell>
        </row>
        <row r="375">
          <cell r="B375" t="str">
            <v/>
          </cell>
          <cell r="C375" t="str">
            <v/>
          </cell>
          <cell r="E375" t="str">
            <v>3,5c</v>
          </cell>
          <cell r="F375" t="str">
            <v>Nh©n c«ng bËc 3,5/7</v>
          </cell>
          <cell r="G375" t="str">
            <v xml:space="preserve">C«ng </v>
          </cell>
          <cell r="H375">
            <v>2.08</v>
          </cell>
          <cell r="I375">
            <v>14611</v>
          </cell>
          <cell r="J375">
            <v>30390.880000000001</v>
          </cell>
          <cell r="L375">
            <v>30390.880000000001</v>
          </cell>
        </row>
        <row r="376">
          <cell r="B376">
            <v>50</v>
          </cell>
          <cell r="C376">
            <v>1242</v>
          </cell>
          <cell r="D376" t="str">
            <v>GA.4310</v>
          </cell>
          <cell r="F376" t="str">
            <v>§¸ héc x©y tø nãn M100</v>
          </cell>
          <cell r="G376" t="str">
            <v>m3</v>
          </cell>
          <cell r="I376" t="str">
            <v/>
          </cell>
          <cell r="K376">
            <v>290954.70612022857</v>
          </cell>
          <cell r="L376">
            <v>35358.619999999995</v>
          </cell>
          <cell r="M376">
            <v>0</v>
          </cell>
        </row>
        <row r="377">
          <cell r="B377" t="str">
            <v/>
          </cell>
          <cell r="C377" t="str">
            <v/>
          </cell>
          <cell r="F377" t="str">
            <v>a. VËt liÖu</v>
          </cell>
          <cell r="J377">
            <v>290954.70612022857</v>
          </cell>
        </row>
        <row r="378">
          <cell r="B378" t="str">
            <v/>
          </cell>
          <cell r="C378" t="str">
            <v/>
          </cell>
          <cell r="E378" t="str">
            <v>dh</v>
          </cell>
          <cell r="F378" t="str">
            <v xml:space="preserve">§¸ héc </v>
          </cell>
          <cell r="G378" t="str">
            <v>m3</v>
          </cell>
          <cell r="H378">
            <v>1.22</v>
          </cell>
          <cell r="I378">
            <v>86835.71428571429</v>
          </cell>
          <cell r="J378">
            <v>105939.57142857143</v>
          </cell>
          <cell r="K378">
            <v>105939.57142857143</v>
          </cell>
        </row>
        <row r="379">
          <cell r="B379" t="str">
            <v/>
          </cell>
          <cell r="C379" t="str">
            <v/>
          </cell>
          <cell r="E379">
            <v>4</v>
          </cell>
          <cell r="F379" t="str">
            <v>§¸ d¨m 4x6</v>
          </cell>
          <cell r="G379" t="str">
            <v>m3</v>
          </cell>
          <cell r="H379">
            <v>5.7000000000000002E-2</v>
          </cell>
          <cell r="I379">
            <v>108979.27619047619</v>
          </cell>
          <cell r="J379">
            <v>6211.8187428571428</v>
          </cell>
          <cell r="K379">
            <v>6211.8187428571428</v>
          </cell>
        </row>
        <row r="380">
          <cell r="B380" t="str">
            <v/>
          </cell>
          <cell r="C380" t="str">
            <v>m3</v>
          </cell>
          <cell r="E380" t="str">
            <v>vu</v>
          </cell>
          <cell r="F380" t="str">
            <v>V÷a xi m¨ng M100</v>
          </cell>
          <cell r="G380" t="str">
            <v>m3</v>
          </cell>
          <cell r="H380">
            <v>0.42</v>
          </cell>
          <cell r="I380">
            <v>417707.89511619043</v>
          </cell>
          <cell r="J380">
            <v>175437.31594879998</v>
          </cell>
          <cell r="K380">
            <v>175437.31594879998</v>
          </cell>
        </row>
        <row r="381">
          <cell r="B381" t="str">
            <v/>
          </cell>
          <cell r="C381" t="str">
            <v/>
          </cell>
          <cell r="E381" t="str">
            <v>d</v>
          </cell>
          <cell r="F381" t="str">
            <v xml:space="preserve">D©y thÐp </v>
          </cell>
          <cell r="G381" t="str">
            <v>kg</v>
          </cell>
          <cell r="H381">
            <v>0.51</v>
          </cell>
          <cell r="I381">
            <v>6600</v>
          </cell>
          <cell r="J381">
            <v>3366</v>
          </cell>
          <cell r="K381">
            <v>3366</v>
          </cell>
        </row>
        <row r="382">
          <cell r="B382" t="str">
            <v/>
          </cell>
          <cell r="C382" t="str">
            <v/>
          </cell>
          <cell r="F382" t="str">
            <v>b. Nh©n c«ng</v>
          </cell>
          <cell r="J382">
            <v>35358.619999999995</v>
          </cell>
        </row>
        <row r="383">
          <cell r="B383" t="str">
            <v/>
          </cell>
          <cell r="C383" t="str">
            <v/>
          </cell>
          <cell r="E383">
            <v>3.5</v>
          </cell>
          <cell r="F383" t="str">
            <v>Nh©n c«ng bËc 3,5/7</v>
          </cell>
          <cell r="G383" t="str">
            <v xml:space="preserve">C«ng </v>
          </cell>
          <cell r="H383">
            <v>2.42</v>
          </cell>
          <cell r="I383">
            <v>14611</v>
          </cell>
          <cell r="J383">
            <v>35358.619999999995</v>
          </cell>
          <cell r="L383">
            <v>35358.619999999995</v>
          </cell>
        </row>
        <row r="384">
          <cell r="B384">
            <v>51</v>
          </cell>
          <cell r="D384" t="str">
            <v>.</v>
          </cell>
          <cell r="F384" t="str">
            <v>V÷a xi m¨ng M100 söa ch÷a mèi nèi</v>
          </cell>
          <cell r="G384" t="str">
            <v>m3</v>
          </cell>
          <cell r="I384" t="str">
            <v/>
          </cell>
          <cell r="K384">
            <v>428150.59249409515</v>
          </cell>
          <cell r="L384">
            <v>74223.88</v>
          </cell>
          <cell r="M384">
            <v>0</v>
          </cell>
        </row>
        <row r="385">
          <cell r="B385" t="str">
            <v/>
          </cell>
          <cell r="C385" t="str">
            <v/>
          </cell>
          <cell r="F385" t="str">
            <v>a - VËt liÖu :</v>
          </cell>
          <cell r="J385">
            <v>428150.59249409515</v>
          </cell>
        </row>
        <row r="386">
          <cell r="B386" t="str">
            <v/>
          </cell>
          <cell r="C386" t="str">
            <v>m3</v>
          </cell>
          <cell r="E386" t="str">
            <v>d16</v>
          </cell>
          <cell r="F386" t="str">
            <v>V÷a xi m¨ng M100</v>
          </cell>
          <cell r="G386" t="str">
            <v>m3</v>
          </cell>
          <cell r="H386">
            <v>1.0249999999999999</v>
          </cell>
          <cell r="I386">
            <v>417707.89511619043</v>
          </cell>
          <cell r="J386">
            <v>428150.59249409515</v>
          </cell>
          <cell r="K386">
            <v>428150.59249409515</v>
          </cell>
        </row>
        <row r="387">
          <cell r="B387" t="str">
            <v/>
          </cell>
          <cell r="C387" t="str">
            <v/>
          </cell>
          <cell r="F387" t="str">
            <v>b. Nh©n c«ng</v>
          </cell>
          <cell r="J387">
            <v>74223.88</v>
          </cell>
        </row>
        <row r="388">
          <cell r="B388" t="str">
            <v/>
          </cell>
          <cell r="C388" t="str">
            <v/>
          </cell>
          <cell r="E388">
            <v>3.5</v>
          </cell>
          <cell r="F388" t="str">
            <v>Nh©n c«ng bËc 3,5/7</v>
          </cell>
          <cell r="G388" t="str">
            <v xml:space="preserve">C«ng </v>
          </cell>
          <cell r="H388">
            <v>5.08</v>
          </cell>
          <cell r="I388">
            <v>14611</v>
          </cell>
          <cell r="J388">
            <v>74223.88</v>
          </cell>
          <cell r="L388">
            <v>74223.88</v>
          </cell>
        </row>
        <row r="389">
          <cell r="B389">
            <v>52</v>
          </cell>
          <cell r="C389">
            <v>56</v>
          </cell>
          <cell r="D389">
            <v>119934</v>
          </cell>
          <cell r="F389" t="str">
            <v>Th¸o dì cèng cò d=150 (tÝnh 80% L§)</v>
          </cell>
          <cell r="G389" t="str">
            <v>èng</v>
          </cell>
          <cell r="I389" t="str">
            <v/>
          </cell>
          <cell r="K389">
            <v>0</v>
          </cell>
          <cell r="L389">
            <v>3822.2375999999999</v>
          </cell>
          <cell r="M389">
            <v>15653.022400000002</v>
          </cell>
        </row>
        <row r="390">
          <cell r="B390" t="str">
            <v/>
          </cell>
          <cell r="C390" t="str">
            <v/>
          </cell>
          <cell r="F390" t="str">
            <v>b. Nh©n c«ng</v>
          </cell>
          <cell r="J390">
            <v>3822.2375999999999</v>
          </cell>
        </row>
        <row r="391">
          <cell r="B391" t="str">
            <v/>
          </cell>
          <cell r="C391" t="str">
            <v/>
          </cell>
          <cell r="E391">
            <v>3.5</v>
          </cell>
          <cell r="F391" t="str">
            <v>Nh©n c«ng bËc 3,5/7</v>
          </cell>
          <cell r="G391" t="str">
            <v xml:space="preserve">C«ng </v>
          </cell>
          <cell r="H391">
            <v>0.2616</v>
          </cell>
          <cell r="I391">
            <v>14611</v>
          </cell>
          <cell r="J391">
            <v>3822.2375999999999</v>
          </cell>
          <cell r="L391">
            <v>3822.2375999999999</v>
          </cell>
        </row>
        <row r="392">
          <cell r="B392" t="str">
            <v/>
          </cell>
          <cell r="C392" t="str">
            <v/>
          </cell>
          <cell r="F392" t="str">
            <v>c. M¸y thi c«ng</v>
          </cell>
          <cell r="J392">
            <v>15653.022400000002</v>
          </cell>
        </row>
        <row r="393">
          <cell r="B393" t="str">
            <v/>
          </cell>
          <cell r="C393" t="str">
            <v/>
          </cell>
          <cell r="E393" t="str">
            <v>c5t</v>
          </cell>
          <cell r="F393" t="str">
            <v>CÈu 5T</v>
          </cell>
          <cell r="G393" t="str">
            <v>Ca</v>
          </cell>
          <cell r="H393">
            <v>5.3600000000000009E-2</v>
          </cell>
          <cell r="I393">
            <v>292034</v>
          </cell>
          <cell r="J393">
            <v>15653.022400000002</v>
          </cell>
          <cell r="M393">
            <v>15653.022400000002</v>
          </cell>
        </row>
        <row r="394">
          <cell r="B394">
            <v>53</v>
          </cell>
          <cell r="C394">
            <v>22</v>
          </cell>
          <cell r="D394">
            <v>17472</v>
          </cell>
          <cell r="F394" t="str">
            <v>L¾p ®Æt èng cèng d=150</v>
          </cell>
          <cell r="G394" t="str">
            <v>èng</v>
          </cell>
          <cell r="I394" t="str">
            <v/>
          </cell>
          <cell r="K394">
            <v>0</v>
          </cell>
          <cell r="L394">
            <v>4538.1059999999998</v>
          </cell>
          <cell r="M394">
            <v>19566.278000000002</v>
          </cell>
        </row>
        <row r="395">
          <cell r="B395" t="str">
            <v/>
          </cell>
          <cell r="C395" t="str">
            <v/>
          </cell>
          <cell r="F395" t="str">
            <v>b. Nh©n c«ng</v>
          </cell>
          <cell r="J395">
            <v>4538.1059999999998</v>
          </cell>
        </row>
        <row r="396">
          <cell r="B396" t="str">
            <v/>
          </cell>
          <cell r="C396" t="str">
            <v/>
          </cell>
          <cell r="E396" t="str">
            <v>3c</v>
          </cell>
          <cell r="F396" t="str">
            <v>Nh©n c«ng bËc 3,0/7</v>
          </cell>
          <cell r="G396" t="str">
            <v xml:space="preserve">C«ng </v>
          </cell>
          <cell r="H396">
            <v>0.32700000000000001</v>
          </cell>
          <cell r="I396">
            <v>13878</v>
          </cell>
          <cell r="J396">
            <v>4538.1059999999998</v>
          </cell>
          <cell r="L396">
            <v>4538.1059999999998</v>
          </cell>
        </row>
        <row r="397">
          <cell r="B397" t="str">
            <v/>
          </cell>
          <cell r="C397" t="str">
            <v/>
          </cell>
          <cell r="F397" t="str">
            <v>c. M¸y thi c«ng</v>
          </cell>
          <cell r="J397">
            <v>19566.278000000002</v>
          </cell>
        </row>
        <row r="398">
          <cell r="B398" t="str">
            <v/>
          </cell>
          <cell r="C398" t="str">
            <v/>
          </cell>
          <cell r="E398" t="str">
            <v>c5t</v>
          </cell>
          <cell r="F398" t="str">
            <v>CÈu 5T</v>
          </cell>
          <cell r="G398" t="str">
            <v>Ca</v>
          </cell>
          <cell r="H398">
            <v>6.7000000000000004E-2</v>
          </cell>
          <cell r="I398">
            <v>292034</v>
          </cell>
          <cell r="J398">
            <v>19566.278000000002</v>
          </cell>
          <cell r="M398">
            <v>19566.278000000002</v>
          </cell>
        </row>
        <row r="399">
          <cell r="B399">
            <v>54</v>
          </cell>
          <cell r="C399">
            <v>1242</v>
          </cell>
          <cell r="D399" t="str">
            <v>UD.3440</v>
          </cell>
          <cell r="F399" t="str">
            <v>QuÐt nhùa vµ mèi nèi èng cèng d=150</v>
          </cell>
          <cell r="G399" t="str">
            <v>1èng</v>
          </cell>
          <cell r="I399" t="str">
            <v/>
          </cell>
          <cell r="K399">
            <v>98693.768152380944</v>
          </cell>
          <cell r="L399">
            <v>14903.220000000001</v>
          </cell>
          <cell r="M399">
            <v>0</v>
          </cell>
        </row>
        <row r="400">
          <cell r="B400" t="str">
            <v/>
          </cell>
          <cell r="C400" t="str">
            <v/>
          </cell>
          <cell r="F400" t="str">
            <v>a. VËt liÖu</v>
          </cell>
          <cell r="J400">
            <v>98693.768152380944</v>
          </cell>
        </row>
        <row r="401">
          <cell r="B401" t="str">
            <v/>
          </cell>
          <cell r="C401" t="str">
            <v/>
          </cell>
          <cell r="E401" t="str">
            <v>n</v>
          </cell>
          <cell r="F401" t="str">
            <v>Nhùa ®­êng</v>
          </cell>
          <cell r="G401" t="str">
            <v>kg</v>
          </cell>
          <cell r="H401">
            <v>22.7</v>
          </cell>
          <cell r="I401">
            <v>3428.1836190476188</v>
          </cell>
          <cell r="J401">
            <v>77819.768152380944</v>
          </cell>
          <cell r="K401">
            <v>77819.768152380944</v>
          </cell>
        </row>
        <row r="402">
          <cell r="B402" t="str">
            <v/>
          </cell>
          <cell r="C402" t="str">
            <v/>
          </cell>
          <cell r="E402" t="str">
            <v>gid</v>
          </cell>
          <cell r="F402" t="str">
            <v>GiÊy dÇu</v>
          </cell>
          <cell r="G402" t="str">
            <v>m2</v>
          </cell>
          <cell r="H402">
            <v>1.87</v>
          </cell>
          <cell r="I402">
            <v>7350</v>
          </cell>
          <cell r="J402">
            <v>13744.5</v>
          </cell>
          <cell r="K402">
            <v>13744.5</v>
          </cell>
        </row>
        <row r="403">
          <cell r="B403" t="str">
            <v/>
          </cell>
          <cell r="C403" t="str">
            <v/>
          </cell>
          <cell r="E403" t="str">
            <v>®ay</v>
          </cell>
          <cell r="F403" t="str">
            <v>§ay</v>
          </cell>
          <cell r="G403" t="str">
            <v>kg</v>
          </cell>
          <cell r="H403">
            <v>0.97</v>
          </cell>
          <cell r="I403">
            <v>7350</v>
          </cell>
          <cell r="J403">
            <v>7129.5</v>
          </cell>
          <cell r="K403">
            <v>7129.5</v>
          </cell>
        </row>
        <row r="404">
          <cell r="B404" t="str">
            <v/>
          </cell>
          <cell r="C404" t="str">
            <v/>
          </cell>
          <cell r="F404" t="str">
            <v>b. Nh©n c«ng</v>
          </cell>
          <cell r="J404">
            <v>14903.220000000001</v>
          </cell>
        </row>
        <row r="405">
          <cell r="B405" t="str">
            <v/>
          </cell>
          <cell r="C405" t="str">
            <v/>
          </cell>
          <cell r="E405" t="str">
            <v>3,5c</v>
          </cell>
          <cell r="F405" t="str">
            <v>Nh©n c«ng bËc 3,5/7</v>
          </cell>
          <cell r="G405" t="str">
            <v xml:space="preserve">C«ng </v>
          </cell>
          <cell r="H405">
            <v>1.02</v>
          </cell>
          <cell r="I405">
            <v>14611</v>
          </cell>
          <cell r="J405">
            <v>14903.220000000001</v>
          </cell>
          <cell r="L405">
            <v>14903.220000000001</v>
          </cell>
        </row>
        <row r="406">
          <cell r="B406">
            <v>55</v>
          </cell>
          <cell r="C406">
            <v>1242</v>
          </cell>
          <cell r="D406" t="str">
            <v>BL.1114</v>
          </cell>
          <cell r="F406" t="str">
            <v>§µo ®¸ cÊp 3 b»ng thñ c«ng</v>
          </cell>
          <cell r="G406" t="str">
            <v>m3</v>
          </cell>
          <cell r="I406" t="str">
            <v/>
          </cell>
          <cell r="K406">
            <v>0</v>
          </cell>
          <cell r="L406">
            <v>32686.853400000004</v>
          </cell>
          <cell r="M406">
            <v>0</v>
          </cell>
        </row>
        <row r="407">
          <cell r="B407" t="str">
            <v/>
          </cell>
          <cell r="C407" t="str">
            <v/>
          </cell>
          <cell r="F407" t="str">
            <v>b. Nh©n c«ng</v>
          </cell>
          <cell r="J407">
            <v>32686.853400000004</v>
          </cell>
          <cell r="K407">
            <v>0</v>
          </cell>
        </row>
        <row r="408">
          <cell r="B408" t="str">
            <v/>
          </cell>
          <cell r="C408" t="str">
            <v/>
          </cell>
          <cell r="E408">
            <v>3</v>
          </cell>
          <cell r="F408" t="str">
            <v>Nh©n c«ng bËc 3,0/7</v>
          </cell>
          <cell r="G408" t="str">
            <v xml:space="preserve">C«ng </v>
          </cell>
          <cell r="H408">
            <v>2.3553000000000002</v>
          </cell>
          <cell r="I408">
            <v>13878</v>
          </cell>
          <cell r="J408">
            <v>32686.853400000004</v>
          </cell>
          <cell r="L408">
            <v>32686.853400000004</v>
          </cell>
        </row>
        <row r="409">
          <cell r="B409">
            <v>56</v>
          </cell>
          <cell r="C409">
            <v>1242</v>
          </cell>
          <cell r="D409" t="str">
            <v>HA.1310</v>
          </cell>
          <cell r="F409" t="str">
            <v>Gia cè lßng cèng BT M300</v>
          </cell>
          <cell r="G409" t="str">
            <v>m3</v>
          </cell>
          <cell r="I409" t="str">
            <v/>
          </cell>
          <cell r="K409">
            <v>535413.10259240947</v>
          </cell>
          <cell r="L409">
            <v>21927.24</v>
          </cell>
          <cell r="M409">
            <v>12040.565000000001</v>
          </cell>
        </row>
        <row r="410">
          <cell r="B410" t="str">
            <v/>
          </cell>
          <cell r="C410" t="str">
            <v/>
          </cell>
          <cell r="F410" t="str">
            <v>a. VËt liÖu</v>
          </cell>
          <cell r="J410">
            <v>535413.10259240947</v>
          </cell>
        </row>
        <row r="411">
          <cell r="B411" t="str">
            <v/>
          </cell>
          <cell r="C411" t="str">
            <v/>
          </cell>
          <cell r="E411" t="str">
            <v>d12</v>
          </cell>
          <cell r="F411" t="str">
            <v>V÷a BT M300 ®¸ 1x2 ®é sôt 2-4</v>
          </cell>
          <cell r="G411" t="str">
            <v>m3</v>
          </cell>
          <cell r="H411">
            <v>1.0249999999999999</v>
          </cell>
          <cell r="I411">
            <v>517182.42220952385</v>
          </cell>
          <cell r="J411">
            <v>530111.98276476189</v>
          </cell>
          <cell r="K411">
            <v>530111.98276476189</v>
          </cell>
        </row>
        <row r="412">
          <cell r="B412" t="str">
            <v/>
          </cell>
          <cell r="C412" t="str">
            <v/>
          </cell>
          <cell r="E412" t="str">
            <v>#</v>
          </cell>
          <cell r="F412" t="str">
            <v>VËt liÖu kh¸c</v>
          </cell>
          <cell r="G412" t="str">
            <v>%</v>
          </cell>
          <cell r="H412">
            <v>1</v>
          </cell>
          <cell r="I412">
            <v>530111.98276476189</v>
          </cell>
          <cell r="J412">
            <v>5301.1198276476189</v>
          </cell>
          <cell r="K412">
            <v>5301.1198276476189</v>
          </cell>
        </row>
        <row r="413">
          <cell r="B413" t="str">
            <v/>
          </cell>
          <cell r="C413" t="str">
            <v/>
          </cell>
          <cell r="F413" t="str">
            <v>b. Nh©n c«ng</v>
          </cell>
          <cell r="J413">
            <v>21927.24</v>
          </cell>
        </row>
        <row r="414">
          <cell r="B414" t="str">
            <v/>
          </cell>
          <cell r="C414" t="str">
            <v/>
          </cell>
          <cell r="E414">
            <v>3</v>
          </cell>
          <cell r="F414" t="str">
            <v>Nh©n c«ng bËc 3,0/7</v>
          </cell>
          <cell r="G414" t="str">
            <v xml:space="preserve">C«ng </v>
          </cell>
          <cell r="H414">
            <v>1.58</v>
          </cell>
          <cell r="I414">
            <v>13878</v>
          </cell>
          <cell r="J414">
            <v>21927.24</v>
          </cell>
          <cell r="L414">
            <v>21927.24</v>
          </cell>
        </row>
        <row r="415">
          <cell r="B415" t="str">
            <v/>
          </cell>
          <cell r="C415" t="str">
            <v/>
          </cell>
          <cell r="F415" t="str">
            <v>c. M¸y thi c«ng</v>
          </cell>
          <cell r="J415">
            <v>12040.565000000001</v>
          </cell>
        </row>
        <row r="416">
          <cell r="B416" t="str">
            <v/>
          </cell>
          <cell r="C416" t="str">
            <v/>
          </cell>
          <cell r="E416" t="str">
            <v>250l</v>
          </cell>
          <cell r="F416" t="str">
            <v>M¸y trén 250l</v>
          </cell>
          <cell r="G416" t="str">
            <v>Ca</v>
          </cell>
          <cell r="H416">
            <v>9.5000000000000001E-2</v>
          </cell>
          <cell r="I416">
            <v>96272</v>
          </cell>
          <cell r="J416">
            <v>9145.84</v>
          </cell>
          <cell r="M416">
            <v>9145.84</v>
          </cell>
        </row>
        <row r="417">
          <cell r="B417" t="str">
            <v/>
          </cell>
          <cell r="C417" t="str">
            <v/>
          </cell>
          <cell r="E417" t="str">
            <v>db1</v>
          </cell>
          <cell r="F417" t="str">
            <v>M¸y ®Çm bµn 1KW</v>
          </cell>
          <cell r="G417" t="str">
            <v>Ca</v>
          </cell>
          <cell r="H417">
            <v>8.8999999999999996E-2</v>
          </cell>
          <cell r="I417">
            <v>32525</v>
          </cell>
          <cell r="J417">
            <v>2894.7249999999999</v>
          </cell>
          <cell r="M417">
            <v>2894.7249999999999</v>
          </cell>
        </row>
        <row r="418">
          <cell r="B418">
            <v>57</v>
          </cell>
          <cell r="C418">
            <v>1242</v>
          </cell>
          <cell r="D418" t="str">
            <v>VB2122</v>
          </cell>
          <cell r="F418" t="str">
            <v>Lµm vµ xÕp rä ®¸ (TH 50%)</v>
          </cell>
          <cell r="G418" t="str">
            <v>rä</v>
          </cell>
          <cell r="I418" t="str">
            <v/>
          </cell>
          <cell r="K418">
            <v>84059.64285714287</v>
          </cell>
          <cell r="L418">
            <v>35066.400000000001</v>
          </cell>
          <cell r="M418">
            <v>0</v>
          </cell>
        </row>
        <row r="419">
          <cell r="B419" t="str">
            <v/>
          </cell>
          <cell r="C419" t="str">
            <v/>
          </cell>
          <cell r="F419" t="str">
            <v>a. VËt liÖu</v>
          </cell>
          <cell r="J419">
            <v>84059.64285714287</v>
          </cell>
        </row>
        <row r="420">
          <cell r="B420" t="str">
            <v/>
          </cell>
          <cell r="C420" t="str">
            <v/>
          </cell>
          <cell r="E420" t="str">
            <v>dh</v>
          </cell>
          <cell r="F420" t="str">
            <v xml:space="preserve">§¸ héc </v>
          </cell>
          <cell r="G420" t="str">
            <v>m3</v>
          </cell>
          <cell r="H420">
            <v>0.55000000000000004</v>
          </cell>
          <cell r="I420">
            <v>86835.71428571429</v>
          </cell>
          <cell r="J420">
            <v>47759.642857142862</v>
          </cell>
          <cell r="K420">
            <v>47759.642857142862</v>
          </cell>
        </row>
        <row r="421">
          <cell r="B421" t="str">
            <v/>
          </cell>
          <cell r="C421" t="str">
            <v/>
          </cell>
          <cell r="E421" t="str">
            <v>d</v>
          </cell>
          <cell r="F421" t="str">
            <v xml:space="preserve">D©y thÐp </v>
          </cell>
          <cell r="G421" t="str">
            <v>kg</v>
          </cell>
          <cell r="H421">
            <v>5.5</v>
          </cell>
          <cell r="I421">
            <v>6600</v>
          </cell>
          <cell r="J421">
            <v>36300</v>
          </cell>
          <cell r="K421">
            <v>36300</v>
          </cell>
        </row>
        <row r="422">
          <cell r="B422" t="str">
            <v/>
          </cell>
          <cell r="C422" t="str">
            <v/>
          </cell>
          <cell r="F422" t="str">
            <v>b. Nh©n c«ng</v>
          </cell>
          <cell r="J422">
            <v>35066.400000000001</v>
          </cell>
        </row>
        <row r="423">
          <cell r="B423" t="str">
            <v/>
          </cell>
          <cell r="C423" t="str">
            <v/>
          </cell>
          <cell r="E423">
            <v>3.5</v>
          </cell>
          <cell r="F423" t="str">
            <v>Nh©n c«ng bËc 3,5/7</v>
          </cell>
          <cell r="G423" t="str">
            <v xml:space="preserve">C«ng </v>
          </cell>
          <cell r="H423">
            <v>2.4</v>
          </cell>
          <cell r="I423">
            <v>14611</v>
          </cell>
          <cell r="J423">
            <v>35066.400000000001</v>
          </cell>
          <cell r="L423">
            <v>35066.400000000001</v>
          </cell>
        </row>
        <row r="424">
          <cell r="B424">
            <v>58</v>
          </cell>
          <cell r="C424">
            <v>1242</v>
          </cell>
          <cell r="D424" t="str">
            <v>BA1623</v>
          </cell>
          <cell r="F424" t="str">
            <v>§µo nÒn ®­êng tuyÕn tr¸nh</v>
          </cell>
          <cell r="G424" t="str">
            <v>m3</v>
          </cell>
          <cell r="I424" t="str">
            <v/>
          </cell>
          <cell r="K424">
            <v>0</v>
          </cell>
          <cell r="L424">
            <v>18603.78</v>
          </cell>
          <cell r="M424">
            <v>0</v>
          </cell>
        </row>
        <row r="425">
          <cell r="B425" t="str">
            <v/>
          </cell>
          <cell r="C425" t="str">
            <v/>
          </cell>
          <cell r="F425" t="str">
            <v>b. Nh©n c«ng</v>
          </cell>
          <cell r="J425">
            <v>18603.78</v>
          </cell>
        </row>
        <row r="426">
          <cell r="B426" t="str">
            <v/>
          </cell>
          <cell r="C426" t="str">
            <v/>
          </cell>
          <cell r="E426">
            <v>2.7</v>
          </cell>
          <cell r="F426" t="str">
            <v>Nh©n c«ng bËc 2,7/7</v>
          </cell>
          <cell r="G426" t="str">
            <v xml:space="preserve">C«ng </v>
          </cell>
          <cell r="H426">
            <v>1.38</v>
          </cell>
          <cell r="I426">
            <v>13481</v>
          </cell>
          <cell r="J426">
            <v>18603.78</v>
          </cell>
          <cell r="L426">
            <v>18603.78</v>
          </cell>
        </row>
        <row r="427">
          <cell r="B427">
            <v>59</v>
          </cell>
          <cell r="C427">
            <v>1242</v>
          </cell>
          <cell r="D427" t="str">
            <v>BG2223</v>
          </cell>
          <cell r="F427" t="str">
            <v>§µo nÒn ®­êng T.tr¸nh b»ng m¸y</v>
          </cell>
          <cell r="G427" t="str">
            <v>100m3</v>
          </cell>
          <cell r="I427" t="str">
            <v/>
          </cell>
          <cell r="K427">
            <v>0</v>
          </cell>
          <cell r="L427">
            <v>112411.79999999999</v>
          </cell>
          <cell r="M427">
            <v>562252.31999999995</v>
          </cell>
        </row>
        <row r="428">
          <cell r="B428" t="str">
            <v/>
          </cell>
          <cell r="C428" t="str">
            <v/>
          </cell>
          <cell r="F428" t="str">
            <v>b. Nh©n c«ng</v>
          </cell>
          <cell r="J428">
            <v>112411.79999999999</v>
          </cell>
        </row>
        <row r="429">
          <cell r="B429" t="str">
            <v/>
          </cell>
          <cell r="C429" t="str">
            <v/>
          </cell>
          <cell r="E429">
            <v>3</v>
          </cell>
          <cell r="F429" t="str">
            <v>Nh©n c«ng bËc 3,0/7</v>
          </cell>
          <cell r="G429" t="str">
            <v xml:space="preserve">C«ng </v>
          </cell>
          <cell r="H429">
            <v>8.1</v>
          </cell>
          <cell r="I429">
            <v>13878</v>
          </cell>
          <cell r="J429">
            <v>112411.79999999999</v>
          </cell>
          <cell r="L429">
            <v>112411.79999999999</v>
          </cell>
        </row>
        <row r="430">
          <cell r="B430" t="str">
            <v/>
          </cell>
          <cell r="C430" t="str">
            <v/>
          </cell>
          <cell r="F430" t="str">
            <v>c. M¸y thi c«ng</v>
          </cell>
          <cell r="J430">
            <v>562252.31999999995</v>
          </cell>
        </row>
        <row r="431">
          <cell r="B431" t="str">
            <v/>
          </cell>
          <cell r="C431" t="str">
            <v/>
          </cell>
          <cell r="E431" t="str">
            <v>mu110</v>
          </cell>
          <cell r="F431" t="str">
            <v>M¸y ñi 110cv</v>
          </cell>
          <cell r="G431" t="str">
            <v>Ca</v>
          </cell>
          <cell r="H431">
            <v>0.84</v>
          </cell>
          <cell r="I431">
            <v>669348</v>
          </cell>
          <cell r="J431">
            <v>562252.31999999995</v>
          </cell>
          <cell r="M431">
            <v>562252.31999999995</v>
          </cell>
        </row>
        <row r="432">
          <cell r="B432">
            <v>60</v>
          </cell>
          <cell r="C432">
            <v>1242</v>
          </cell>
          <cell r="D432" t="str">
            <v>BK4123</v>
          </cell>
          <cell r="F432" t="str">
            <v>§¾p nÒn tuyÕn tr¸nh (70% TC vµ 30%M)</v>
          </cell>
          <cell r="G432" t="str">
            <v>m3</v>
          </cell>
          <cell r="I432" t="str">
            <v/>
          </cell>
          <cell r="K432">
            <v>0</v>
          </cell>
          <cell r="L432">
            <v>7344.0633600000001</v>
          </cell>
          <cell r="M432">
            <v>2525.5195560000002</v>
          </cell>
        </row>
        <row r="433">
          <cell r="D433" t="str">
            <v>&amp;BB1363</v>
          </cell>
          <cell r="F433" t="str">
            <v>b. Nh©n c«ng</v>
          </cell>
          <cell r="J433">
            <v>306.98136</v>
          </cell>
        </row>
        <row r="434">
          <cell r="B434" t="str">
            <v/>
          </cell>
          <cell r="C434" t="str">
            <v/>
          </cell>
          <cell r="E434">
            <v>3</v>
          </cell>
          <cell r="F434" t="str">
            <v>Nh©n c«ng bËc 3,0/7</v>
          </cell>
          <cell r="G434" t="str">
            <v xml:space="preserve">C«ng </v>
          </cell>
          <cell r="H434">
            <v>2.2120000000000001E-2</v>
          </cell>
          <cell r="I434">
            <v>13878</v>
          </cell>
          <cell r="J434">
            <v>306.98136</v>
          </cell>
          <cell r="L434">
            <v>306.98136</v>
          </cell>
        </row>
        <row r="435">
          <cell r="B435" t="str">
            <v/>
          </cell>
          <cell r="C435" t="str">
            <v/>
          </cell>
          <cell r="E435">
            <v>2.7</v>
          </cell>
          <cell r="F435" t="str">
            <v>Nh©n c«ng bËc 2,7/7</v>
          </cell>
          <cell r="G435" t="str">
            <v xml:space="preserve">C«ng </v>
          </cell>
          <cell r="H435">
            <v>0.52200000000000002</v>
          </cell>
          <cell r="I435">
            <v>13481</v>
          </cell>
          <cell r="J435">
            <v>7037.0820000000003</v>
          </cell>
          <cell r="L435">
            <v>7037.0820000000003</v>
          </cell>
        </row>
        <row r="436">
          <cell r="B436" t="str">
            <v/>
          </cell>
          <cell r="C436" t="str">
            <v/>
          </cell>
          <cell r="F436" t="str">
            <v>c. M¸y thi c«ng</v>
          </cell>
          <cell r="J436">
            <v>2525.5195560000002</v>
          </cell>
        </row>
        <row r="437">
          <cell r="B437" t="str">
            <v/>
          </cell>
          <cell r="C437" t="str">
            <v/>
          </cell>
          <cell r="E437" t="str">
            <v>md9</v>
          </cell>
          <cell r="F437" t="str">
            <v>M¸y ®Çm 9T</v>
          </cell>
          <cell r="G437" t="str">
            <v>Ca</v>
          </cell>
          <cell r="H437">
            <v>3.241E-3</v>
          </cell>
          <cell r="I437">
            <v>443844</v>
          </cell>
          <cell r="J437">
            <v>1438.4984039999999</v>
          </cell>
          <cell r="M437">
            <v>1438.4984039999999</v>
          </cell>
        </row>
        <row r="438">
          <cell r="B438" t="str">
            <v/>
          </cell>
          <cell r="C438" t="str">
            <v/>
          </cell>
          <cell r="E438" t="str">
            <v>mu110</v>
          </cell>
          <cell r="F438" t="str">
            <v>M¸y ñi 110cv</v>
          </cell>
          <cell r="G438" t="str">
            <v>Ca</v>
          </cell>
          <cell r="H438">
            <v>1.624E-3</v>
          </cell>
          <cell r="I438">
            <v>669348</v>
          </cell>
          <cell r="J438">
            <v>1087.021152</v>
          </cell>
          <cell r="M438">
            <v>1087.021152</v>
          </cell>
        </row>
        <row r="439">
          <cell r="B439">
            <v>62</v>
          </cell>
          <cell r="C439">
            <v>1242</v>
          </cell>
          <cell r="D439" t="str">
            <v>BA1203</v>
          </cell>
          <cell r="F439" t="str">
            <v>§µo bá T.tr¸nh b»ng thñ c«ng</v>
          </cell>
          <cell r="G439" t="str">
            <v>m3</v>
          </cell>
          <cell r="I439" t="str">
            <v/>
          </cell>
          <cell r="K439">
            <v>0</v>
          </cell>
          <cell r="L439">
            <v>10515.18</v>
          </cell>
          <cell r="M439">
            <v>0</v>
          </cell>
        </row>
        <row r="440">
          <cell r="B440" t="str">
            <v/>
          </cell>
          <cell r="C440" t="str">
            <v/>
          </cell>
          <cell r="F440" t="str">
            <v>b. Nh©n c«ng</v>
          </cell>
          <cell r="J440">
            <v>10515.18</v>
          </cell>
        </row>
        <row r="441">
          <cell r="B441" t="str">
            <v/>
          </cell>
          <cell r="C441" t="str">
            <v/>
          </cell>
          <cell r="E441">
            <v>2.7</v>
          </cell>
          <cell r="F441" t="str">
            <v>Nh©n c«ng bËc 2,7/7</v>
          </cell>
          <cell r="G441" t="str">
            <v xml:space="preserve">C«ng </v>
          </cell>
          <cell r="H441">
            <v>0.78</v>
          </cell>
          <cell r="I441">
            <v>13481</v>
          </cell>
          <cell r="J441">
            <v>10515.18</v>
          </cell>
          <cell r="L441">
            <v>10515.18</v>
          </cell>
        </row>
        <row r="442">
          <cell r="B442">
            <v>63</v>
          </cell>
          <cell r="C442">
            <v>1242</v>
          </cell>
          <cell r="D442" t="str">
            <v>BD.1133</v>
          </cell>
          <cell r="F442" t="str">
            <v>§µo bá tuyÕn tr¸nh b»ng m¸y</v>
          </cell>
          <cell r="G442" t="str">
            <v>100m3</v>
          </cell>
          <cell r="I442" t="str">
            <v/>
          </cell>
          <cell r="K442">
            <v>0</v>
          </cell>
          <cell r="L442">
            <v>11241.18</v>
          </cell>
          <cell r="M442">
            <v>596253.66399999999</v>
          </cell>
        </row>
        <row r="443">
          <cell r="B443" t="str">
            <v/>
          </cell>
          <cell r="C443" t="str">
            <v/>
          </cell>
          <cell r="F443" t="str">
            <v>c. M¸y</v>
          </cell>
          <cell r="J443">
            <v>596253.66399999999</v>
          </cell>
        </row>
        <row r="444">
          <cell r="B444" t="str">
            <v/>
          </cell>
          <cell r="C444" t="str">
            <v/>
          </cell>
          <cell r="E444" t="str">
            <v>md&lt;=0,8</v>
          </cell>
          <cell r="F444" t="str">
            <v>M¸y ®µo &lt;=0,8m3</v>
          </cell>
          <cell r="G444" t="str">
            <v>Ca</v>
          </cell>
          <cell r="H444">
            <v>0.33600000000000002</v>
          </cell>
          <cell r="I444">
            <v>705849</v>
          </cell>
          <cell r="J444">
            <v>237165.26400000002</v>
          </cell>
          <cell r="M444">
            <v>237165.26400000002</v>
          </cell>
        </row>
        <row r="445">
          <cell r="B445" t="str">
            <v/>
          </cell>
          <cell r="C445" t="str">
            <v/>
          </cell>
          <cell r="E445" t="str">
            <v>ot7t</v>
          </cell>
          <cell r="F445" t="str">
            <v>¤t« tù ®æ 7T</v>
          </cell>
          <cell r="G445" t="str">
            <v>Ca</v>
          </cell>
          <cell r="H445">
            <v>0.74</v>
          </cell>
          <cell r="I445">
            <v>444551</v>
          </cell>
          <cell r="J445">
            <v>328967.74</v>
          </cell>
          <cell r="M445">
            <v>328967.74</v>
          </cell>
        </row>
        <row r="446">
          <cell r="B446" t="str">
            <v/>
          </cell>
          <cell r="C446" t="str">
            <v/>
          </cell>
          <cell r="E446" t="str">
            <v>mu110</v>
          </cell>
          <cell r="F446" t="str">
            <v>M¸y ñi 110cv</v>
          </cell>
          <cell r="G446" t="str">
            <v>Ca</v>
          </cell>
          <cell r="H446">
            <v>4.4999999999999998E-2</v>
          </cell>
          <cell r="I446">
            <v>669348</v>
          </cell>
          <cell r="J446">
            <v>30120.66</v>
          </cell>
          <cell r="M446">
            <v>30120.66</v>
          </cell>
        </row>
        <row r="447">
          <cell r="B447" t="str">
            <v/>
          </cell>
          <cell r="C447" t="str">
            <v/>
          </cell>
          <cell r="F447" t="str">
            <v>b - Nh©n c«ng</v>
          </cell>
          <cell r="J447">
            <v>11241.18</v>
          </cell>
        </row>
        <row r="448">
          <cell r="B448" t="str">
            <v/>
          </cell>
          <cell r="C448" t="str">
            <v/>
          </cell>
          <cell r="E448">
            <v>3</v>
          </cell>
          <cell r="F448" t="str">
            <v>Nh©n c«ng bËc 3,0/7</v>
          </cell>
          <cell r="G448" t="str">
            <v xml:space="preserve">C«ng </v>
          </cell>
          <cell r="H448">
            <v>0.81</v>
          </cell>
          <cell r="I448">
            <v>13878</v>
          </cell>
          <cell r="J448">
            <v>11241.18</v>
          </cell>
          <cell r="L448">
            <v>11241.18</v>
          </cell>
        </row>
        <row r="449">
          <cell r="B449">
            <v>64</v>
          </cell>
          <cell r="C449">
            <v>1242</v>
          </cell>
          <cell r="D449" t="str">
            <v>HA5410</v>
          </cell>
          <cell r="F449" t="str">
            <v>BT th©n cèng h×nh hép M300 ®¸ 1x2</v>
          </cell>
          <cell r="G449" t="str">
            <v>m3</v>
          </cell>
          <cell r="I449" t="str">
            <v/>
          </cell>
          <cell r="K449">
            <v>626153.11659068579</v>
          </cell>
          <cell r="L449">
            <v>46024.65</v>
          </cell>
          <cell r="M449">
            <v>12479.423999999999</v>
          </cell>
        </row>
        <row r="450">
          <cell r="B450" t="str">
            <v/>
          </cell>
          <cell r="C450" t="str">
            <v/>
          </cell>
          <cell r="F450" t="str">
            <v>a. VËt liÖu</v>
          </cell>
          <cell r="J450">
            <v>626153.11659068579</v>
          </cell>
        </row>
        <row r="451">
          <cell r="B451" t="str">
            <v/>
          </cell>
          <cell r="C451" t="str">
            <v>m3</v>
          </cell>
          <cell r="E451" t="str">
            <v>d12</v>
          </cell>
          <cell r="F451" t="str">
            <v>V÷a BT M300 ®¸ 1x2 ®é sôt 2-4</v>
          </cell>
          <cell r="G451" t="str">
            <v>m3</v>
          </cell>
          <cell r="H451">
            <v>1.05</v>
          </cell>
          <cell r="I451">
            <v>517182.42220952385</v>
          </cell>
          <cell r="J451">
            <v>543041.54332000006</v>
          </cell>
          <cell r="K451">
            <v>543041.54332000006</v>
          </cell>
        </row>
        <row r="452">
          <cell r="B452" t="str">
            <v/>
          </cell>
          <cell r="C452" t="str">
            <v/>
          </cell>
          <cell r="E452" t="str">
            <v>g</v>
          </cell>
          <cell r="F452" t="str">
            <v>Gç v¸n</v>
          </cell>
          <cell r="G452" t="str">
            <v>m3</v>
          </cell>
          <cell r="H452">
            <v>5.8000000000000003E-2</v>
          </cell>
          <cell r="I452">
            <v>1269569.6114285714</v>
          </cell>
          <cell r="J452">
            <v>73635.037462857144</v>
          </cell>
          <cell r="K452">
            <v>73635.037462857144</v>
          </cell>
        </row>
        <row r="453">
          <cell r="B453" t="str">
            <v/>
          </cell>
          <cell r="C453" t="str">
            <v/>
          </cell>
          <cell r="E453" t="str">
            <v>di</v>
          </cell>
          <cell r="F453" t="str">
            <v>§inh</v>
          </cell>
          <cell r="G453" t="str">
            <v>kg</v>
          </cell>
          <cell r="H453">
            <v>7.9000000000000001E-2</v>
          </cell>
          <cell r="I453">
            <v>7000</v>
          </cell>
          <cell r="J453">
            <v>553</v>
          </cell>
          <cell r="K453">
            <v>553</v>
          </cell>
        </row>
        <row r="454">
          <cell r="B454" t="str">
            <v/>
          </cell>
          <cell r="C454" t="str">
            <v/>
          </cell>
          <cell r="E454" t="str">
            <v>dia</v>
          </cell>
          <cell r="F454" t="str">
            <v xml:space="preserve">§inh ®Üa </v>
          </cell>
          <cell r="G454" t="str">
            <v>C¸i</v>
          </cell>
          <cell r="H454">
            <v>0.91800000000000004</v>
          </cell>
          <cell r="I454">
            <v>2500</v>
          </cell>
          <cell r="J454">
            <v>2295</v>
          </cell>
          <cell r="K454">
            <v>2295</v>
          </cell>
        </row>
        <row r="455">
          <cell r="B455" t="str">
            <v/>
          </cell>
          <cell r="C455" t="str">
            <v/>
          </cell>
          <cell r="E455" t="str">
            <v>d</v>
          </cell>
          <cell r="F455" t="str">
            <v xml:space="preserve">D©y thÐp </v>
          </cell>
          <cell r="G455" t="str">
            <v>kg</v>
          </cell>
          <cell r="H455">
            <v>6.5000000000000002E-2</v>
          </cell>
          <cell r="I455">
            <v>6600</v>
          </cell>
          <cell r="J455">
            <v>429</v>
          </cell>
          <cell r="K455">
            <v>429</v>
          </cell>
        </row>
        <row r="456">
          <cell r="B456" t="str">
            <v/>
          </cell>
          <cell r="C456" t="str">
            <v/>
          </cell>
          <cell r="E456" t="str">
            <v>#</v>
          </cell>
          <cell r="F456" t="str">
            <v>VËt liÖu kh¸c</v>
          </cell>
          <cell r="G456" t="str">
            <v>%</v>
          </cell>
          <cell r="H456">
            <v>1</v>
          </cell>
          <cell r="I456">
            <v>619953.58078285726</v>
          </cell>
          <cell r="J456">
            <v>6199.5358078285726</v>
          </cell>
          <cell r="K456">
            <v>6199.5358078285726</v>
          </cell>
        </row>
        <row r="457">
          <cell r="B457" t="str">
            <v/>
          </cell>
          <cell r="C457" t="str">
            <v/>
          </cell>
          <cell r="F457" t="str">
            <v>b. Nh©n c«ng</v>
          </cell>
          <cell r="J457">
            <v>46024.65</v>
          </cell>
        </row>
        <row r="458">
          <cell r="B458" t="str">
            <v/>
          </cell>
          <cell r="C458" t="str">
            <v/>
          </cell>
          <cell r="E458">
            <v>3.5</v>
          </cell>
          <cell r="F458" t="str">
            <v>Nh©n c«ng bËc 3,5/7</v>
          </cell>
          <cell r="G458" t="str">
            <v xml:space="preserve">C«ng </v>
          </cell>
          <cell r="H458">
            <v>3.15</v>
          </cell>
          <cell r="I458">
            <v>14611</v>
          </cell>
          <cell r="J458">
            <v>46024.65</v>
          </cell>
          <cell r="L458">
            <v>46024.65</v>
          </cell>
        </row>
        <row r="459">
          <cell r="B459" t="str">
            <v/>
          </cell>
          <cell r="C459" t="str">
            <v/>
          </cell>
          <cell r="F459" t="str">
            <v>c. M¸y thi c«ng</v>
          </cell>
          <cell r="J459">
            <v>12479.423999999999</v>
          </cell>
        </row>
        <row r="460">
          <cell r="B460" t="str">
            <v/>
          </cell>
          <cell r="C460" t="str">
            <v/>
          </cell>
          <cell r="E460" t="str">
            <v>250l</v>
          </cell>
          <cell r="F460" t="str">
            <v>M¸y trén 250l</v>
          </cell>
          <cell r="G460" t="str">
            <v>Ca</v>
          </cell>
          <cell r="H460">
            <v>9.5000000000000001E-2</v>
          </cell>
          <cell r="I460">
            <v>96272</v>
          </cell>
          <cell r="J460">
            <v>9145.84</v>
          </cell>
          <cell r="M460">
            <v>9145.84</v>
          </cell>
        </row>
        <row r="461">
          <cell r="B461" t="str">
            <v/>
          </cell>
          <cell r="C461" t="str">
            <v/>
          </cell>
          <cell r="E461" t="str">
            <v>dd</v>
          </cell>
          <cell r="F461" t="str">
            <v>M¸y ®Çm dïi 1,5KW</v>
          </cell>
          <cell r="G461" t="str">
            <v>Ca</v>
          </cell>
          <cell r="H461">
            <v>8.8999999999999996E-2</v>
          </cell>
          <cell r="I461">
            <v>37456</v>
          </cell>
          <cell r="J461">
            <v>3333.5839999999998</v>
          </cell>
          <cell r="M461">
            <v>3333.5839999999998</v>
          </cell>
        </row>
        <row r="462">
          <cell r="B462">
            <v>65</v>
          </cell>
          <cell r="C462">
            <v>1242</v>
          </cell>
          <cell r="D462" t="str">
            <v>KB2110</v>
          </cell>
          <cell r="F462" t="str">
            <v>V¸n khu«n thÐp ®æ BT th©n cèng t¹i chç</v>
          </cell>
          <cell r="G462" t="str">
            <v>100m2</v>
          </cell>
          <cell r="I462" t="str">
            <v/>
          </cell>
          <cell r="K462">
            <v>1213311.7113719999</v>
          </cell>
          <cell r="L462">
            <v>587368.32000000007</v>
          </cell>
          <cell r="M462">
            <v>133408.04999999999</v>
          </cell>
        </row>
        <row r="463">
          <cell r="B463" t="str">
            <v/>
          </cell>
          <cell r="C463" t="str">
            <v/>
          </cell>
          <cell r="F463" t="str">
            <v>a. VËt liÖu</v>
          </cell>
          <cell r="J463">
            <v>1213311.7113719999</v>
          </cell>
        </row>
        <row r="464">
          <cell r="B464" t="str">
            <v/>
          </cell>
          <cell r="C464" t="str">
            <v/>
          </cell>
          <cell r="E464" t="str">
            <v>th</v>
          </cell>
          <cell r="F464" t="str">
            <v>ThÐp h×nh</v>
          </cell>
          <cell r="G464" t="str">
            <v>kg</v>
          </cell>
          <cell r="H464">
            <v>100.65</v>
          </cell>
          <cell r="I464">
            <v>4612.3043809523806</v>
          </cell>
          <cell r="J464">
            <v>464228.43594285712</v>
          </cell>
          <cell r="K464">
            <v>464228.43594285712</v>
          </cell>
        </row>
        <row r="465">
          <cell r="B465" t="str">
            <v/>
          </cell>
          <cell r="C465" t="str">
            <v/>
          </cell>
          <cell r="E465" t="str">
            <v>gg</v>
          </cell>
          <cell r="F465" t="str">
            <v>Gç chèng</v>
          </cell>
          <cell r="G465" t="str">
            <v>m3</v>
          </cell>
          <cell r="H465">
            <v>0.496</v>
          </cell>
          <cell r="I465">
            <v>1269569.6114285714</v>
          </cell>
          <cell r="J465">
            <v>629706.52726857143</v>
          </cell>
          <cell r="K465">
            <v>629706.52726857143</v>
          </cell>
        </row>
        <row r="466">
          <cell r="B466" t="str">
            <v/>
          </cell>
          <cell r="C466" t="str">
            <v/>
          </cell>
          <cell r="E466" t="str">
            <v>q</v>
          </cell>
          <cell r="F466" t="str">
            <v>Que hµn</v>
          </cell>
          <cell r="G466" t="str">
            <v>kg</v>
          </cell>
          <cell r="H466">
            <v>5.6</v>
          </cell>
          <cell r="I466">
            <v>11000</v>
          </cell>
          <cell r="J466">
            <v>61599.999999999993</v>
          </cell>
          <cell r="K466">
            <v>61599.999999999993</v>
          </cell>
        </row>
        <row r="467">
          <cell r="B467" t="str">
            <v/>
          </cell>
          <cell r="C467" t="str">
            <v/>
          </cell>
          <cell r="E467" t="str">
            <v>#</v>
          </cell>
          <cell r="F467" t="str">
            <v>VËt liÖu kh¸c</v>
          </cell>
          <cell r="G467" t="str">
            <v>%</v>
          </cell>
          <cell r="H467">
            <v>5</v>
          </cell>
          <cell r="I467">
            <v>1155534.9632114286</v>
          </cell>
          <cell r="J467">
            <v>57776.748160571427</v>
          </cell>
          <cell r="K467">
            <v>57776.748160571427</v>
          </cell>
        </row>
        <row r="468">
          <cell r="B468" t="str">
            <v/>
          </cell>
          <cell r="C468" t="str">
            <v/>
          </cell>
          <cell r="F468" t="str">
            <v>b. Nh©n c«ng</v>
          </cell>
          <cell r="J468">
            <v>587368.32000000007</v>
          </cell>
        </row>
        <row r="469">
          <cell r="B469" t="str">
            <v/>
          </cell>
          <cell r="C469" t="str">
            <v/>
          </cell>
          <cell r="E469" t="str">
            <v>n4</v>
          </cell>
          <cell r="F469" t="str">
            <v>Nh©n c«ng bËc 4,0/7</v>
          </cell>
          <cell r="G469" t="str">
            <v xml:space="preserve">C«ng </v>
          </cell>
          <cell r="H469">
            <v>38.28</v>
          </cell>
          <cell r="I469">
            <v>15344</v>
          </cell>
          <cell r="J469">
            <v>587368.32000000007</v>
          </cell>
          <cell r="L469">
            <v>587368.32000000007</v>
          </cell>
        </row>
        <row r="470">
          <cell r="B470" t="str">
            <v/>
          </cell>
          <cell r="C470" t="str">
            <v/>
          </cell>
          <cell r="F470" t="str">
            <v>c. M¸y thi c«ng</v>
          </cell>
          <cell r="J470">
            <v>133408.04999999999</v>
          </cell>
        </row>
        <row r="471">
          <cell r="B471" t="str">
            <v/>
          </cell>
          <cell r="C471" t="str">
            <v/>
          </cell>
          <cell r="E471" t="str">
            <v>h23</v>
          </cell>
          <cell r="F471" t="str">
            <v>M¸y hµn 23KW</v>
          </cell>
          <cell r="G471" t="str">
            <v>Ca</v>
          </cell>
          <cell r="H471">
            <v>1.5</v>
          </cell>
          <cell r="I471">
            <v>77338</v>
          </cell>
          <cell r="J471">
            <v>116007</v>
          </cell>
          <cell r="M471">
            <v>116007</v>
          </cell>
        </row>
        <row r="472">
          <cell r="B472" t="str">
            <v/>
          </cell>
          <cell r="C472" t="str">
            <v/>
          </cell>
          <cell r="E472" t="str">
            <v>M#</v>
          </cell>
          <cell r="F472" t="str">
            <v>M¸y kh¸c</v>
          </cell>
          <cell r="G472" t="str">
            <v>%</v>
          </cell>
          <cell r="H472">
            <v>15</v>
          </cell>
          <cell r="I472">
            <v>116007</v>
          </cell>
          <cell r="J472">
            <v>17401.05</v>
          </cell>
          <cell r="M472">
            <v>17401.05</v>
          </cell>
        </row>
        <row r="473">
          <cell r="B473">
            <v>66</v>
          </cell>
          <cell r="C473">
            <v>1242</v>
          </cell>
          <cell r="D473" t="str">
            <v>IA3611</v>
          </cell>
          <cell r="F473" t="str">
            <v>Cèt thÐp cèng hép d=10mm</v>
          </cell>
          <cell r="G473" t="str">
            <v>TÊn</v>
          </cell>
          <cell r="I473" t="str">
            <v/>
          </cell>
          <cell r="K473">
            <v>4585309.3314285716</v>
          </cell>
          <cell r="L473">
            <v>448198.24</v>
          </cell>
          <cell r="M473">
            <v>15915.6</v>
          </cell>
        </row>
        <row r="474">
          <cell r="B474" t="str">
            <v/>
          </cell>
          <cell r="C474" t="str">
            <v/>
          </cell>
          <cell r="F474" t="str">
            <v>a. VËt liÖu</v>
          </cell>
          <cell r="J474">
            <v>4585309.3314285716</v>
          </cell>
        </row>
        <row r="475">
          <cell r="B475" t="str">
            <v/>
          </cell>
          <cell r="C475" t="str">
            <v/>
          </cell>
          <cell r="E475" t="str">
            <v>d10</v>
          </cell>
          <cell r="F475" t="str">
            <v>ThÐp trßn d=10mm</v>
          </cell>
          <cell r="G475" t="str">
            <v>kg</v>
          </cell>
          <cell r="H475">
            <v>1005</v>
          </cell>
          <cell r="I475">
            <v>4421.8281904761907</v>
          </cell>
          <cell r="J475">
            <v>4443937.3314285716</v>
          </cell>
          <cell r="K475">
            <v>4443937.3314285716</v>
          </cell>
        </row>
        <row r="476">
          <cell r="B476" t="str">
            <v/>
          </cell>
          <cell r="C476" t="str">
            <v/>
          </cell>
          <cell r="E476" t="str">
            <v>d</v>
          </cell>
          <cell r="F476" t="str">
            <v xml:space="preserve">D©y thÐp </v>
          </cell>
          <cell r="G476" t="str">
            <v>kg</v>
          </cell>
          <cell r="H476">
            <v>21.42</v>
          </cell>
          <cell r="I476">
            <v>6600</v>
          </cell>
          <cell r="J476">
            <v>141372</v>
          </cell>
          <cell r="K476">
            <v>141372</v>
          </cell>
        </row>
        <row r="477">
          <cell r="B477" t="str">
            <v/>
          </cell>
          <cell r="C477" t="str">
            <v/>
          </cell>
          <cell r="F477" t="str">
            <v>b. Nh©n c«ng</v>
          </cell>
          <cell r="J477">
            <v>448198.24</v>
          </cell>
        </row>
        <row r="478">
          <cell r="B478" t="str">
            <v/>
          </cell>
          <cell r="C478" t="str">
            <v/>
          </cell>
          <cell r="E478" t="str">
            <v>4c</v>
          </cell>
          <cell r="F478" t="str">
            <v>Nh©n c«ng bËc 4,0/7</v>
          </cell>
          <cell r="G478" t="str">
            <v xml:space="preserve">C«ng </v>
          </cell>
          <cell r="H478">
            <v>29.21</v>
          </cell>
          <cell r="I478">
            <v>15344</v>
          </cell>
          <cell r="J478">
            <v>448198.24</v>
          </cell>
          <cell r="L478">
            <v>448198.24</v>
          </cell>
        </row>
        <row r="479">
          <cell r="B479" t="str">
            <v/>
          </cell>
          <cell r="C479" t="str">
            <v/>
          </cell>
          <cell r="F479" t="str">
            <v>c. M¸y thi c«ng</v>
          </cell>
          <cell r="J479">
            <v>15915.6</v>
          </cell>
        </row>
        <row r="480">
          <cell r="B480" t="str">
            <v/>
          </cell>
          <cell r="C480" t="str">
            <v/>
          </cell>
          <cell r="E480" t="str">
            <v>cu</v>
          </cell>
          <cell r="F480" t="str">
            <v>M¸y c¾t uèn cèt thÐp</v>
          </cell>
          <cell r="G480" t="str">
            <v>Ca</v>
          </cell>
          <cell r="H480">
            <v>0.4</v>
          </cell>
          <cell r="I480">
            <v>39789</v>
          </cell>
          <cell r="J480">
            <v>15915.6</v>
          </cell>
          <cell r="M480">
            <v>15915.6</v>
          </cell>
        </row>
        <row r="481">
          <cell r="B481">
            <v>67</v>
          </cell>
          <cell r="C481">
            <v>1242</v>
          </cell>
          <cell r="D481" t="str">
            <v>IA3621</v>
          </cell>
          <cell r="F481" t="str">
            <v>Cèt thÐp cèng hép d=12mm, d=14mm</v>
          </cell>
          <cell r="G481" t="str">
            <v>TÊn</v>
          </cell>
          <cell r="I481" t="str">
            <v/>
          </cell>
          <cell r="K481">
            <v>4660441.3257142855</v>
          </cell>
          <cell r="L481">
            <v>242435.20000000001</v>
          </cell>
          <cell r="M481">
            <v>189836.5</v>
          </cell>
        </row>
        <row r="482">
          <cell r="B482" t="str">
            <v/>
          </cell>
          <cell r="C482" t="str">
            <v/>
          </cell>
          <cell r="F482" t="str">
            <v>a. VËt liÖu</v>
          </cell>
          <cell r="J482">
            <v>4660441.3257142855</v>
          </cell>
        </row>
        <row r="483">
          <cell r="B483" t="str">
            <v/>
          </cell>
          <cell r="C483" t="str">
            <v/>
          </cell>
          <cell r="E483" t="str">
            <v>d14</v>
          </cell>
          <cell r="F483" t="str">
            <v>ThÐp trßn d=14mm</v>
          </cell>
          <cell r="G483" t="str">
            <v>kg</v>
          </cell>
          <cell r="H483">
            <v>1020</v>
          </cell>
          <cell r="I483">
            <v>4374.209142857143</v>
          </cell>
          <cell r="J483">
            <v>4461693.3257142855</v>
          </cell>
          <cell r="K483">
            <v>4461693.3257142855</v>
          </cell>
        </row>
        <row r="484">
          <cell r="B484" t="str">
            <v/>
          </cell>
          <cell r="C484" t="str">
            <v/>
          </cell>
          <cell r="E484" t="str">
            <v>d</v>
          </cell>
          <cell r="F484" t="str">
            <v xml:space="preserve">D©y thÐp </v>
          </cell>
          <cell r="G484" t="str">
            <v>kg</v>
          </cell>
          <cell r="H484">
            <v>14.28</v>
          </cell>
          <cell r="I484">
            <v>6600</v>
          </cell>
          <cell r="J484">
            <v>94248</v>
          </cell>
          <cell r="K484">
            <v>94248</v>
          </cell>
        </row>
        <row r="485">
          <cell r="B485" t="str">
            <v/>
          </cell>
          <cell r="C485" t="str">
            <v/>
          </cell>
          <cell r="E485" t="str">
            <v>q</v>
          </cell>
          <cell r="F485" t="str">
            <v>Que hµn</v>
          </cell>
          <cell r="G485" t="str">
            <v>kg</v>
          </cell>
          <cell r="H485">
            <v>9.5</v>
          </cell>
          <cell r="I485">
            <v>11000</v>
          </cell>
          <cell r="J485">
            <v>104500</v>
          </cell>
          <cell r="K485">
            <v>104500</v>
          </cell>
        </row>
        <row r="486">
          <cell r="B486" t="str">
            <v/>
          </cell>
          <cell r="C486" t="str">
            <v/>
          </cell>
          <cell r="F486" t="str">
            <v>b. Nh©n c«ng</v>
          </cell>
          <cell r="J486">
            <v>242435.20000000001</v>
          </cell>
        </row>
        <row r="487">
          <cell r="B487" t="str">
            <v/>
          </cell>
          <cell r="C487" t="str">
            <v/>
          </cell>
          <cell r="E487" t="str">
            <v>4c</v>
          </cell>
          <cell r="F487" t="str">
            <v>Nh©n c«ng bËc 4,0/7</v>
          </cell>
          <cell r="G487" t="str">
            <v xml:space="preserve">C«ng </v>
          </cell>
          <cell r="H487">
            <v>15.8</v>
          </cell>
          <cell r="I487">
            <v>15344</v>
          </cell>
          <cell r="J487">
            <v>242435.20000000001</v>
          </cell>
          <cell r="L487">
            <v>242435.20000000001</v>
          </cell>
        </row>
        <row r="488">
          <cell r="B488" t="str">
            <v/>
          </cell>
          <cell r="C488" t="str">
            <v/>
          </cell>
          <cell r="F488" t="str">
            <v>c. M¸y thi c«ng</v>
          </cell>
          <cell r="J488">
            <v>189836.5</v>
          </cell>
        </row>
        <row r="489">
          <cell r="B489" t="str">
            <v/>
          </cell>
          <cell r="C489" t="str">
            <v/>
          </cell>
          <cell r="E489" t="str">
            <v>h23</v>
          </cell>
          <cell r="F489" t="str">
            <v>M¸y hµn 23KW</v>
          </cell>
          <cell r="G489" t="str">
            <v>Ca</v>
          </cell>
          <cell r="H489">
            <v>2.29</v>
          </cell>
          <cell r="I489">
            <v>77338</v>
          </cell>
          <cell r="J489">
            <v>177104.02</v>
          </cell>
          <cell r="M489">
            <v>177104.02</v>
          </cell>
        </row>
        <row r="490">
          <cell r="B490" t="str">
            <v/>
          </cell>
          <cell r="C490" t="str">
            <v/>
          </cell>
          <cell r="E490" t="str">
            <v>cu</v>
          </cell>
          <cell r="F490" t="str">
            <v>M¸y c¾t uèn cèt thÐp</v>
          </cell>
          <cell r="G490" t="str">
            <v>Ca</v>
          </cell>
          <cell r="H490">
            <v>0.32</v>
          </cell>
          <cell r="I490">
            <v>39789</v>
          </cell>
          <cell r="J490">
            <v>12732.48</v>
          </cell>
          <cell r="M490">
            <v>12732.48</v>
          </cell>
        </row>
        <row r="491">
          <cell r="B491">
            <v>68</v>
          </cell>
          <cell r="C491">
            <v>1242</v>
          </cell>
          <cell r="D491" t="str">
            <v>IA3621</v>
          </cell>
          <cell r="F491" t="str">
            <v>Cèt thÐp cèng hép d=16mm</v>
          </cell>
          <cell r="G491" t="str">
            <v>TÊn</v>
          </cell>
          <cell r="I491" t="str">
            <v/>
          </cell>
          <cell r="K491">
            <v>4611869.8971428573</v>
          </cell>
          <cell r="L491">
            <v>242435.20000000001</v>
          </cell>
          <cell r="M491">
            <v>189836.5</v>
          </cell>
        </row>
        <row r="492">
          <cell r="B492" t="str">
            <v/>
          </cell>
          <cell r="C492" t="str">
            <v/>
          </cell>
          <cell r="F492" t="str">
            <v>a. VËt liÖu</v>
          </cell>
          <cell r="J492">
            <v>4611869.8971428573</v>
          </cell>
        </row>
        <row r="493">
          <cell r="B493" t="str">
            <v/>
          </cell>
          <cell r="C493" t="str">
            <v/>
          </cell>
          <cell r="E493" t="str">
            <v>d16</v>
          </cell>
          <cell r="F493" t="str">
            <v>ThÐp trßn d=16mm</v>
          </cell>
          <cell r="G493" t="str">
            <v>kg</v>
          </cell>
          <cell r="H493">
            <v>1020</v>
          </cell>
          <cell r="I493">
            <v>4326.5900952380953</v>
          </cell>
          <cell r="J493">
            <v>4413121.8971428573</v>
          </cell>
          <cell r="K493">
            <v>4413121.8971428573</v>
          </cell>
        </row>
        <row r="494">
          <cell r="B494" t="str">
            <v/>
          </cell>
          <cell r="C494" t="str">
            <v/>
          </cell>
          <cell r="E494" t="str">
            <v>d</v>
          </cell>
          <cell r="F494" t="str">
            <v xml:space="preserve">D©y thÐp </v>
          </cell>
          <cell r="G494" t="str">
            <v>kg</v>
          </cell>
          <cell r="H494">
            <v>14.28</v>
          </cell>
          <cell r="I494">
            <v>6600</v>
          </cell>
          <cell r="J494">
            <v>94248</v>
          </cell>
          <cell r="K494">
            <v>94248</v>
          </cell>
        </row>
        <row r="495">
          <cell r="B495" t="str">
            <v/>
          </cell>
          <cell r="C495" t="str">
            <v/>
          </cell>
          <cell r="E495" t="str">
            <v>q</v>
          </cell>
          <cell r="F495" t="str">
            <v>Que hµn</v>
          </cell>
          <cell r="G495" t="str">
            <v>kg</v>
          </cell>
          <cell r="H495">
            <v>9.5</v>
          </cell>
          <cell r="I495">
            <v>11000</v>
          </cell>
          <cell r="J495">
            <v>104500</v>
          </cell>
          <cell r="K495">
            <v>104500</v>
          </cell>
        </row>
        <row r="496">
          <cell r="B496" t="str">
            <v/>
          </cell>
          <cell r="C496" t="str">
            <v/>
          </cell>
          <cell r="F496" t="str">
            <v>b. Nh©n c«ng</v>
          </cell>
          <cell r="J496">
            <v>242435.20000000001</v>
          </cell>
        </row>
        <row r="497">
          <cell r="B497" t="str">
            <v/>
          </cell>
          <cell r="C497" t="str">
            <v/>
          </cell>
          <cell r="E497" t="str">
            <v>4c</v>
          </cell>
          <cell r="F497" t="str">
            <v>Nh©n c«ng bËc 4,0/7</v>
          </cell>
          <cell r="G497" t="str">
            <v xml:space="preserve">C«ng </v>
          </cell>
          <cell r="H497">
            <v>15.8</v>
          </cell>
          <cell r="I497">
            <v>15344</v>
          </cell>
          <cell r="J497">
            <v>242435.20000000001</v>
          </cell>
          <cell r="L497">
            <v>242435.20000000001</v>
          </cell>
        </row>
        <row r="498">
          <cell r="B498" t="str">
            <v/>
          </cell>
          <cell r="C498" t="str">
            <v/>
          </cell>
          <cell r="F498" t="str">
            <v>c. M¸y thi c«ng</v>
          </cell>
          <cell r="J498">
            <v>189836.5</v>
          </cell>
        </row>
        <row r="499">
          <cell r="B499" t="str">
            <v/>
          </cell>
          <cell r="C499" t="str">
            <v/>
          </cell>
          <cell r="E499" t="str">
            <v>h23</v>
          </cell>
          <cell r="F499" t="str">
            <v>M¸y hµn 23KW</v>
          </cell>
          <cell r="G499" t="str">
            <v>Ca</v>
          </cell>
          <cell r="H499">
            <v>2.29</v>
          </cell>
          <cell r="I499">
            <v>77338</v>
          </cell>
          <cell r="J499">
            <v>177104.02</v>
          </cell>
          <cell r="M499">
            <v>177104.02</v>
          </cell>
        </row>
        <row r="500">
          <cell r="B500" t="str">
            <v/>
          </cell>
          <cell r="C500" t="str">
            <v/>
          </cell>
          <cell r="E500" t="str">
            <v>cu</v>
          </cell>
          <cell r="F500" t="str">
            <v>M¸y c¾t uèn cèt thÐp</v>
          </cell>
          <cell r="G500" t="str">
            <v>Ca</v>
          </cell>
          <cell r="H500">
            <v>0.32</v>
          </cell>
          <cell r="I500">
            <v>39789</v>
          </cell>
          <cell r="J500">
            <v>12732.48</v>
          </cell>
          <cell r="M500">
            <v>12732.48</v>
          </cell>
        </row>
        <row r="501">
          <cell r="B501">
            <v>69</v>
          </cell>
          <cell r="C501">
            <v>1242</v>
          </cell>
          <cell r="D501" t="str">
            <v>IA3621</v>
          </cell>
          <cell r="F501" t="str">
            <v>Cèt thÐp cèng hép d=18mm</v>
          </cell>
          <cell r="G501" t="str">
            <v>TÊn</v>
          </cell>
          <cell r="I501" t="str">
            <v/>
          </cell>
          <cell r="K501">
            <v>4611869.8971428573</v>
          </cell>
          <cell r="L501">
            <v>242435.20000000001</v>
          </cell>
          <cell r="M501">
            <v>189836.5</v>
          </cell>
        </row>
        <row r="502">
          <cell r="B502" t="str">
            <v/>
          </cell>
          <cell r="C502" t="str">
            <v/>
          </cell>
          <cell r="F502" t="str">
            <v>a. VËt liÖu</v>
          </cell>
          <cell r="J502">
            <v>4611869.8971428573</v>
          </cell>
        </row>
        <row r="503">
          <cell r="B503" t="str">
            <v/>
          </cell>
          <cell r="C503" t="str">
            <v/>
          </cell>
          <cell r="E503" t="str">
            <v>d18</v>
          </cell>
          <cell r="F503" t="str">
            <v>ThÐp trßn d=18mm</v>
          </cell>
          <cell r="G503" t="str">
            <v>kg</v>
          </cell>
          <cell r="H503">
            <v>1020</v>
          </cell>
          <cell r="I503">
            <v>4326.5900952380953</v>
          </cell>
          <cell r="J503">
            <v>4413121.8971428573</v>
          </cell>
          <cell r="K503">
            <v>4413121.8971428573</v>
          </cell>
        </row>
        <row r="504">
          <cell r="B504" t="str">
            <v/>
          </cell>
          <cell r="C504" t="str">
            <v/>
          </cell>
          <cell r="E504" t="str">
            <v>d</v>
          </cell>
          <cell r="F504" t="str">
            <v xml:space="preserve">D©y thÐp </v>
          </cell>
          <cell r="G504" t="str">
            <v>kg</v>
          </cell>
          <cell r="H504">
            <v>14.28</v>
          </cell>
          <cell r="I504">
            <v>6600</v>
          </cell>
          <cell r="J504">
            <v>94248</v>
          </cell>
          <cell r="K504">
            <v>94248</v>
          </cell>
        </row>
        <row r="505">
          <cell r="B505" t="str">
            <v/>
          </cell>
          <cell r="C505" t="str">
            <v/>
          </cell>
          <cell r="E505" t="str">
            <v>q</v>
          </cell>
          <cell r="F505" t="str">
            <v>Que hµn</v>
          </cell>
          <cell r="G505" t="str">
            <v>kg</v>
          </cell>
          <cell r="H505">
            <v>9.5</v>
          </cell>
          <cell r="I505">
            <v>11000</v>
          </cell>
          <cell r="J505">
            <v>104500</v>
          </cell>
          <cell r="K505">
            <v>104500</v>
          </cell>
        </row>
        <row r="506">
          <cell r="B506" t="str">
            <v/>
          </cell>
          <cell r="C506" t="str">
            <v/>
          </cell>
          <cell r="F506" t="str">
            <v>b. Nh©n c«ng</v>
          </cell>
          <cell r="J506">
            <v>242435.20000000001</v>
          </cell>
        </row>
        <row r="507">
          <cell r="B507" t="str">
            <v/>
          </cell>
          <cell r="C507" t="str">
            <v/>
          </cell>
          <cell r="E507" t="str">
            <v>4c</v>
          </cell>
          <cell r="F507" t="str">
            <v>Nh©n c«ng bËc 4,0/7</v>
          </cell>
          <cell r="G507" t="str">
            <v xml:space="preserve">C«ng </v>
          </cell>
          <cell r="H507">
            <v>15.8</v>
          </cell>
          <cell r="I507">
            <v>15344</v>
          </cell>
          <cell r="J507">
            <v>242435.20000000001</v>
          </cell>
          <cell r="L507">
            <v>242435.20000000001</v>
          </cell>
        </row>
        <row r="508">
          <cell r="B508" t="str">
            <v/>
          </cell>
          <cell r="C508" t="str">
            <v/>
          </cell>
          <cell r="F508" t="str">
            <v>c. M¸y thi c«ng</v>
          </cell>
          <cell r="J508">
            <v>189836.5</v>
          </cell>
        </row>
        <row r="509">
          <cell r="B509" t="str">
            <v/>
          </cell>
          <cell r="C509" t="str">
            <v/>
          </cell>
          <cell r="E509" t="str">
            <v>h23</v>
          </cell>
          <cell r="F509" t="str">
            <v>M¸y hµn 23KW</v>
          </cell>
          <cell r="G509" t="str">
            <v>Ca</v>
          </cell>
          <cell r="H509">
            <v>2.29</v>
          </cell>
          <cell r="I509">
            <v>77338</v>
          </cell>
          <cell r="J509">
            <v>177104.02</v>
          </cell>
          <cell r="M509">
            <v>177104.02</v>
          </cell>
        </row>
        <row r="510">
          <cell r="B510" t="str">
            <v/>
          </cell>
          <cell r="C510" t="str">
            <v/>
          </cell>
          <cell r="E510" t="str">
            <v>cu</v>
          </cell>
          <cell r="F510" t="str">
            <v>M¸y c¾t uèn cèt thÐp</v>
          </cell>
          <cell r="G510" t="str">
            <v>Ca</v>
          </cell>
          <cell r="H510">
            <v>0.32</v>
          </cell>
          <cell r="I510">
            <v>39789</v>
          </cell>
          <cell r="J510">
            <v>12732.48</v>
          </cell>
          <cell r="M510">
            <v>12732.48</v>
          </cell>
        </row>
        <row r="511">
          <cell r="B511">
            <v>70</v>
          </cell>
          <cell r="C511">
            <v>1242</v>
          </cell>
          <cell r="D511" t="str">
            <v>IA3631</v>
          </cell>
          <cell r="F511" t="str">
            <v>Cèt thÐp cèng hép d&gt;20mm</v>
          </cell>
          <cell r="G511" t="str">
            <v>TÊn</v>
          </cell>
          <cell r="I511" t="str">
            <v/>
          </cell>
          <cell r="K511">
            <v>4611869.8971428573</v>
          </cell>
          <cell r="L511">
            <v>222488</v>
          </cell>
          <cell r="M511">
            <v>183470.25999999998</v>
          </cell>
        </row>
        <row r="512">
          <cell r="B512" t="str">
            <v/>
          </cell>
          <cell r="C512" t="str">
            <v/>
          </cell>
          <cell r="F512" t="str">
            <v>a. VËt liÖu</v>
          </cell>
          <cell r="J512">
            <v>4611869.8971428573</v>
          </cell>
        </row>
        <row r="513">
          <cell r="B513" t="str">
            <v/>
          </cell>
          <cell r="C513" t="str">
            <v/>
          </cell>
          <cell r="E513" t="str">
            <v>d20</v>
          </cell>
          <cell r="F513" t="str">
            <v>ThÐp trßn d=20mm</v>
          </cell>
          <cell r="G513" t="str">
            <v>kg</v>
          </cell>
          <cell r="H513">
            <v>1020</v>
          </cell>
          <cell r="I513">
            <v>4326.5900952380953</v>
          </cell>
          <cell r="J513">
            <v>4413121.8971428573</v>
          </cell>
          <cell r="K513">
            <v>4413121.8971428573</v>
          </cell>
        </row>
        <row r="514">
          <cell r="B514" t="str">
            <v/>
          </cell>
          <cell r="C514" t="str">
            <v/>
          </cell>
          <cell r="E514" t="str">
            <v>d</v>
          </cell>
          <cell r="F514" t="str">
            <v xml:space="preserve">D©y thÐp </v>
          </cell>
          <cell r="G514" t="str">
            <v>kg</v>
          </cell>
          <cell r="H514">
            <v>14.28</v>
          </cell>
          <cell r="I514">
            <v>6600</v>
          </cell>
          <cell r="J514">
            <v>94248</v>
          </cell>
          <cell r="K514">
            <v>94248</v>
          </cell>
        </row>
        <row r="515">
          <cell r="B515" t="str">
            <v/>
          </cell>
          <cell r="C515" t="str">
            <v/>
          </cell>
          <cell r="E515" t="str">
            <v>q</v>
          </cell>
          <cell r="F515" t="str">
            <v>Que hµn</v>
          </cell>
          <cell r="G515" t="str">
            <v>kg</v>
          </cell>
          <cell r="H515">
            <v>9.5</v>
          </cell>
          <cell r="I515">
            <v>11000</v>
          </cell>
          <cell r="J515">
            <v>104500</v>
          </cell>
          <cell r="K515">
            <v>104500</v>
          </cell>
        </row>
        <row r="516">
          <cell r="B516" t="str">
            <v/>
          </cell>
          <cell r="C516" t="str">
            <v/>
          </cell>
          <cell r="F516" t="str">
            <v>b. Nh©n c«ng</v>
          </cell>
          <cell r="J516">
            <v>222488</v>
          </cell>
        </row>
        <row r="517">
          <cell r="B517" t="str">
            <v/>
          </cell>
          <cell r="C517" t="str">
            <v/>
          </cell>
          <cell r="E517" t="str">
            <v>4c</v>
          </cell>
          <cell r="F517" t="str">
            <v>Nh©n c«ng bËc 4,0/7</v>
          </cell>
          <cell r="G517" t="str">
            <v xml:space="preserve">C«ng </v>
          </cell>
          <cell r="H517">
            <v>14.5</v>
          </cell>
          <cell r="I517">
            <v>15344</v>
          </cell>
          <cell r="J517">
            <v>222488</v>
          </cell>
          <cell r="L517">
            <v>222488</v>
          </cell>
        </row>
        <row r="518">
          <cell r="B518" t="str">
            <v/>
          </cell>
          <cell r="C518" t="str">
            <v/>
          </cell>
          <cell r="F518" t="str">
            <v>c. M¸y thi c«ng</v>
          </cell>
          <cell r="J518">
            <v>183470.25999999998</v>
          </cell>
        </row>
        <row r="519">
          <cell r="B519" t="str">
            <v/>
          </cell>
          <cell r="C519" t="str">
            <v/>
          </cell>
          <cell r="E519" t="str">
            <v>h23</v>
          </cell>
          <cell r="F519" t="str">
            <v>M¸y hµn 23KW</v>
          </cell>
          <cell r="G519" t="str">
            <v>Ca</v>
          </cell>
          <cell r="H519">
            <v>2.29</v>
          </cell>
          <cell r="I519">
            <v>77338</v>
          </cell>
          <cell r="J519">
            <v>177104.02</v>
          </cell>
          <cell r="M519">
            <v>177104.02</v>
          </cell>
        </row>
        <row r="520">
          <cell r="B520" t="str">
            <v/>
          </cell>
          <cell r="C520" t="str">
            <v/>
          </cell>
          <cell r="E520" t="str">
            <v>cu</v>
          </cell>
          <cell r="F520" t="str">
            <v>M¸y c¾t uèn cèt thÐp</v>
          </cell>
          <cell r="G520" t="str">
            <v>Ca</v>
          </cell>
          <cell r="H520">
            <v>0.16</v>
          </cell>
          <cell r="I520">
            <v>39789</v>
          </cell>
          <cell r="J520">
            <v>6366.24</v>
          </cell>
          <cell r="M520">
            <v>6366.24</v>
          </cell>
        </row>
        <row r="521">
          <cell r="B521">
            <v>71</v>
          </cell>
          <cell r="C521">
            <v>1242</v>
          </cell>
          <cell r="D521" t="str">
            <v>UD3110</v>
          </cell>
          <cell r="F521" t="str">
            <v>QuÐt nhùa bitum ngoµi th©n cèng</v>
          </cell>
          <cell r="G521" t="str">
            <v>m2</v>
          </cell>
          <cell r="I521" t="str">
            <v/>
          </cell>
          <cell r="K521">
            <v>8802.1856000000007</v>
          </cell>
          <cell r="L521">
            <v>1022.7700000000001</v>
          </cell>
          <cell r="M521">
            <v>0</v>
          </cell>
        </row>
        <row r="522">
          <cell r="B522" t="str">
            <v/>
          </cell>
          <cell r="C522" t="str">
            <v/>
          </cell>
          <cell r="F522" t="str">
            <v>a. VËt liÖu</v>
          </cell>
          <cell r="J522">
            <v>8802.1856000000007</v>
          </cell>
        </row>
        <row r="523">
          <cell r="B523" t="str">
            <v/>
          </cell>
          <cell r="C523" t="str">
            <v/>
          </cell>
          <cell r="E523" t="str">
            <v>n</v>
          </cell>
          <cell r="F523" t="str">
            <v>Nhùa ®­êng</v>
          </cell>
          <cell r="G523" t="str">
            <v>kg</v>
          </cell>
          <cell r="H523">
            <v>2.1</v>
          </cell>
          <cell r="I523">
            <v>3428.1836190476188</v>
          </cell>
          <cell r="J523">
            <v>7199.1855999999998</v>
          </cell>
          <cell r="K523">
            <v>7199.1855999999998</v>
          </cell>
        </row>
        <row r="524">
          <cell r="B524" t="str">
            <v/>
          </cell>
          <cell r="C524" t="str">
            <v/>
          </cell>
          <cell r="E524" t="str">
            <v>bd</v>
          </cell>
          <cell r="F524" t="str">
            <v>Bét ®¸</v>
          </cell>
          <cell r="G524" t="str">
            <v>kg</v>
          </cell>
          <cell r="H524">
            <v>1.206</v>
          </cell>
          <cell r="I524">
            <v>500</v>
          </cell>
          <cell r="J524">
            <v>603</v>
          </cell>
          <cell r="K524">
            <v>603</v>
          </cell>
        </row>
        <row r="525">
          <cell r="B525" t="str">
            <v/>
          </cell>
          <cell r="C525" t="str">
            <v/>
          </cell>
          <cell r="E525" t="str">
            <v>cui</v>
          </cell>
          <cell r="F525" t="str">
            <v>Cñi</v>
          </cell>
          <cell r="G525" t="str">
            <v>kg</v>
          </cell>
          <cell r="H525">
            <v>2</v>
          </cell>
          <cell r="I525">
            <v>500</v>
          </cell>
          <cell r="J525">
            <v>1000</v>
          </cell>
          <cell r="K525">
            <v>1000</v>
          </cell>
        </row>
        <row r="526">
          <cell r="B526" t="str">
            <v/>
          </cell>
          <cell r="C526" t="str">
            <v/>
          </cell>
          <cell r="F526" t="str">
            <v>b. Nh©n c«ng</v>
          </cell>
          <cell r="J526">
            <v>1022.7700000000001</v>
          </cell>
        </row>
        <row r="527">
          <cell r="B527" t="str">
            <v/>
          </cell>
          <cell r="C527" t="str">
            <v/>
          </cell>
          <cell r="E527">
            <v>3.5</v>
          </cell>
          <cell r="F527" t="str">
            <v>Nh©n c«ng bËc 3,5/7</v>
          </cell>
          <cell r="G527" t="str">
            <v xml:space="preserve">C«ng </v>
          </cell>
          <cell r="H527">
            <v>7.0000000000000007E-2</v>
          </cell>
          <cell r="I527">
            <v>14611</v>
          </cell>
          <cell r="J527">
            <v>1022.7700000000001</v>
          </cell>
          <cell r="L527">
            <v>1022.7700000000001</v>
          </cell>
        </row>
        <row r="528">
          <cell r="B528">
            <v>72</v>
          </cell>
          <cell r="C528">
            <v>1242</v>
          </cell>
          <cell r="D528" t="str">
            <v>HA1120</v>
          </cell>
          <cell r="F528" t="str">
            <v>BT lãt mãng M100 ®¸ 4x6</v>
          </cell>
          <cell r="G528" t="str">
            <v>m3</v>
          </cell>
          <cell r="I528" t="str">
            <v/>
          </cell>
          <cell r="K528">
            <v>315317.7741028571</v>
          </cell>
          <cell r="L528">
            <v>16376.039999999999</v>
          </cell>
          <cell r="M528">
            <v>12040.565000000001</v>
          </cell>
        </row>
        <row r="529">
          <cell r="B529" t="str">
            <v/>
          </cell>
          <cell r="C529" t="str">
            <v/>
          </cell>
          <cell r="F529" t="str">
            <v>a. VËt liÖu</v>
          </cell>
          <cell r="J529">
            <v>315317.7741028571</v>
          </cell>
        </row>
        <row r="530">
          <cell r="B530" t="str">
            <v/>
          </cell>
          <cell r="C530" t="str">
            <v>m3</v>
          </cell>
          <cell r="E530" t="str">
            <v>n</v>
          </cell>
          <cell r="F530" t="str">
            <v>V÷a BT M100 ®¸ 4x6 ®é sôt 2-4</v>
          </cell>
          <cell r="G530" t="str">
            <v>m3</v>
          </cell>
          <cell r="H530">
            <v>1.0249999999999999</v>
          </cell>
          <cell r="I530">
            <v>307627.09668571426</v>
          </cell>
          <cell r="J530">
            <v>315317.7741028571</v>
          </cell>
          <cell r="K530">
            <v>315317.7741028571</v>
          </cell>
        </row>
        <row r="531">
          <cell r="B531" t="str">
            <v/>
          </cell>
          <cell r="C531" t="str">
            <v/>
          </cell>
          <cell r="F531" t="str">
            <v>b. Nh©n c«ng</v>
          </cell>
          <cell r="J531">
            <v>16376.039999999999</v>
          </cell>
        </row>
        <row r="532">
          <cell r="B532" t="str">
            <v/>
          </cell>
          <cell r="C532" t="str">
            <v/>
          </cell>
          <cell r="E532">
            <v>3</v>
          </cell>
          <cell r="F532" t="str">
            <v>Nh©n c«ng bËc 3,0/7</v>
          </cell>
          <cell r="G532" t="str">
            <v xml:space="preserve">C«ng </v>
          </cell>
          <cell r="H532">
            <v>1.18</v>
          </cell>
          <cell r="I532">
            <v>13878</v>
          </cell>
          <cell r="J532">
            <v>16376.039999999999</v>
          </cell>
          <cell r="L532">
            <v>16376.039999999999</v>
          </cell>
        </row>
        <row r="533">
          <cell r="B533" t="str">
            <v/>
          </cell>
          <cell r="C533" t="str">
            <v/>
          </cell>
          <cell r="F533" t="str">
            <v>c. M¸y thi c«ng</v>
          </cell>
          <cell r="J533">
            <v>12040.565000000001</v>
          </cell>
        </row>
        <row r="534">
          <cell r="B534" t="str">
            <v/>
          </cell>
          <cell r="C534" t="str">
            <v/>
          </cell>
          <cell r="E534" t="str">
            <v>250l</v>
          </cell>
          <cell r="F534" t="str">
            <v>M¸y trén 250l</v>
          </cell>
          <cell r="G534" t="str">
            <v>Ca</v>
          </cell>
          <cell r="H534">
            <v>9.5000000000000001E-2</v>
          </cell>
          <cell r="I534">
            <v>96272</v>
          </cell>
          <cell r="J534">
            <v>9145.84</v>
          </cell>
          <cell r="M534">
            <v>9145.84</v>
          </cell>
        </row>
        <row r="535">
          <cell r="B535" t="str">
            <v/>
          </cell>
          <cell r="C535" t="str">
            <v/>
          </cell>
          <cell r="E535" t="str">
            <v>db1</v>
          </cell>
          <cell r="F535" t="str">
            <v>M¸y ®Çm bµn 1KW</v>
          </cell>
          <cell r="G535" t="str">
            <v>Ca</v>
          </cell>
          <cell r="H535">
            <v>8.8999999999999996E-2</v>
          </cell>
          <cell r="I535">
            <v>32525</v>
          </cell>
          <cell r="J535">
            <v>2894.7249999999999</v>
          </cell>
          <cell r="M535">
            <v>2894.7249999999999</v>
          </cell>
        </row>
        <row r="536">
          <cell r="B536">
            <v>73</v>
          </cell>
          <cell r="D536" t="str">
            <v>TK</v>
          </cell>
          <cell r="F536" t="str">
            <v>Thµnh phÇn BTN trung</v>
          </cell>
          <cell r="G536" t="str">
            <v>TÊn</v>
          </cell>
          <cell r="I536" t="str">
            <v/>
          </cell>
          <cell r="K536">
            <v>300980.95971428568</v>
          </cell>
          <cell r="L536">
            <v>0</v>
          </cell>
          <cell r="M536">
            <v>0</v>
          </cell>
        </row>
        <row r="537">
          <cell r="B537" t="str">
            <v/>
          </cell>
          <cell r="C537" t="str">
            <v/>
          </cell>
          <cell r="F537" t="str">
            <v>a. VËt liÖu</v>
          </cell>
          <cell r="J537">
            <v>300980.95971428568</v>
          </cell>
        </row>
        <row r="538">
          <cell r="B538" t="str">
            <v/>
          </cell>
          <cell r="C538" t="str">
            <v/>
          </cell>
          <cell r="E538" t="str">
            <v>0.5btn</v>
          </cell>
          <cell r="F538" t="str">
            <v>§¸ 0,5x1 (20%)</v>
          </cell>
          <cell r="G538" t="str">
            <v>m3</v>
          </cell>
          <cell r="H538">
            <v>0.11799999999999999</v>
          </cell>
          <cell r="I538">
            <v>143218.71428571429</v>
          </cell>
          <cell r="J538">
            <v>16899.808285714284</v>
          </cell>
          <cell r="K538">
            <v>16899.808285714284</v>
          </cell>
        </row>
        <row r="539">
          <cell r="B539" t="str">
            <v/>
          </cell>
          <cell r="C539" t="str">
            <v/>
          </cell>
          <cell r="E539" t="str">
            <v>1btn</v>
          </cell>
          <cell r="F539" t="str">
            <v>§¸ 1x2 (30%)</v>
          </cell>
          <cell r="G539" t="str">
            <v>m3</v>
          </cell>
          <cell r="H539">
            <v>0.17699999999999999</v>
          </cell>
          <cell r="I539">
            <v>133650.85714285716</v>
          </cell>
          <cell r="J539">
            <v>23656.201714285715</v>
          </cell>
          <cell r="K539">
            <v>23656.201714285715</v>
          </cell>
        </row>
        <row r="540">
          <cell r="B540" t="str">
            <v/>
          </cell>
          <cell r="C540" t="str">
            <v/>
          </cell>
          <cell r="E540" t="str">
            <v>cbtn</v>
          </cell>
          <cell r="F540" t="str">
            <v>C¸t (43%)</v>
          </cell>
          <cell r="G540" t="str">
            <v>m3</v>
          </cell>
          <cell r="H540">
            <v>0.29799999999999999</v>
          </cell>
          <cell r="I540">
            <v>89779.333333333314</v>
          </cell>
          <cell r="J540">
            <v>26754.241333333328</v>
          </cell>
          <cell r="K540">
            <v>26754.241333333328</v>
          </cell>
        </row>
        <row r="541">
          <cell r="B541" t="str">
            <v/>
          </cell>
          <cell r="C541" t="str">
            <v/>
          </cell>
          <cell r="E541" t="str">
            <v>bdbtn</v>
          </cell>
          <cell r="F541" t="str">
            <v>Bét ®¸ (7%)</v>
          </cell>
          <cell r="G541" t="str">
            <v>kg</v>
          </cell>
          <cell r="H541">
            <v>66</v>
          </cell>
          <cell r="I541">
            <v>525</v>
          </cell>
          <cell r="J541">
            <v>34650</v>
          </cell>
          <cell r="K541">
            <v>34650</v>
          </cell>
        </row>
        <row r="542">
          <cell r="B542" t="str">
            <v/>
          </cell>
          <cell r="C542" t="str">
            <v/>
          </cell>
          <cell r="E542" t="str">
            <v>nbtn</v>
          </cell>
          <cell r="F542" t="str">
            <v>Nhùa (5,8%)</v>
          </cell>
          <cell r="G542" t="str">
            <v>kg</v>
          </cell>
          <cell r="H542">
            <v>58</v>
          </cell>
          <cell r="I542">
            <v>3431.3915238095237</v>
          </cell>
          <cell r="J542">
            <v>199020.70838095239</v>
          </cell>
          <cell r="K542">
            <v>199020.70838095239</v>
          </cell>
        </row>
        <row r="543">
          <cell r="B543">
            <v>74</v>
          </cell>
          <cell r="C543">
            <v>1242</v>
          </cell>
          <cell r="D543" t="str">
            <v>ED.2005</v>
          </cell>
          <cell r="F543" t="str">
            <v>BTN h¹t th« dµy 7cm</v>
          </cell>
          <cell r="G543" t="str">
            <v>100m2</v>
          </cell>
          <cell r="I543" t="str">
            <v/>
          </cell>
          <cell r="K543">
            <v>4893950.4049542854</v>
          </cell>
          <cell r="L543">
            <v>28386.400000000005</v>
          </cell>
          <cell r="M543">
            <v>129180.17663999999</v>
          </cell>
        </row>
        <row r="544">
          <cell r="B544" t="str">
            <v/>
          </cell>
          <cell r="C544" t="str">
            <v/>
          </cell>
          <cell r="F544" t="str">
            <v>a. VËt liÖu</v>
          </cell>
          <cell r="J544">
            <v>4893950.4049542854</v>
          </cell>
        </row>
        <row r="545">
          <cell r="B545" t="str">
            <v/>
          </cell>
          <cell r="C545" t="str">
            <v/>
          </cell>
          <cell r="E545" t="str">
            <v>btn</v>
          </cell>
          <cell r="F545" t="str">
            <v>Bªt«ng nhùa</v>
          </cell>
          <cell r="G545" t="str">
            <v>TÊn</v>
          </cell>
          <cell r="H545">
            <v>16.260000000000002</v>
          </cell>
          <cell r="I545">
            <v>300980.95971428568</v>
          </cell>
          <cell r="J545">
            <v>4893950.4049542854</v>
          </cell>
          <cell r="K545">
            <v>4893950.4049542854</v>
          </cell>
        </row>
        <row r="546">
          <cell r="B546" t="str">
            <v/>
          </cell>
          <cell r="C546" t="str">
            <v/>
          </cell>
          <cell r="F546" t="str">
            <v>b. Nh©n c«ng</v>
          </cell>
          <cell r="J546">
            <v>28386.400000000005</v>
          </cell>
        </row>
        <row r="547">
          <cell r="B547" t="str">
            <v/>
          </cell>
          <cell r="C547" t="str">
            <v/>
          </cell>
          <cell r="E547" t="str">
            <v>N4</v>
          </cell>
          <cell r="F547" t="str">
            <v>Nh©n c«ng bËc 4,0/7</v>
          </cell>
          <cell r="G547" t="str">
            <v xml:space="preserve">C«ng </v>
          </cell>
          <cell r="H547">
            <v>1.8500000000000003</v>
          </cell>
          <cell r="I547">
            <v>15344</v>
          </cell>
          <cell r="J547">
            <v>28386.400000000005</v>
          </cell>
          <cell r="L547">
            <v>28386.400000000005</v>
          </cell>
        </row>
        <row r="548">
          <cell r="B548" t="str">
            <v/>
          </cell>
          <cell r="C548" t="str">
            <v/>
          </cell>
          <cell r="F548" t="str">
            <v>c. M¸y thi c«ng</v>
          </cell>
          <cell r="J548">
            <v>129180.17663999999</v>
          </cell>
        </row>
        <row r="549">
          <cell r="B549" t="str">
            <v/>
          </cell>
          <cell r="C549" t="str">
            <v/>
          </cell>
          <cell r="E549" t="str">
            <v>MR</v>
          </cell>
          <cell r="F549" t="str">
            <v>M¸y r¶i 20T/h</v>
          </cell>
          <cell r="G549" t="str">
            <v>Ca</v>
          </cell>
          <cell r="H549">
            <v>0.1</v>
          </cell>
          <cell r="I549">
            <v>643252</v>
          </cell>
          <cell r="J549">
            <v>64325.200000000004</v>
          </cell>
          <cell r="M549">
            <v>64325.200000000004</v>
          </cell>
        </row>
        <row r="550">
          <cell r="B550" t="str">
            <v/>
          </cell>
          <cell r="C550" t="str">
            <v/>
          </cell>
          <cell r="E550" t="str">
            <v>L10</v>
          </cell>
          <cell r="F550" t="str">
            <v>Lu 10T</v>
          </cell>
          <cell r="G550" t="str">
            <v>Ca</v>
          </cell>
          <cell r="H550">
            <v>0.12</v>
          </cell>
          <cell r="I550">
            <v>288922</v>
          </cell>
          <cell r="J550">
            <v>34670.639999999999</v>
          </cell>
          <cell r="M550">
            <v>34670.639999999999</v>
          </cell>
        </row>
        <row r="551">
          <cell r="B551" t="str">
            <v/>
          </cell>
          <cell r="C551" t="str">
            <v/>
          </cell>
          <cell r="E551" t="str">
            <v>LBL16</v>
          </cell>
          <cell r="F551" t="str">
            <v>Lu b¸nh lèp 16T</v>
          </cell>
          <cell r="G551" t="str">
            <v>Ca</v>
          </cell>
          <cell r="H551">
            <v>6.4000000000000001E-2</v>
          </cell>
          <cell r="I551">
            <v>432053</v>
          </cell>
          <cell r="J551">
            <v>27651.392</v>
          </cell>
          <cell r="M551">
            <v>27651.392</v>
          </cell>
        </row>
        <row r="552">
          <cell r="B552" t="str">
            <v/>
          </cell>
          <cell r="C552" t="str">
            <v/>
          </cell>
          <cell r="E552" t="str">
            <v>M#</v>
          </cell>
          <cell r="F552" t="str">
            <v>M¸y kh¸c</v>
          </cell>
          <cell r="G552" t="str">
            <v>%</v>
          </cell>
          <cell r="H552">
            <v>2</v>
          </cell>
          <cell r="I552">
            <v>126647.23199999999</v>
          </cell>
          <cell r="J552">
            <v>2532.9446399999997</v>
          </cell>
          <cell r="M552">
            <v>2532.9446399999997</v>
          </cell>
        </row>
        <row r="553">
          <cell r="B553">
            <v>75</v>
          </cell>
          <cell r="C553">
            <v>1242</v>
          </cell>
          <cell r="D553" t="str">
            <v>EE.1120</v>
          </cell>
          <cell r="F553" t="str">
            <v>S¶n xuÊt  BTN</v>
          </cell>
          <cell r="G553" t="str">
            <v>TÊn</v>
          </cell>
          <cell r="I553" t="str">
            <v/>
          </cell>
          <cell r="K553">
            <v>0</v>
          </cell>
          <cell r="L553">
            <v>0</v>
          </cell>
          <cell r="M553">
            <v>49884.603888000005</v>
          </cell>
        </row>
        <row r="554">
          <cell r="B554" t="str">
            <v/>
          </cell>
          <cell r="C554" t="str">
            <v/>
          </cell>
          <cell r="F554" t="str">
            <v>c. M¸y thi c«ng</v>
          </cell>
          <cell r="J554">
            <v>49884.603888000005</v>
          </cell>
        </row>
        <row r="555">
          <cell r="B555" t="str">
            <v/>
          </cell>
          <cell r="C555" t="str">
            <v/>
          </cell>
          <cell r="E555" t="str">
            <v>tt20-25</v>
          </cell>
          <cell r="F555" t="str">
            <v>Tr¹m trén 20-25T/h</v>
          </cell>
          <cell r="G555" t="str">
            <v>Ca</v>
          </cell>
          <cell r="H555">
            <v>8.3000000000000001E-3</v>
          </cell>
          <cell r="I555">
            <v>5156262</v>
          </cell>
          <cell r="J555">
            <v>42796.974600000001</v>
          </cell>
          <cell r="M555">
            <v>42796.974600000001</v>
          </cell>
        </row>
        <row r="556">
          <cell r="B556" t="str">
            <v/>
          </cell>
          <cell r="C556" t="str">
            <v/>
          </cell>
          <cell r="E556" t="str">
            <v>mx0.6</v>
          </cell>
          <cell r="F556" t="str">
            <v>M¸y xóc 0,6m3</v>
          </cell>
          <cell r="G556" t="str">
            <v>Ca</v>
          </cell>
          <cell r="H556">
            <v>8.3000000000000001E-3</v>
          </cell>
          <cell r="I556">
            <v>469958</v>
          </cell>
          <cell r="J556">
            <v>3900.6514000000002</v>
          </cell>
          <cell r="M556">
            <v>3900.6514000000002</v>
          </cell>
        </row>
        <row r="557">
          <cell r="B557" t="str">
            <v/>
          </cell>
          <cell r="C557" t="str">
            <v/>
          </cell>
          <cell r="E557" t="str">
            <v>mu110</v>
          </cell>
          <cell r="F557" t="str">
            <v>M¸y ñi 110cv</v>
          </cell>
          <cell r="G557" t="str">
            <v>Ca</v>
          </cell>
          <cell r="H557">
            <v>3.3E-3</v>
          </cell>
          <cell r="I557">
            <v>669348</v>
          </cell>
          <cell r="J557">
            <v>2208.8483999999999</v>
          </cell>
          <cell r="M557">
            <v>2208.8483999999999</v>
          </cell>
        </row>
        <row r="558">
          <cell r="B558" t="str">
            <v/>
          </cell>
          <cell r="C558" t="str">
            <v/>
          </cell>
          <cell r="E558" t="str">
            <v>m#</v>
          </cell>
          <cell r="F558" t="str">
            <v>M¸y kh¸c</v>
          </cell>
          <cell r="G558" t="str">
            <v>%</v>
          </cell>
          <cell r="H558">
            <v>2</v>
          </cell>
          <cell r="I558">
            <v>48906.474400000006</v>
          </cell>
          <cell r="J558">
            <v>978.12948800000015</v>
          </cell>
          <cell r="M558">
            <v>978.12948800000015</v>
          </cell>
        </row>
        <row r="559">
          <cell r="B559">
            <v>76</v>
          </cell>
          <cell r="C559">
            <v>1242</v>
          </cell>
          <cell r="D559" t="str">
            <v>EE.3243</v>
          </cell>
          <cell r="F559" t="str">
            <v>VC BTN tõ TT di ®éng KM271
 ®Õn Ctr×nh 10km</v>
          </cell>
          <cell r="G559" t="str">
            <v>TÊn</v>
          </cell>
          <cell r="I559" t="str">
            <v/>
          </cell>
          <cell r="K559">
            <v>0</v>
          </cell>
          <cell r="L559">
            <v>0</v>
          </cell>
          <cell r="M559">
            <v>37853.280000000006</v>
          </cell>
        </row>
        <row r="560">
          <cell r="B560" t="str">
            <v/>
          </cell>
          <cell r="C560" t="str">
            <v/>
          </cell>
          <cell r="F560" t="str">
            <v>c. M¸y thi c«ng</v>
          </cell>
          <cell r="J560">
            <v>37853.280000000006</v>
          </cell>
        </row>
        <row r="561">
          <cell r="B561" t="str">
            <v/>
          </cell>
          <cell r="C561" t="str">
            <v/>
          </cell>
          <cell r="E561" t="str">
            <v>ot10t</v>
          </cell>
          <cell r="F561" t="str">
            <v>¤t« tù ®æ 10T</v>
          </cell>
          <cell r="G561" t="str">
            <v>Ca</v>
          </cell>
          <cell r="H561">
            <v>7.2000000000000008E-2</v>
          </cell>
          <cell r="I561">
            <v>525740</v>
          </cell>
          <cell r="J561">
            <v>37853.280000000006</v>
          </cell>
          <cell r="M561">
            <v>37853.280000000006</v>
          </cell>
        </row>
        <row r="562">
          <cell r="B562">
            <v>77</v>
          </cell>
          <cell r="C562">
            <v>1242</v>
          </cell>
          <cell r="D562" t="str">
            <v>ZF2160</v>
          </cell>
          <cell r="F562" t="str">
            <v>èng dÉn n­íc d=500</v>
          </cell>
          <cell r="G562" t="str">
            <v>m</v>
          </cell>
          <cell r="I562" t="str">
            <v/>
          </cell>
          <cell r="K562">
            <v>84941.010000000009</v>
          </cell>
          <cell r="L562">
            <v>1526.58</v>
          </cell>
          <cell r="M562">
            <v>0</v>
          </cell>
        </row>
        <row r="563">
          <cell r="B563" t="str">
            <v/>
          </cell>
          <cell r="C563" t="str">
            <v/>
          </cell>
          <cell r="F563" t="str">
            <v>a. VËt liÖu</v>
          </cell>
          <cell r="J563">
            <v>84941.010000000009</v>
          </cell>
        </row>
        <row r="564">
          <cell r="B564" t="str">
            <v/>
          </cell>
          <cell r="C564" t="str">
            <v/>
          </cell>
          <cell r="E564" t="str">
            <v>d8</v>
          </cell>
          <cell r="F564" t="str">
            <v>èng nhùa (Thu håi 80%)</v>
          </cell>
          <cell r="G564" t="str">
            <v>m</v>
          </cell>
          <cell r="H564">
            <v>0.20400000000000001</v>
          </cell>
          <cell r="I564">
            <v>396550</v>
          </cell>
          <cell r="J564">
            <v>80896.200000000012</v>
          </cell>
          <cell r="K564">
            <v>80896.200000000012</v>
          </cell>
        </row>
        <row r="565">
          <cell r="B565" t="str">
            <v/>
          </cell>
          <cell r="C565" t="str">
            <v/>
          </cell>
          <cell r="E565" t="str">
            <v>#p</v>
          </cell>
          <cell r="F565" t="str">
            <v>VËt liÖu phô</v>
          </cell>
          <cell r="G565" t="str">
            <v>%</v>
          </cell>
          <cell r="H565">
            <v>5</v>
          </cell>
          <cell r="I565">
            <v>80896.200000000012</v>
          </cell>
          <cell r="J565">
            <v>4044.8100000000004</v>
          </cell>
          <cell r="K565">
            <v>4044.8100000000004</v>
          </cell>
        </row>
        <row r="566">
          <cell r="B566" t="str">
            <v/>
          </cell>
          <cell r="C566" t="str">
            <v/>
          </cell>
          <cell r="F566" t="str">
            <v>b. Nh©n c«ng</v>
          </cell>
          <cell r="J566">
            <v>1526.58</v>
          </cell>
        </row>
        <row r="567">
          <cell r="B567" t="str">
            <v/>
          </cell>
          <cell r="C567" t="str">
            <v/>
          </cell>
          <cell r="E567">
            <v>3</v>
          </cell>
          <cell r="F567" t="str">
            <v>Nh©n c«ng bËc 3,0/7</v>
          </cell>
          <cell r="G567" t="str">
            <v xml:space="preserve">C«ng </v>
          </cell>
          <cell r="H567">
            <v>0.11</v>
          </cell>
          <cell r="I567">
            <v>13878</v>
          </cell>
          <cell r="J567">
            <v>1526.58</v>
          </cell>
          <cell r="L567">
            <v>1526.58</v>
          </cell>
        </row>
        <row r="568">
          <cell r="B568">
            <v>78</v>
          </cell>
          <cell r="C568">
            <v>1242</v>
          </cell>
          <cell r="D568" t="str">
            <v>ZF2110</v>
          </cell>
          <cell r="F568" t="str">
            <v>èng dÉn n­íc d=100</v>
          </cell>
          <cell r="G568" t="str">
            <v>m</v>
          </cell>
          <cell r="I568" t="str">
            <v/>
          </cell>
          <cell r="K568">
            <v>5355</v>
          </cell>
          <cell r="L568">
            <v>693.90000000000009</v>
          </cell>
          <cell r="M568">
            <v>0</v>
          </cell>
        </row>
        <row r="569">
          <cell r="B569" t="str">
            <v/>
          </cell>
          <cell r="C569" t="str">
            <v/>
          </cell>
          <cell r="F569" t="str">
            <v>a. VËt liÖu</v>
          </cell>
          <cell r="J569">
            <v>5355</v>
          </cell>
        </row>
        <row r="570">
          <cell r="B570" t="str">
            <v/>
          </cell>
          <cell r="C570" t="str">
            <v/>
          </cell>
          <cell r="E570" t="str">
            <v>d8</v>
          </cell>
          <cell r="F570" t="str">
            <v>èng nhùa (Thu håi 80%)</v>
          </cell>
          <cell r="G570" t="str">
            <v>m</v>
          </cell>
          <cell r="H570">
            <v>0.20400000000000001</v>
          </cell>
          <cell r="I570">
            <v>25000</v>
          </cell>
          <cell r="J570">
            <v>5100</v>
          </cell>
          <cell r="K570">
            <v>5100</v>
          </cell>
        </row>
        <row r="571">
          <cell r="B571" t="str">
            <v/>
          </cell>
          <cell r="C571" t="str">
            <v/>
          </cell>
          <cell r="E571" t="str">
            <v>#p</v>
          </cell>
          <cell r="F571" t="str">
            <v>VËt liÖu phô</v>
          </cell>
          <cell r="G571" t="str">
            <v>%</v>
          </cell>
          <cell r="H571">
            <v>5</v>
          </cell>
          <cell r="I571">
            <v>5100</v>
          </cell>
          <cell r="J571">
            <v>255</v>
          </cell>
          <cell r="K571">
            <v>255</v>
          </cell>
        </row>
        <row r="572">
          <cell r="B572" t="str">
            <v/>
          </cell>
          <cell r="C572" t="str">
            <v/>
          </cell>
          <cell r="F572" t="str">
            <v>b. Nh©n c«ng</v>
          </cell>
          <cell r="J572">
            <v>693.90000000000009</v>
          </cell>
        </row>
        <row r="573">
          <cell r="B573" t="str">
            <v/>
          </cell>
          <cell r="C573" t="str">
            <v/>
          </cell>
          <cell r="E573">
            <v>3</v>
          </cell>
          <cell r="F573" t="str">
            <v>Nh©n c«ng bËc 3,0/7</v>
          </cell>
          <cell r="G573" t="str">
            <v xml:space="preserve">C«ng </v>
          </cell>
          <cell r="H573">
            <v>0.05</v>
          </cell>
          <cell r="I573">
            <v>13878</v>
          </cell>
          <cell r="J573">
            <v>693.90000000000009</v>
          </cell>
          <cell r="L573">
            <v>693.90000000000009</v>
          </cell>
        </row>
        <row r="574">
          <cell r="B574">
            <v>79</v>
          </cell>
          <cell r="D574" t="str">
            <v>TT</v>
          </cell>
          <cell r="F574" t="str">
            <v>Gèi cao su</v>
          </cell>
          <cell r="G574" t="str">
            <v>Bé</v>
          </cell>
          <cell r="I574" t="str">
            <v/>
          </cell>
          <cell r="K574">
            <v>656700</v>
          </cell>
          <cell r="L574">
            <v>0</v>
          </cell>
          <cell r="M574">
            <v>0</v>
          </cell>
        </row>
        <row r="575">
          <cell r="B575" t="str">
            <v/>
          </cell>
          <cell r="C575" t="str">
            <v/>
          </cell>
          <cell r="F575" t="str">
            <v>a. VËt liÖu</v>
          </cell>
          <cell r="J575">
            <v>656700</v>
          </cell>
        </row>
        <row r="576">
          <cell r="B576" t="str">
            <v/>
          </cell>
          <cell r="C576" t="str">
            <v/>
          </cell>
          <cell r="E576" t="str">
            <v>d8</v>
          </cell>
          <cell r="F576" t="str">
            <v>Gèi cao su</v>
          </cell>
          <cell r="G576" t="str">
            <v>Bé</v>
          </cell>
          <cell r="H576">
            <v>1</v>
          </cell>
          <cell r="I576">
            <v>656700</v>
          </cell>
          <cell r="J576">
            <v>656700</v>
          </cell>
          <cell r="K576">
            <v>656700</v>
          </cell>
        </row>
        <row r="577">
          <cell r="B577">
            <v>80</v>
          </cell>
          <cell r="C577">
            <v>1242</v>
          </cell>
          <cell r="D577" t="str">
            <v>HG.2310</v>
          </cell>
          <cell r="F577" t="str">
            <v>BT trô c¶n M 250</v>
          </cell>
          <cell r="G577" t="str">
            <v>m3</v>
          </cell>
          <cell r="I577" t="str">
            <v/>
          </cell>
          <cell r="K577">
            <v>510960.50586765987</v>
          </cell>
          <cell r="L577">
            <v>25396.74</v>
          </cell>
          <cell r="M577">
            <v>17476.712</v>
          </cell>
        </row>
        <row r="578">
          <cell r="B578" t="str">
            <v/>
          </cell>
          <cell r="C578" t="str">
            <v/>
          </cell>
          <cell r="F578" t="str">
            <v>a. VËt liÖu</v>
          </cell>
          <cell r="J578">
            <v>510960.50586765987</v>
          </cell>
        </row>
        <row r="579">
          <cell r="B579" t="str">
            <v/>
          </cell>
          <cell r="C579" t="str">
            <v>m3</v>
          </cell>
          <cell r="E579" t="str">
            <v>vu</v>
          </cell>
          <cell r="F579" t="str">
            <v>V÷a BT M250 ®¸ 1x2 ®é sôt 2-4</v>
          </cell>
          <cell r="G579" t="str">
            <v>m3</v>
          </cell>
          <cell r="H579">
            <v>1.0149999999999999</v>
          </cell>
          <cell r="I579">
            <v>500904.84118095232</v>
          </cell>
          <cell r="J579">
            <v>508418.41379866656</v>
          </cell>
          <cell r="K579">
            <v>508418.41379866656</v>
          </cell>
        </row>
        <row r="580">
          <cell r="B580" t="str">
            <v/>
          </cell>
          <cell r="C580" t="str">
            <v/>
          </cell>
          <cell r="E580" t="str">
            <v>#</v>
          </cell>
          <cell r="F580" t="str">
            <v>VËt liÖu kh¸c</v>
          </cell>
          <cell r="G580" t="str">
            <v>%</v>
          </cell>
          <cell r="H580">
            <v>0.5</v>
          </cell>
          <cell r="I580">
            <v>508418.41379866656</v>
          </cell>
          <cell r="J580">
            <v>2542.0920689933328</v>
          </cell>
          <cell r="K580">
            <v>2542.0920689933328</v>
          </cell>
        </row>
        <row r="581">
          <cell r="B581" t="str">
            <v/>
          </cell>
          <cell r="C581" t="str">
            <v/>
          </cell>
          <cell r="F581" t="str">
            <v>b. Nh©n c«ng</v>
          </cell>
          <cell r="J581">
            <v>25396.74</v>
          </cell>
        </row>
        <row r="582">
          <cell r="B582" t="str">
            <v/>
          </cell>
          <cell r="C582" t="str">
            <v/>
          </cell>
          <cell r="E582">
            <v>3</v>
          </cell>
          <cell r="F582" t="str">
            <v>Nh©n c«ng bËc 3,0/7</v>
          </cell>
          <cell r="G582" t="str">
            <v xml:space="preserve">C«ng </v>
          </cell>
          <cell r="H582">
            <v>1.83</v>
          </cell>
          <cell r="I582">
            <v>13878</v>
          </cell>
          <cell r="J582">
            <v>25396.74</v>
          </cell>
          <cell r="L582">
            <v>25396.74</v>
          </cell>
        </row>
        <row r="583">
          <cell r="B583" t="str">
            <v/>
          </cell>
          <cell r="C583" t="str">
            <v/>
          </cell>
          <cell r="F583" t="str">
            <v>c. M¸y thi c«ng</v>
          </cell>
          <cell r="J583">
            <v>17476.712</v>
          </cell>
        </row>
        <row r="584">
          <cell r="B584" t="str">
            <v/>
          </cell>
          <cell r="C584" t="str">
            <v/>
          </cell>
          <cell r="E584" t="str">
            <v>250l</v>
          </cell>
          <cell r="F584" t="str">
            <v>M¸y trén 250l</v>
          </cell>
          <cell r="G584" t="str">
            <v>Ca</v>
          </cell>
          <cell r="H584">
            <v>9.5000000000000001E-2</v>
          </cell>
          <cell r="I584">
            <v>96272</v>
          </cell>
          <cell r="J584">
            <v>9145.84</v>
          </cell>
          <cell r="M584">
            <v>9145.84</v>
          </cell>
        </row>
        <row r="585">
          <cell r="B585" t="str">
            <v/>
          </cell>
          <cell r="C585" t="str">
            <v/>
          </cell>
          <cell r="E585" t="str">
            <v>dd</v>
          </cell>
          <cell r="F585" t="str">
            <v>M¸y ®Çm dïi 1,5KW</v>
          </cell>
          <cell r="G585" t="str">
            <v>Ca</v>
          </cell>
          <cell r="H585">
            <v>0.18</v>
          </cell>
          <cell r="I585">
            <v>37456</v>
          </cell>
          <cell r="J585">
            <v>6742.08</v>
          </cell>
          <cell r="M585">
            <v>6742.08</v>
          </cell>
        </row>
        <row r="586">
          <cell r="B586" t="str">
            <v/>
          </cell>
          <cell r="C586" t="str">
            <v/>
          </cell>
          <cell r="E586" t="str">
            <v>m#</v>
          </cell>
          <cell r="F586" t="str">
            <v>M¸y kh¸c</v>
          </cell>
          <cell r="G586" t="str">
            <v>%</v>
          </cell>
          <cell r="H586">
            <v>10</v>
          </cell>
          <cell r="I586">
            <v>15887.92</v>
          </cell>
          <cell r="J586">
            <v>1588.7920000000001</v>
          </cell>
          <cell r="M586">
            <v>1588.7920000000001</v>
          </cell>
        </row>
        <row r="587">
          <cell r="B587">
            <v>81</v>
          </cell>
          <cell r="C587">
            <v>1242</v>
          </cell>
          <cell r="D587" t="str">
            <v>KP.2110</v>
          </cell>
          <cell r="F587" t="str">
            <v>V¸n khu«n trô c¶n</v>
          </cell>
          <cell r="G587" t="str">
            <v>100m2</v>
          </cell>
          <cell r="I587" t="str">
            <v/>
          </cell>
          <cell r="K587">
            <v>179051.41848737144</v>
          </cell>
          <cell r="L587">
            <v>398437.38</v>
          </cell>
          <cell r="M587">
            <v>0</v>
          </cell>
        </row>
        <row r="588">
          <cell r="B588" t="str">
            <v/>
          </cell>
          <cell r="C588" t="str">
            <v/>
          </cell>
          <cell r="F588" t="str">
            <v>a. VËt liÖu</v>
          </cell>
          <cell r="J588">
            <v>179051.41848737144</v>
          </cell>
        </row>
        <row r="589">
          <cell r="B589" t="str">
            <v/>
          </cell>
          <cell r="C589" t="str">
            <v/>
          </cell>
          <cell r="E589" t="str">
            <v>g</v>
          </cell>
          <cell r="F589" t="str">
            <v>Gç v¸n</v>
          </cell>
          <cell r="G589" t="str">
            <v>m3</v>
          </cell>
          <cell r="H589">
            <v>8.3000000000000004E-2</v>
          </cell>
          <cell r="I589">
            <v>1269569.6114285714</v>
          </cell>
          <cell r="J589">
            <v>105374.27774857143</v>
          </cell>
          <cell r="K589">
            <v>105374.27774857143</v>
          </cell>
        </row>
        <row r="590">
          <cell r="B590" t="str">
            <v/>
          </cell>
          <cell r="C590" t="str">
            <v/>
          </cell>
          <cell r="E590" t="str">
            <v>dn</v>
          </cell>
          <cell r="F590" t="str">
            <v xml:space="preserve">Gç ®µ nÑp </v>
          </cell>
          <cell r="G590" t="str">
            <v>m3</v>
          </cell>
          <cell r="H590">
            <v>1.5E-3</v>
          </cell>
          <cell r="I590">
            <v>1269569.6114285714</v>
          </cell>
          <cell r="J590">
            <v>1904.3544171428571</v>
          </cell>
          <cell r="K590">
            <v>1904.3544171428571</v>
          </cell>
        </row>
        <row r="591">
          <cell r="B591" t="str">
            <v/>
          </cell>
          <cell r="C591" t="str">
            <v/>
          </cell>
          <cell r="E591" t="str">
            <v>di</v>
          </cell>
          <cell r="F591" t="str">
            <v>§inh</v>
          </cell>
          <cell r="G591" t="str">
            <v>kg</v>
          </cell>
          <cell r="H591">
            <v>10</v>
          </cell>
          <cell r="I591">
            <v>7000</v>
          </cell>
          <cell r="J591">
            <v>70000</v>
          </cell>
          <cell r="K591">
            <v>70000</v>
          </cell>
        </row>
        <row r="592">
          <cell r="B592" t="str">
            <v/>
          </cell>
          <cell r="C592" t="str">
            <v/>
          </cell>
          <cell r="E592" t="str">
            <v>#</v>
          </cell>
          <cell r="F592" t="str">
            <v>VËt liÖu kh¸c</v>
          </cell>
          <cell r="G592" t="str">
            <v>%</v>
          </cell>
          <cell r="H592">
            <v>1</v>
          </cell>
          <cell r="I592">
            <v>177278.63216571428</v>
          </cell>
          <cell r="J592">
            <v>1772.7863216571429</v>
          </cell>
          <cell r="K592">
            <v>1772.7863216571429</v>
          </cell>
        </row>
        <row r="593">
          <cell r="B593" t="str">
            <v/>
          </cell>
          <cell r="C593" t="str">
            <v/>
          </cell>
          <cell r="F593" t="str">
            <v>b. Nh©n c«ng</v>
          </cell>
          <cell r="J593">
            <v>398437.38</v>
          </cell>
        </row>
        <row r="594">
          <cell r="B594" t="str">
            <v/>
          </cell>
          <cell r="C594" t="str">
            <v/>
          </cell>
          <cell r="E594">
            <v>3</v>
          </cell>
          <cell r="F594" t="str">
            <v>Nh©n c«ng bËc 3,0/7</v>
          </cell>
          <cell r="G594" t="str">
            <v xml:space="preserve">C«ng </v>
          </cell>
          <cell r="H594">
            <v>28.71</v>
          </cell>
          <cell r="I594">
            <v>13878</v>
          </cell>
          <cell r="J594">
            <v>398437.38</v>
          </cell>
          <cell r="L594">
            <v>398437.38</v>
          </cell>
        </row>
        <row r="595">
          <cell r="B595">
            <v>82</v>
          </cell>
          <cell r="C595">
            <v>1242</v>
          </cell>
          <cell r="D595" t="str">
            <v>IB.2211</v>
          </cell>
          <cell r="F595" t="str">
            <v>Cèt thÐp trô c¶n  d=6mm</v>
          </cell>
          <cell r="G595" t="str">
            <v>TÊn</v>
          </cell>
          <cell r="I595" t="str">
            <v/>
          </cell>
          <cell r="K595">
            <v>4872452.1885714279</v>
          </cell>
          <cell r="L595">
            <v>208206.75</v>
          </cell>
          <cell r="M595">
            <v>15915.6</v>
          </cell>
        </row>
        <row r="596">
          <cell r="B596" t="str">
            <v/>
          </cell>
          <cell r="C596" t="str">
            <v/>
          </cell>
          <cell r="F596" t="str">
            <v>a. VËt liÖu</v>
          </cell>
          <cell r="J596">
            <v>4872452.1885714279</v>
          </cell>
        </row>
        <row r="597">
          <cell r="B597" t="str">
            <v/>
          </cell>
          <cell r="C597" t="str">
            <v/>
          </cell>
          <cell r="E597" t="str">
            <v>d6</v>
          </cell>
          <cell r="F597" t="str">
            <v>ThÐp trßn d=6mm</v>
          </cell>
          <cell r="G597" t="str">
            <v>kg</v>
          </cell>
          <cell r="H597">
            <v>1005</v>
          </cell>
          <cell r="I597">
            <v>4707.542476190476</v>
          </cell>
          <cell r="J597">
            <v>4731080.1885714279</v>
          </cell>
          <cell r="K597">
            <v>4731080.1885714279</v>
          </cell>
        </row>
        <row r="598">
          <cell r="B598" t="str">
            <v/>
          </cell>
          <cell r="C598" t="str">
            <v/>
          </cell>
          <cell r="E598" t="str">
            <v>d</v>
          </cell>
          <cell r="F598" t="str">
            <v xml:space="preserve">D©y thÐp </v>
          </cell>
          <cell r="G598" t="str">
            <v>kg</v>
          </cell>
          <cell r="H598">
            <v>21.42</v>
          </cell>
          <cell r="I598">
            <v>6600</v>
          </cell>
          <cell r="J598">
            <v>141372</v>
          </cell>
          <cell r="K598">
            <v>141372</v>
          </cell>
        </row>
        <row r="599">
          <cell r="B599" t="str">
            <v/>
          </cell>
          <cell r="C599" t="str">
            <v/>
          </cell>
          <cell r="F599" t="str">
            <v>b. Nh©n c«ng</v>
          </cell>
          <cell r="J599">
            <v>208206.75</v>
          </cell>
        </row>
        <row r="600">
          <cell r="B600" t="str">
            <v/>
          </cell>
          <cell r="C600" t="str">
            <v/>
          </cell>
          <cell r="E600">
            <v>3.5</v>
          </cell>
          <cell r="F600" t="str">
            <v>Nh©n c«ng bËc 3,5/7</v>
          </cell>
          <cell r="G600" t="str">
            <v xml:space="preserve">C«ng </v>
          </cell>
          <cell r="H600">
            <v>14.25</v>
          </cell>
          <cell r="I600">
            <v>14611</v>
          </cell>
          <cell r="J600">
            <v>208206.75</v>
          </cell>
          <cell r="L600">
            <v>208206.75</v>
          </cell>
        </row>
        <row r="601">
          <cell r="B601" t="str">
            <v/>
          </cell>
          <cell r="C601" t="str">
            <v/>
          </cell>
          <cell r="F601" t="str">
            <v>c. M¸y thi c«ng</v>
          </cell>
          <cell r="J601">
            <v>15915.6</v>
          </cell>
        </row>
        <row r="602">
          <cell r="B602" t="str">
            <v/>
          </cell>
          <cell r="C602" t="str">
            <v/>
          </cell>
          <cell r="E602" t="str">
            <v>cu</v>
          </cell>
          <cell r="F602" t="str">
            <v>M¸y c¾t uèn cèt thÐp</v>
          </cell>
          <cell r="G602" t="str">
            <v>Ca</v>
          </cell>
          <cell r="H602">
            <v>0.4</v>
          </cell>
          <cell r="I602">
            <v>39789</v>
          </cell>
          <cell r="J602">
            <v>15915.6</v>
          </cell>
          <cell r="M602">
            <v>15915.6</v>
          </cell>
        </row>
        <row r="603">
          <cell r="B603">
            <v>83</v>
          </cell>
          <cell r="C603">
            <v>1242</v>
          </cell>
          <cell r="D603" t="str">
            <v>IB.2221</v>
          </cell>
          <cell r="F603" t="str">
            <v>Cèt thÐp trô c¶n  d=16mm</v>
          </cell>
          <cell r="G603" t="str">
            <v>TÊn</v>
          </cell>
          <cell r="I603" t="str">
            <v/>
          </cell>
          <cell r="K603">
            <v>4559069.8971428573</v>
          </cell>
          <cell r="L603">
            <v>114258.02</v>
          </cell>
          <cell r="M603">
            <v>100356.43399999999</v>
          </cell>
        </row>
        <row r="604">
          <cell r="B604" t="str">
            <v/>
          </cell>
          <cell r="C604" t="str">
            <v/>
          </cell>
          <cell r="F604" t="str">
            <v>a. VËt liÖu</v>
          </cell>
          <cell r="J604">
            <v>4559069.8971428573</v>
          </cell>
        </row>
        <row r="605">
          <cell r="B605" t="str">
            <v/>
          </cell>
          <cell r="C605" t="str">
            <v/>
          </cell>
          <cell r="E605" t="str">
            <v>d16</v>
          </cell>
          <cell r="F605" t="str">
            <v>ThÐp trßn d=16mm</v>
          </cell>
          <cell r="G605" t="str">
            <v>kg</v>
          </cell>
          <cell r="H605">
            <v>1020</v>
          </cell>
          <cell r="I605">
            <v>4326.5900952380953</v>
          </cell>
          <cell r="J605">
            <v>4413121.8971428573</v>
          </cell>
          <cell r="K605">
            <v>4413121.8971428573</v>
          </cell>
        </row>
        <row r="606">
          <cell r="B606" t="str">
            <v/>
          </cell>
          <cell r="C606" t="str">
            <v/>
          </cell>
          <cell r="E606" t="str">
            <v>d</v>
          </cell>
          <cell r="F606" t="str">
            <v xml:space="preserve">D©y thÐp </v>
          </cell>
          <cell r="G606" t="str">
            <v>kg</v>
          </cell>
          <cell r="H606">
            <v>14.28</v>
          </cell>
          <cell r="I606">
            <v>6600</v>
          </cell>
          <cell r="J606">
            <v>94248</v>
          </cell>
          <cell r="K606">
            <v>94248</v>
          </cell>
        </row>
        <row r="607">
          <cell r="B607" t="str">
            <v/>
          </cell>
          <cell r="C607" t="str">
            <v/>
          </cell>
          <cell r="E607" t="str">
            <v>q</v>
          </cell>
          <cell r="F607" t="str">
            <v>Que hµn</v>
          </cell>
          <cell r="G607" t="str">
            <v>kg</v>
          </cell>
          <cell r="H607">
            <v>4.7</v>
          </cell>
          <cell r="I607">
            <v>11000</v>
          </cell>
          <cell r="J607">
            <v>51700</v>
          </cell>
          <cell r="K607">
            <v>51700</v>
          </cell>
        </row>
        <row r="608">
          <cell r="B608" t="str">
            <v/>
          </cell>
          <cell r="C608" t="str">
            <v/>
          </cell>
          <cell r="F608" t="str">
            <v>b. Nh©n c«ng</v>
          </cell>
          <cell r="J608">
            <v>114258.02</v>
          </cell>
        </row>
        <row r="609">
          <cell r="B609" t="str">
            <v/>
          </cell>
          <cell r="C609" t="str">
            <v/>
          </cell>
          <cell r="E609">
            <v>3.5</v>
          </cell>
          <cell r="F609" t="str">
            <v>Nh©n c«ng bËc 3,5/7</v>
          </cell>
          <cell r="G609" t="str">
            <v xml:space="preserve">C«ng </v>
          </cell>
          <cell r="H609">
            <v>7.82</v>
          </cell>
          <cell r="I609">
            <v>14611</v>
          </cell>
          <cell r="J609">
            <v>114258.02</v>
          </cell>
          <cell r="L609">
            <v>114258.02</v>
          </cell>
        </row>
        <row r="610">
          <cell r="B610" t="str">
            <v/>
          </cell>
          <cell r="C610" t="str">
            <v/>
          </cell>
          <cell r="F610" t="str">
            <v>c. M¸y thi c«ng</v>
          </cell>
          <cell r="J610">
            <v>100356.43399999999</v>
          </cell>
        </row>
        <row r="611">
          <cell r="B611" t="str">
            <v/>
          </cell>
          <cell r="C611" t="str">
            <v/>
          </cell>
          <cell r="E611" t="str">
            <v>h23</v>
          </cell>
          <cell r="F611" t="str">
            <v>M¸y hµn 23KW</v>
          </cell>
          <cell r="G611" t="str">
            <v>Ca</v>
          </cell>
          <cell r="H611">
            <v>1.133</v>
          </cell>
          <cell r="I611">
            <v>77338</v>
          </cell>
          <cell r="J611">
            <v>87623.953999999998</v>
          </cell>
          <cell r="M611">
            <v>87623.953999999998</v>
          </cell>
        </row>
        <row r="612">
          <cell r="B612" t="str">
            <v/>
          </cell>
          <cell r="C612" t="str">
            <v/>
          </cell>
          <cell r="E612" t="str">
            <v>cu</v>
          </cell>
          <cell r="F612" t="str">
            <v>M¸y c¾t uèn cèt thÐp</v>
          </cell>
          <cell r="G612" t="str">
            <v>Ca</v>
          </cell>
          <cell r="H612">
            <v>0.32</v>
          </cell>
          <cell r="I612">
            <v>39789</v>
          </cell>
          <cell r="J612">
            <v>12732.48</v>
          </cell>
          <cell r="M612">
            <v>12732.48</v>
          </cell>
        </row>
        <row r="613">
          <cell r="B613">
            <v>84</v>
          </cell>
          <cell r="C613">
            <v>1242</v>
          </cell>
          <cell r="D613" t="str">
            <v>UC.2120</v>
          </cell>
          <cell r="F613" t="str">
            <v>S¬n trô c¶n</v>
          </cell>
          <cell r="G613" t="str">
            <v>m2</v>
          </cell>
          <cell r="I613" t="str">
            <v/>
          </cell>
          <cell r="K613">
            <v>13160</v>
          </cell>
          <cell r="L613">
            <v>1329.6009999999999</v>
          </cell>
          <cell r="M613">
            <v>0</v>
          </cell>
        </row>
        <row r="614">
          <cell r="B614" t="str">
            <v/>
          </cell>
          <cell r="C614" t="str">
            <v/>
          </cell>
          <cell r="F614" t="str">
            <v>a. VËt liÖu</v>
          </cell>
          <cell r="J614">
            <v>13160</v>
          </cell>
        </row>
        <row r="615">
          <cell r="B615" t="str">
            <v/>
          </cell>
          <cell r="C615" t="str">
            <v/>
          </cell>
          <cell r="E615" t="str">
            <v>s</v>
          </cell>
          <cell r="F615" t="str">
            <v>S¬n</v>
          </cell>
          <cell r="G615" t="str">
            <v>kg</v>
          </cell>
          <cell r="H615">
            <v>0.47</v>
          </cell>
          <cell r="I615">
            <v>28000</v>
          </cell>
          <cell r="J615">
            <v>13160</v>
          </cell>
          <cell r="K615">
            <v>13160</v>
          </cell>
        </row>
        <row r="616">
          <cell r="B616" t="str">
            <v/>
          </cell>
          <cell r="C616" t="str">
            <v/>
          </cell>
          <cell r="F616" t="str">
            <v>b. Nh©n c«ng</v>
          </cell>
          <cell r="J616">
            <v>1329.6009999999999</v>
          </cell>
        </row>
        <row r="617">
          <cell r="B617" t="str">
            <v/>
          </cell>
          <cell r="C617" t="str">
            <v/>
          </cell>
          <cell r="E617">
            <v>3.5</v>
          </cell>
          <cell r="F617" t="str">
            <v>Nh©n c«ng bËc 3,5/7</v>
          </cell>
          <cell r="G617" t="str">
            <v xml:space="preserve">C«ng </v>
          </cell>
          <cell r="H617">
            <v>9.0999999999999998E-2</v>
          </cell>
          <cell r="I617">
            <v>14611</v>
          </cell>
          <cell r="J617">
            <v>1329.6009999999999</v>
          </cell>
          <cell r="L617">
            <v>1329.6009999999999</v>
          </cell>
        </row>
        <row r="618">
          <cell r="B618">
            <v>85</v>
          </cell>
          <cell r="C618">
            <v>1242</v>
          </cell>
          <cell r="D618" t="str">
            <v>vdEK.1110</v>
          </cell>
          <cell r="F618" t="str">
            <v>Trång trô c¶n</v>
          </cell>
          <cell r="G618" t="str">
            <v>Trô</v>
          </cell>
          <cell r="I618" t="str">
            <v/>
          </cell>
          <cell r="K618">
            <v>0</v>
          </cell>
          <cell r="L618">
            <v>5074.2</v>
          </cell>
          <cell r="M618">
            <v>0</v>
          </cell>
        </row>
        <row r="619">
          <cell r="B619" t="str">
            <v/>
          </cell>
          <cell r="C619" t="str">
            <v/>
          </cell>
          <cell r="F619" t="str">
            <v>b. Nh©n c«ng</v>
          </cell>
          <cell r="J619">
            <v>5074.2</v>
          </cell>
        </row>
        <row r="620">
          <cell r="B620" t="str">
            <v/>
          </cell>
          <cell r="C620" t="str">
            <v/>
          </cell>
          <cell r="E620">
            <v>4.5</v>
          </cell>
          <cell r="F620" t="str">
            <v>Nh©n c«ng bËc 4,5/7</v>
          </cell>
          <cell r="G620" t="str">
            <v xml:space="preserve">C«ng </v>
          </cell>
          <cell r="H620">
            <v>0.3</v>
          </cell>
          <cell r="I620">
            <v>16914</v>
          </cell>
          <cell r="J620">
            <v>5074.2</v>
          </cell>
          <cell r="L620">
            <v>5074.2</v>
          </cell>
        </row>
        <row r="621">
          <cell r="B621">
            <v>86</v>
          </cell>
          <cell r="C621">
            <v>1242</v>
          </cell>
          <cell r="D621" t="str">
            <v>UD5122vd</v>
          </cell>
          <cell r="F621" t="str">
            <v>§¸ x« bå</v>
          </cell>
          <cell r="G621" t="str">
            <v>m3</v>
          </cell>
          <cell r="I621" t="str">
            <v/>
          </cell>
          <cell r="K621">
            <v>40666.666666666657</v>
          </cell>
          <cell r="L621">
            <v>30115.26</v>
          </cell>
          <cell r="M621">
            <v>0</v>
          </cell>
        </row>
        <row r="622">
          <cell r="B622" t="str">
            <v/>
          </cell>
          <cell r="C622" t="str">
            <v/>
          </cell>
          <cell r="F622" t="str">
            <v>a. VËt liÖu</v>
          </cell>
          <cell r="J622">
            <v>40666.666666666657</v>
          </cell>
        </row>
        <row r="623">
          <cell r="B623" t="str">
            <v/>
          </cell>
          <cell r="C623" t="str">
            <v/>
          </cell>
          <cell r="E623" t="str">
            <v>xb</v>
          </cell>
          <cell r="F623" t="str">
            <v>§¸ x« bå</v>
          </cell>
          <cell r="G623" t="str">
            <v>m3</v>
          </cell>
          <cell r="H623">
            <v>1.22</v>
          </cell>
          <cell r="I623">
            <v>33333.333333333328</v>
          </cell>
          <cell r="J623">
            <v>40666.666666666657</v>
          </cell>
          <cell r="K623">
            <v>40666.666666666657</v>
          </cell>
        </row>
        <row r="624">
          <cell r="B624" t="str">
            <v/>
          </cell>
          <cell r="C624" t="str">
            <v/>
          </cell>
          <cell r="F624" t="str">
            <v>b. Nh©n c«ng</v>
          </cell>
          <cell r="J624">
            <v>30115.26</v>
          </cell>
        </row>
        <row r="625">
          <cell r="B625" t="str">
            <v/>
          </cell>
          <cell r="C625" t="str">
            <v/>
          </cell>
          <cell r="E625" t="str">
            <v>3c</v>
          </cell>
          <cell r="F625" t="str">
            <v>Nh©n c«ng bËc 3,0/7</v>
          </cell>
          <cell r="G625" t="str">
            <v xml:space="preserve">C«ng </v>
          </cell>
          <cell r="H625">
            <v>2.17</v>
          </cell>
          <cell r="I625">
            <v>13878</v>
          </cell>
          <cell r="J625">
            <v>30115.26</v>
          </cell>
          <cell r="L625">
            <v>30115.26</v>
          </cell>
        </row>
        <row r="626">
          <cell r="B626">
            <v>87</v>
          </cell>
          <cell r="C626">
            <v>1242</v>
          </cell>
          <cell r="D626" t="str">
            <v>BA.1413</v>
          </cell>
          <cell r="F626" t="str">
            <v>§µo ®Êt  mãng trô c¶n</v>
          </cell>
          <cell r="G626" t="str">
            <v>m3</v>
          </cell>
          <cell r="I626" t="str">
            <v/>
          </cell>
          <cell r="K626">
            <v>0</v>
          </cell>
          <cell r="L626">
            <v>25613.899999999998</v>
          </cell>
          <cell r="M626">
            <v>0</v>
          </cell>
        </row>
        <row r="627">
          <cell r="B627" t="str">
            <v/>
          </cell>
          <cell r="C627" t="str">
            <v/>
          </cell>
          <cell r="F627" t="str">
            <v>b. Nh©n c«ng</v>
          </cell>
          <cell r="J627">
            <v>25613.899999999998</v>
          </cell>
        </row>
        <row r="628">
          <cell r="B628" t="str">
            <v/>
          </cell>
          <cell r="C628" t="str">
            <v/>
          </cell>
          <cell r="E628">
            <v>2.7</v>
          </cell>
          <cell r="F628" t="str">
            <v>Nh©n c«ng bËc 2,7/7</v>
          </cell>
          <cell r="G628" t="str">
            <v xml:space="preserve">C«ng </v>
          </cell>
          <cell r="H628">
            <v>1.9</v>
          </cell>
          <cell r="I628">
            <v>13481</v>
          </cell>
          <cell r="J628">
            <v>25613.899999999998</v>
          </cell>
          <cell r="L628">
            <v>25613.899999999998</v>
          </cell>
        </row>
        <row r="629">
          <cell r="B629">
            <v>88</v>
          </cell>
          <cell r="C629">
            <v>1242</v>
          </cell>
          <cell r="D629" t="str">
            <v>ZF1160</v>
          </cell>
          <cell r="F629" t="str">
            <v>èng tho¸t n­íc d=150; L=1,5m</v>
          </cell>
          <cell r="G629" t="str">
            <v>m</v>
          </cell>
          <cell r="I629" t="str">
            <v/>
          </cell>
          <cell r="K629">
            <v>15527.249999999998</v>
          </cell>
          <cell r="L629">
            <v>2220.48</v>
          </cell>
          <cell r="M629">
            <v>0</v>
          </cell>
        </row>
        <row r="630">
          <cell r="B630" t="str">
            <v/>
          </cell>
          <cell r="C630" t="str">
            <v/>
          </cell>
          <cell r="F630" t="str">
            <v>a. VËt liÖu</v>
          </cell>
          <cell r="J630">
            <v>15527.249999999998</v>
          </cell>
        </row>
        <row r="631">
          <cell r="B631" t="str">
            <v/>
          </cell>
          <cell r="C631" t="str">
            <v/>
          </cell>
          <cell r="E631" t="str">
            <v>d8</v>
          </cell>
          <cell r="F631" t="str">
            <v>èng t«n</v>
          </cell>
          <cell r="G631" t="str">
            <v>m</v>
          </cell>
          <cell r="H631">
            <v>1.0049999999999999</v>
          </cell>
          <cell r="I631">
            <v>15000</v>
          </cell>
          <cell r="J631">
            <v>15074.999999999998</v>
          </cell>
          <cell r="K631">
            <v>15074.999999999998</v>
          </cell>
        </row>
        <row r="632">
          <cell r="B632" t="str">
            <v/>
          </cell>
          <cell r="C632" t="str">
            <v/>
          </cell>
          <cell r="E632" t="str">
            <v>#p</v>
          </cell>
          <cell r="F632" t="str">
            <v>VËt liÖu phô</v>
          </cell>
          <cell r="G632" t="str">
            <v>%</v>
          </cell>
          <cell r="H632">
            <v>3</v>
          </cell>
          <cell r="I632">
            <v>15074.999999999998</v>
          </cell>
          <cell r="J632">
            <v>452.24999999999994</v>
          </cell>
          <cell r="K632">
            <v>452.24999999999994</v>
          </cell>
        </row>
        <row r="633">
          <cell r="B633" t="str">
            <v/>
          </cell>
          <cell r="C633" t="str">
            <v/>
          </cell>
          <cell r="F633" t="str">
            <v>b. Nh©n c«ng</v>
          </cell>
          <cell r="J633">
            <v>2220.48</v>
          </cell>
        </row>
        <row r="634">
          <cell r="B634" t="str">
            <v/>
          </cell>
          <cell r="C634" t="str">
            <v/>
          </cell>
          <cell r="E634">
            <v>3</v>
          </cell>
          <cell r="F634" t="str">
            <v>Nh©n c«ng bËc 3,0/7</v>
          </cell>
          <cell r="G634" t="str">
            <v xml:space="preserve">C«ng </v>
          </cell>
          <cell r="H634">
            <v>0.16</v>
          </cell>
          <cell r="I634">
            <v>13878</v>
          </cell>
          <cell r="J634">
            <v>2220.48</v>
          </cell>
          <cell r="L634">
            <v>2220.48</v>
          </cell>
        </row>
        <row r="635">
          <cell r="B635">
            <v>89</v>
          </cell>
          <cell r="C635">
            <v>1242</v>
          </cell>
          <cell r="D635" t="str">
            <v>HG.4110</v>
          </cell>
          <cell r="F635" t="str">
            <v>Bªt«ng b¶n dÉn M250</v>
          </cell>
          <cell r="G635" t="str">
            <v>m3</v>
          </cell>
          <cell r="I635" t="str">
            <v/>
          </cell>
          <cell r="K635">
            <v>510960.50586765987</v>
          </cell>
          <cell r="L635">
            <v>35666.46</v>
          </cell>
          <cell r="M635">
            <v>9145.84</v>
          </cell>
        </row>
        <row r="636">
          <cell r="B636" t="str">
            <v/>
          </cell>
          <cell r="C636" t="str">
            <v/>
          </cell>
          <cell r="F636" t="str">
            <v>a. VËt liÖu</v>
          </cell>
          <cell r="J636">
            <v>510960.50586765987</v>
          </cell>
        </row>
        <row r="637">
          <cell r="B637" t="str">
            <v/>
          </cell>
          <cell r="C637" t="str">
            <v>m3</v>
          </cell>
          <cell r="E637" t="str">
            <v>vu</v>
          </cell>
          <cell r="F637" t="str">
            <v>V÷a BT M250 ®¸ 1x2 ®é sôt 2-4</v>
          </cell>
          <cell r="G637" t="str">
            <v>m3</v>
          </cell>
          <cell r="H637">
            <v>1.0149999999999999</v>
          </cell>
          <cell r="I637">
            <v>500904.84118095232</v>
          </cell>
          <cell r="J637">
            <v>508418.41379866656</v>
          </cell>
          <cell r="K637">
            <v>508418.41379866656</v>
          </cell>
        </row>
        <row r="638">
          <cell r="B638" t="str">
            <v/>
          </cell>
          <cell r="C638" t="str">
            <v/>
          </cell>
          <cell r="E638" t="str">
            <v>#</v>
          </cell>
          <cell r="F638" t="str">
            <v>VËt liÖu kh¸c</v>
          </cell>
          <cell r="G638" t="str">
            <v>%</v>
          </cell>
          <cell r="H638">
            <v>0.5</v>
          </cell>
          <cell r="I638">
            <v>508418.41379866656</v>
          </cell>
          <cell r="J638">
            <v>2542.0920689933328</v>
          </cell>
          <cell r="K638">
            <v>2542.0920689933328</v>
          </cell>
        </row>
        <row r="639">
          <cell r="B639" t="str">
            <v/>
          </cell>
          <cell r="C639" t="str">
            <v/>
          </cell>
          <cell r="F639" t="str">
            <v>b. Nh©n c«ng</v>
          </cell>
          <cell r="J639">
            <v>35666.46</v>
          </cell>
        </row>
        <row r="640">
          <cell r="B640" t="str">
            <v/>
          </cell>
          <cell r="C640" t="str">
            <v/>
          </cell>
          <cell r="E640">
            <v>3</v>
          </cell>
          <cell r="F640" t="str">
            <v>Nh©n c«ng bËc 3,0/7</v>
          </cell>
          <cell r="G640" t="str">
            <v xml:space="preserve">C«ng </v>
          </cell>
          <cell r="H640">
            <v>2.57</v>
          </cell>
          <cell r="I640">
            <v>13878</v>
          </cell>
          <cell r="J640">
            <v>35666.46</v>
          </cell>
          <cell r="L640">
            <v>35666.46</v>
          </cell>
        </row>
        <row r="641">
          <cell r="B641" t="str">
            <v/>
          </cell>
          <cell r="C641" t="str">
            <v/>
          </cell>
          <cell r="F641" t="str">
            <v>c. M¸y thi c«ng</v>
          </cell>
          <cell r="J641">
            <v>9145.84</v>
          </cell>
        </row>
        <row r="642">
          <cell r="B642" t="str">
            <v/>
          </cell>
          <cell r="C642" t="str">
            <v/>
          </cell>
          <cell r="E642" t="str">
            <v>250l</v>
          </cell>
          <cell r="F642" t="str">
            <v>M¸y trén 250l</v>
          </cell>
          <cell r="G642" t="str">
            <v>Ca</v>
          </cell>
          <cell r="H642">
            <v>9.5000000000000001E-2</v>
          </cell>
          <cell r="I642">
            <v>96272</v>
          </cell>
          <cell r="J642">
            <v>9145.84</v>
          </cell>
          <cell r="M642">
            <v>9145.84</v>
          </cell>
        </row>
        <row r="643">
          <cell r="B643">
            <v>90</v>
          </cell>
          <cell r="C643">
            <v>1242</v>
          </cell>
          <cell r="D643" t="str">
            <v>KP.2310</v>
          </cell>
          <cell r="F643" t="str">
            <v>V¸n khu«n ®æ BT b¶n dÉn</v>
          </cell>
          <cell r="G643" t="str">
            <v>100m2</v>
          </cell>
          <cell r="I643" t="str">
            <v/>
          </cell>
          <cell r="K643">
            <v>158849.83282777143</v>
          </cell>
          <cell r="L643">
            <v>355554.36</v>
          </cell>
          <cell r="M643">
            <v>0</v>
          </cell>
        </row>
        <row r="644">
          <cell r="B644" t="str">
            <v/>
          </cell>
          <cell r="C644" t="str">
            <v/>
          </cell>
          <cell r="F644" t="str">
            <v>a. VËt liÖu</v>
          </cell>
          <cell r="J644">
            <v>158849.83282777143</v>
          </cell>
        </row>
        <row r="645">
          <cell r="B645" t="str">
            <v/>
          </cell>
          <cell r="C645" t="str">
            <v/>
          </cell>
          <cell r="E645" t="str">
            <v>g</v>
          </cell>
          <cell r="F645" t="str">
            <v>Gç v¸n</v>
          </cell>
          <cell r="G645" t="str">
            <v>m3</v>
          </cell>
          <cell r="H645">
            <v>0.123</v>
          </cell>
          <cell r="I645">
            <v>1269569.6114285714</v>
          </cell>
          <cell r="J645">
            <v>156157.06220571429</v>
          </cell>
          <cell r="K645">
            <v>156157.06220571429</v>
          </cell>
        </row>
        <row r="646">
          <cell r="B646" t="str">
            <v/>
          </cell>
          <cell r="C646" t="str">
            <v/>
          </cell>
          <cell r="E646" t="str">
            <v>di</v>
          </cell>
          <cell r="F646" t="str">
            <v>§inh</v>
          </cell>
          <cell r="G646" t="str">
            <v>kg</v>
          </cell>
          <cell r="H646">
            <v>0.16</v>
          </cell>
          <cell r="I646">
            <v>7000</v>
          </cell>
          <cell r="J646">
            <v>1120</v>
          </cell>
          <cell r="K646">
            <v>1120</v>
          </cell>
        </row>
        <row r="647">
          <cell r="B647" t="str">
            <v/>
          </cell>
          <cell r="C647" t="str">
            <v/>
          </cell>
          <cell r="E647" t="str">
            <v>#</v>
          </cell>
          <cell r="F647" t="str">
            <v>VËt liÖu kh¸c</v>
          </cell>
          <cell r="G647" t="str">
            <v>%</v>
          </cell>
          <cell r="H647">
            <v>1</v>
          </cell>
          <cell r="I647">
            <v>157277.06220571429</v>
          </cell>
          <cell r="J647">
            <v>1572.7706220571429</v>
          </cell>
          <cell r="K647">
            <v>1572.7706220571429</v>
          </cell>
        </row>
        <row r="648">
          <cell r="B648" t="str">
            <v/>
          </cell>
          <cell r="C648" t="str">
            <v/>
          </cell>
          <cell r="F648" t="str">
            <v>b. Nh©n c«ng</v>
          </cell>
          <cell r="J648">
            <v>355554.36</v>
          </cell>
        </row>
        <row r="649">
          <cell r="B649" t="str">
            <v/>
          </cell>
          <cell r="C649" t="str">
            <v/>
          </cell>
          <cell r="E649">
            <v>3</v>
          </cell>
          <cell r="F649" t="str">
            <v>Nh©n c«ng bËc 3,0/7</v>
          </cell>
          <cell r="G649" t="str">
            <v xml:space="preserve">C«ng </v>
          </cell>
          <cell r="H649">
            <v>25.62</v>
          </cell>
          <cell r="I649">
            <v>13878</v>
          </cell>
          <cell r="J649">
            <v>355554.36</v>
          </cell>
          <cell r="L649">
            <v>355554.36</v>
          </cell>
        </row>
        <row r="650">
          <cell r="B650">
            <v>91</v>
          </cell>
          <cell r="C650">
            <v>1242</v>
          </cell>
          <cell r="D650" t="str">
            <v>IB.2511</v>
          </cell>
          <cell r="F650" t="str">
            <v>Cèt thÐp b¶n dÉn d=10mm</v>
          </cell>
          <cell r="G650" t="str">
            <v>TÊn</v>
          </cell>
          <cell r="I650" t="str">
            <v/>
          </cell>
          <cell r="K650">
            <v>4585309.3314285716</v>
          </cell>
          <cell r="L650">
            <v>249848.10000000003</v>
          </cell>
          <cell r="M650">
            <v>15915.6</v>
          </cell>
        </row>
        <row r="651">
          <cell r="B651" t="str">
            <v/>
          </cell>
          <cell r="C651" t="str">
            <v/>
          </cell>
          <cell r="F651" t="str">
            <v>a. VËt liÖu</v>
          </cell>
          <cell r="J651">
            <v>4585309.3314285716</v>
          </cell>
        </row>
        <row r="652">
          <cell r="B652" t="str">
            <v/>
          </cell>
          <cell r="C652" t="str">
            <v/>
          </cell>
          <cell r="E652" t="str">
            <v>d10</v>
          </cell>
          <cell r="F652" t="str">
            <v>ThÐp trßn d=10mm</v>
          </cell>
          <cell r="G652" t="str">
            <v>kg</v>
          </cell>
          <cell r="H652">
            <v>1005</v>
          </cell>
          <cell r="I652">
            <v>4421.8281904761907</v>
          </cell>
          <cell r="J652">
            <v>4443937.3314285716</v>
          </cell>
          <cell r="K652">
            <v>4443937.3314285716</v>
          </cell>
        </row>
        <row r="653">
          <cell r="B653" t="str">
            <v/>
          </cell>
          <cell r="C653" t="str">
            <v/>
          </cell>
          <cell r="E653" t="str">
            <v>d</v>
          </cell>
          <cell r="F653" t="str">
            <v xml:space="preserve">D©y thÐp </v>
          </cell>
          <cell r="G653" t="str">
            <v>kg</v>
          </cell>
          <cell r="H653">
            <v>21.42</v>
          </cell>
          <cell r="I653">
            <v>6600</v>
          </cell>
          <cell r="J653">
            <v>141372</v>
          </cell>
          <cell r="K653">
            <v>141372</v>
          </cell>
        </row>
        <row r="654">
          <cell r="B654" t="str">
            <v/>
          </cell>
          <cell r="C654" t="str">
            <v/>
          </cell>
          <cell r="F654" t="str">
            <v>b. Nh©n c«ng</v>
          </cell>
          <cell r="J654">
            <v>249848.10000000003</v>
          </cell>
        </row>
        <row r="655">
          <cell r="B655" t="str">
            <v/>
          </cell>
          <cell r="C655" t="str">
            <v/>
          </cell>
          <cell r="E655">
            <v>3.5</v>
          </cell>
          <cell r="F655" t="str">
            <v>Nh©n c«ng bËc 3,5/7</v>
          </cell>
          <cell r="G655" t="str">
            <v xml:space="preserve">C«ng </v>
          </cell>
          <cell r="H655">
            <v>17.100000000000001</v>
          </cell>
          <cell r="I655">
            <v>14611</v>
          </cell>
          <cell r="J655">
            <v>249848.10000000003</v>
          </cell>
          <cell r="L655">
            <v>249848.10000000003</v>
          </cell>
        </row>
        <row r="656">
          <cell r="B656" t="str">
            <v/>
          </cell>
          <cell r="C656" t="str">
            <v/>
          </cell>
          <cell r="F656" t="str">
            <v>c. M¸y thi c«ng</v>
          </cell>
          <cell r="J656">
            <v>15915.6</v>
          </cell>
        </row>
        <row r="657">
          <cell r="B657" t="str">
            <v/>
          </cell>
          <cell r="C657" t="str">
            <v/>
          </cell>
          <cell r="E657" t="str">
            <v>cu</v>
          </cell>
          <cell r="F657" t="str">
            <v>M¸y c¾t uèn cèt thÐp</v>
          </cell>
          <cell r="G657" t="str">
            <v>Ca</v>
          </cell>
          <cell r="H657">
            <v>0.4</v>
          </cell>
          <cell r="I657">
            <v>39789</v>
          </cell>
          <cell r="J657">
            <v>15915.6</v>
          </cell>
          <cell r="M657">
            <v>15915.6</v>
          </cell>
        </row>
        <row r="658">
          <cell r="B658">
            <v>92</v>
          </cell>
          <cell r="C658">
            <v>1242</v>
          </cell>
          <cell r="D658" t="str">
            <v>IB.2511</v>
          </cell>
          <cell r="F658" t="str">
            <v>Cèt thÐp b¶n dÉn d=12mm</v>
          </cell>
          <cell r="G658" t="str">
            <v>TÊn</v>
          </cell>
          <cell r="I658" t="str">
            <v/>
          </cell>
          <cell r="K658">
            <v>4606761.3257142855</v>
          </cell>
          <cell r="L658">
            <v>191988.54</v>
          </cell>
          <cell r="M658">
            <v>177230.40599999999</v>
          </cell>
        </row>
        <row r="659">
          <cell r="B659" t="str">
            <v/>
          </cell>
          <cell r="C659" t="str">
            <v/>
          </cell>
          <cell r="F659" t="str">
            <v>a. VËt liÖu</v>
          </cell>
          <cell r="J659">
            <v>4606761.3257142855</v>
          </cell>
        </row>
        <row r="660">
          <cell r="B660" t="str">
            <v/>
          </cell>
          <cell r="C660" t="str">
            <v/>
          </cell>
          <cell r="E660" t="str">
            <v>d12</v>
          </cell>
          <cell r="F660" t="str">
            <v>ThÐp trßn d=12mm</v>
          </cell>
          <cell r="G660" t="str">
            <v>kg</v>
          </cell>
          <cell r="H660">
            <v>1020</v>
          </cell>
          <cell r="I660">
            <v>4374.209142857143</v>
          </cell>
          <cell r="J660">
            <v>4461693.3257142855</v>
          </cell>
          <cell r="K660">
            <v>4461693.3257142855</v>
          </cell>
        </row>
        <row r="661">
          <cell r="B661" t="str">
            <v/>
          </cell>
          <cell r="C661" t="str">
            <v/>
          </cell>
          <cell r="E661" t="str">
            <v>d</v>
          </cell>
          <cell r="F661" t="str">
            <v xml:space="preserve">D©y thÐp </v>
          </cell>
          <cell r="G661" t="str">
            <v>kg</v>
          </cell>
          <cell r="H661">
            <v>14.28</v>
          </cell>
          <cell r="I661">
            <v>6600</v>
          </cell>
          <cell r="J661">
            <v>94248</v>
          </cell>
          <cell r="K661">
            <v>94248</v>
          </cell>
        </row>
        <row r="662">
          <cell r="B662" t="str">
            <v/>
          </cell>
          <cell r="C662" t="str">
            <v/>
          </cell>
          <cell r="E662" t="str">
            <v>q</v>
          </cell>
          <cell r="F662" t="str">
            <v>Que hµn</v>
          </cell>
          <cell r="G662" t="str">
            <v>kg</v>
          </cell>
          <cell r="H662">
            <v>4.62</v>
          </cell>
          <cell r="I662">
            <v>11000</v>
          </cell>
          <cell r="J662">
            <v>50820</v>
          </cell>
          <cell r="K662">
            <v>50820</v>
          </cell>
        </row>
        <row r="663">
          <cell r="B663" t="str">
            <v/>
          </cell>
          <cell r="C663" t="str">
            <v/>
          </cell>
          <cell r="F663" t="str">
            <v>b. Nh©n c«ng</v>
          </cell>
          <cell r="J663">
            <v>191988.54</v>
          </cell>
        </row>
        <row r="664">
          <cell r="B664" t="str">
            <v/>
          </cell>
          <cell r="C664" t="str">
            <v/>
          </cell>
          <cell r="E664">
            <v>3.5</v>
          </cell>
          <cell r="F664" t="str">
            <v>Nh©n c«ng bËc 3,5/7</v>
          </cell>
          <cell r="G664" t="str">
            <v xml:space="preserve">C«ng </v>
          </cell>
          <cell r="H664">
            <v>13.14</v>
          </cell>
          <cell r="I664">
            <v>14611</v>
          </cell>
          <cell r="J664">
            <v>191988.54</v>
          </cell>
          <cell r="L664">
            <v>191988.54</v>
          </cell>
        </row>
        <row r="665">
          <cell r="B665" t="str">
            <v/>
          </cell>
          <cell r="C665" t="str">
            <v/>
          </cell>
          <cell r="F665" t="str">
            <v>c. M¸y thi c«ng</v>
          </cell>
          <cell r="J665">
            <v>177230.40599999999</v>
          </cell>
        </row>
        <row r="666">
          <cell r="B666" t="str">
            <v/>
          </cell>
          <cell r="C666" t="str">
            <v/>
          </cell>
          <cell r="E666" t="str">
            <v>h23</v>
          </cell>
          <cell r="F666" t="str">
            <v>M¸y hµn 23KW</v>
          </cell>
          <cell r="G666" t="str">
            <v>Ca</v>
          </cell>
          <cell r="H666">
            <v>2.1269999999999998</v>
          </cell>
          <cell r="I666">
            <v>77338</v>
          </cell>
          <cell r="J666">
            <v>164497.92599999998</v>
          </cell>
          <cell r="M666">
            <v>164497.92599999998</v>
          </cell>
        </row>
        <row r="667">
          <cell r="B667" t="str">
            <v/>
          </cell>
          <cell r="C667" t="str">
            <v/>
          </cell>
          <cell r="E667" t="str">
            <v>cu</v>
          </cell>
          <cell r="F667" t="str">
            <v>M¸y c¾t uèn cèt thÐp</v>
          </cell>
          <cell r="G667" t="str">
            <v>Ca</v>
          </cell>
          <cell r="H667">
            <v>0.32</v>
          </cell>
          <cell r="I667">
            <v>39789</v>
          </cell>
          <cell r="J667">
            <v>12732.48</v>
          </cell>
          <cell r="M667">
            <v>12732.48</v>
          </cell>
        </row>
        <row r="668">
          <cell r="B668">
            <v>93</v>
          </cell>
          <cell r="C668">
            <v>1242</v>
          </cell>
          <cell r="D668" t="str">
            <v>IB.2511</v>
          </cell>
          <cell r="F668" t="str">
            <v>Cèt thÐp b¶n dÉn d=16mm</v>
          </cell>
          <cell r="G668" t="str">
            <v>TÊn</v>
          </cell>
          <cell r="I668" t="str">
            <v/>
          </cell>
          <cell r="K668">
            <v>4558189.8971428573</v>
          </cell>
          <cell r="L668">
            <v>191988.54</v>
          </cell>
          <cell r="M668">
            <v>177230.40599999999</v>
          </cell>
        </row>
        <row r="669">
          <cell r="B669" t="str">
            <v/>
          </cell>
          <cell r="C669" t="str">
            <v/>
          </cell>
          <cell r="F669" t="str">
            <v>a. VËt liÖu</v>
          </cell>
          <cell r="J669">
            <v>4558189.8971428573</v>
          </cell>
        </row>
        <row r="670">
          <cell r="B670" t="str">
            <v/>
          </cell>
          <cell r="C670" t="str">
            <v/>
          </cell>
          <cell r="E670" t="str">
            <v>d16</v>
          </cell>
          <cell r="F670" t="str">
            <v>ThÐp trßn d=16mm</v>
          </cell>
          <cell r="G670" t="str">
            <v>kg</v>
          </cell>
          <cell r="H670">
            <v>1020</v>
          </cell>
          <cell r="I670">
            <v>4326.5900952380953</v>
          </cell>
          <cell r="J670">
            <v>4413121.8971428573</v>
          </cell>
          <cell r="K670">
            <v>4413121.8971428573</v>
          </cell>
        </row>
        <row r="671">
          <cell r="B671" t="str">
            <v/>
          </cell>
          <cell r="C671" t="str">
            <v/>
          </cell>
          <cell r="E671" t="str">
            <v>d</v>
          </cell>
          <cell r="F671" t="str">
            <v xml:space="preserve">D©y thÐp </v>
          </cell>
          <cell r="G671" t="str">
            <v>kg</v>
          </cell>
          <cell r="H671">
            <v>14.28</v>
          </cell>
          <cell r="I671">
            <v>6600</v>
          </cell>
          <cell r="J671">
            <v>94248</v>
          </cell>
          <cell r="K671">
            <v>94248</v>
          </cell>
        </row>
        <row r="672">
          <cell r="B672" t="str">
            <v/>
          </cell>
          <cell r="C672" t="str">
            <v/>
          </cell>
          <cell r="E672" t="str">
            <v>q</v>
          </cell>
          <cell r="F672" t="str">
            <v>Que hµn</v>
          </cell>
          <cell r="G672" t="str">
            <v>kg</v>
          </cell>
          <cell r="H672">
            <v>4.62</v>
          </cell>
          <cell r="I672">
            <v>11000</v>
          </cell>
          <cell r="J672">
            <v>50820</v>
          </cell>
          <cell r="K672">
            <v>50820</v>
          </cell>
        </row>
        <row r="673">
          <cell r="B673" t="str">
            <v/>
          </cell>
          <cell r="C673" t="str">
            <v/>
          </cell>
          <cell r="F673" t="str">
            <v>b. Nh©n c«ng</v>
          </cell>
          <cell r="J673">
            <v>191988.54</v>
          </cell>
        </row>
        <row r="674">
          <cell r="B674" t="str">
            <v/>
          </cell>
          <cell r="C674" t="str">
            <v/>
          </cell>
          <cell r="E674">
            <v>3.5</v>
          </cell>
          <cell r="F674" t="str">
            <v>Nh©n c«ng bËc 3,5/7</v>
          </cell>
          <cell r="G674" t="str">
            <v xml:space="preserve">C«ng </v>
          </cell>
          <cell r="H674">
            <v>13.14</v>
          </cell>
          <cell r="I674">
            <v>14611</v>
          </cell>
          <cell r="J674">
            <v>191988.54</v>
          </cell>
          <cell r="L674">
            <v>191988.54</v>
          </cell>
        </row>
        <row r="675">
          <cell r="B675" t="str">
            <v/>
          </cell>
          <cell r="C675" t="str">
            <v/>
          </cell>
          <cell r="F675" t="str">
            <v>c. M¸y thi c«ng</v>
          </cell>
          <cell r="J675">
            <v>177230.40599999999</v>
          </cell>
        </row>
        <row r="676">
          <cell r="B676" t="str">
            <v/>
          </cell>
          <cell r="C676" t="str">
            <v/>
          </cell>
          <cell r="E676" t="str">
            <v>h23</v>
          </cell>
          <cell r="F676" t="str">
            <v>M¸y hµn 23KW</v>
          </cell>
          <cell r="G676" t="str">
            <v>Ca</v>
          </cell>
          <cell r="H676">
            <v>2.1269999999999998</v>
          </cell>
          <cell r="I676">
            <v>77338</v>
          </cell>
          <cell r="J676">
            <v>164497.92599999998</v>
          </cell>
          <cell r="M676">
            <v>164497.92599999998</v>
          </cell>
        </row>
        <row r="677">
          <cell r="B677" t="str">
            <v/>
          </cell>
          <cell r="C677" t="str">
            <v/>
          </cell>
          <cell r="E677" t="str">
            <v>cu</v>
          </cell>
          <cell r="F677" t="str">
            <v>M¸y c¾t uèn cèt thÐp</v>
          </cell>
          <cell r="G677" t="str">
            <v>Ca</v>
          </cell>
          <cell r="H677">
            <v>0.32</v>
          </cell>
          <cell r="I677">
            <v>39789</v>
          </cell>
          <cell r="J677">
            <v>12732.48</v>
          </cell>
          <cell r="M677">
            <v>12732.48</v>
          </cell>
        </row>
        <row r="678">
          <cell r="B678">
            <v>94</v>
          </cell>
          <cell r="C678">
            <v>1242</v>
          </cell>
          <cell r="D678" t="str">
            <v>vdLA.5140</v>
          </cell>
          <cell r="F678" t="str">
            <v>L¾p ®Æt b¶n dÉn</v>
          </cell>
          <cell r="G678" t="str">
            <v>C¸i</v>
          </cell>
          <cell r="I678" t="str">
            <v/>
          </cell>
          <cell r="K678">
            <v>0</v>
          </cell>
          <cell r="L678">
            <v>13042.4</v>
          </cell>
          <cell r="M678">
            <v>0</v>
          </cell>
        </row>
        <row r="679">
          <cell r="B679" t="str">
            <v/>
          </cell>
          <cell r="C679" t="str">
            <v/>
          </cell>
          <cell r="F679" t="str">
            <v>b. Nh©n c«ng</v>
          </cell>
          <cell r="J679">
            <v>13042.4</v>
          </cell>
        </row>
        <row r="680">
          <cell r="B680" t="str">
            <v/>
          </cell>
          <cell r="C680" t="str">
            <v/>
          </cell>
          <cell r="E680" t="str">
            <v>n4</v>
          </cell>
          <cell r="F680" t="str">
            <v>Nh©n c«ng bËc 4,0/7</v>
          </cell>
          <cell r="G680" t="str">
            <v xml:space="preserve">C«ng </v>
          </cell>
          <cell r="H680">
            <v>0.85</v>
          </cell>
          <cell r="I680">
            <v>15344</v>
          </cell>
          <cell r="J680">
            <v>13042.4</v>
          </cell>
          <cell r="L680">
            <v>13042.4</v>
          </cell>
        </row>
        <row r="681">
          <cell r="B681">
            <v>95</v>
          </cell>
          <cell r="C681">
            <v>1242</v>
          </cell>
          <cell r="D681" t="str">
            <v>RA1210+1110</v>
          </cell>
          <cell r="F681" t="str">
            <v>L¸ng v÷a xim¨ng d=5cm M50</v>
          </cell>
          <cell r="G681" t="str">
            <v>m2</v>
          </cell>
          <cell r="I681" t="str">
            <v/>
          </cell>
          <cell r="K681">
            <v>16729.447436342856</v>
          </cell>
          <cell r="L681">
            <v>2593.2959999999998</v>
          </cell>
          <cell r="M681">
            <v>317.05799999999999</v>
          </cell>
        </row>
        <row r="682">
          <cell r="B682" t="str">
            <v/>
          </cell>
          <cell r="C682" t="str">
            <v/>
          </cell>
          <cell r="F682" t="str">
            <v>a. VËt liÖu</v>
          </cell>
          <cell r="J682">
            <v>16729.447436342856</v>
          </cell>
        </row>
        <row r="683">
          <cell r="B683" t="str">
            <v/>
          </cell>
          <cell r="C683" t="str">
            <v>m3</v>
          </cell>
          <cell r="E683" t="str">
            <v>vu</v>
          </cell>
          <cell r="F683" t="str">
            <v>V÷a xi m¨ng M50</v>
          </cell>
          <cell r="G683" t="str">
            <v>m3</v>
          </cell>
          <cell r="H683">
            <v>6.0000000000000005E-2</v>
          </cell>
          <cell r="I683">
            <v>278824.12393904757</v>
          </cell>
          <cell r="J683">
            <v>16729.447436342856</v>
          </cell>
          <cell r="K683">
            <v>16729.447436342856</v>
          </cell>
        </row>
        <row r="684">
          <cell r="B684" t="str">
            <v/>
          </cell>
          <cell r="C684" t="str">
            <v/>
          </cell>
          <cell r="F684" t="str">
            <v>b. Nh©n c«ng</v>
          </cell>
          <cell r="J684">
            <v>2593.2959999999998</v>
          </cell>
        </row>
        <row r="685">
          <cell r="B685" t="str">
            <v/>
          </cell>
          <cell r="C685" t="str">
            <v/>
          </cell>
          <cell r="E685">
            <v>3.7</v>
          </cell>
          <cell r="F685" t="str">
            <v>Nh©n c«ng bËc 3,7/7</v>
          </cell>
          <cell r="G685" t="str">
            <v xml:space="preserve">C«ng </v>
          </cell>
          <cell r="H685">
            <v>0.17399999999999999</v>
          </cell>
          <cell r="I685">
            <v>14904</v>
          </cell>
          <cell r="J685">
            <v>2593.2959999999998</v>
          </cell>
          <cell r="L685">
            <v>2593.2959999999998</v>
          </cell>
        </row>
        <row r="686">
          <cell r="B686" t="str">
            <v/>
          </cell>
          <cell r="C686" t="str">
            <v/>
          </cell>
          <cell r="F686" t="str">
            <v>c. M¸y thi c«ng</v>
          </cell>
          <cell r="J686">
            <v>317.05799999999999</v>
          </cell>
        </row>
        <row r="687">
          <cell r="B687" t="str">
            <v/>
          </cell>
          <cell r="C687" t="str">
            <v/>
          </cell>
          <cell r="E687" t="str">
            <v>80l</v>
          </cell>
          <cell r="F687" t="str">
            <v>M¸y trén v÷a 80l</v>
          </cell>
          <cell r="G687" t="str">
            <v>Ca</v>
          </cell>
          <cell r="H687">
            <v>7.0000000000000001E-3</v>
          </cell>
          <cell r="I687">
            <v>45294</v>
          </cell>
          <cell r="J687">
            <v>317.05799999999999</v>
          </cell>
          <cell r="M687">
            <v>317.05799999999999</v>
          </cell>
        </row>
        <row r="688">
          <cell r="B688">
            <v>96</v>
          </cell>
          <cell r="C688">
            <v>1242</v>
          </cell>
          <cell r="D688" t="str">
            <v>RA1210</v>
          </cell>
          <cell r="F688" t="str">
            <v>L¸ng v÷a xim¨ng d=3cm M50</v>
          </cell>
          <cell r="G688" t="str">
            <v>m2</v>
          </cell>
          <cell r="I688" t="str">
            <v/>
          </cell>
          <cell r="K688">
            <v>9758.8443378666652</v>
          </cell>
          <cell r="L688">
            <v>1579.8239999999998</v>
          </cell>
          <cell r="M688">
            <v>181.17600000000002</v>
          </cell>
        </row>
        <row r="689">
          <cell r="B689" t="str">
            <v/>
          </cell>
          <cell r="C689" t="str">
            <v/>
          </cell>
          <cell r="F689" t="str">
            <v>a. VËt liÖu</v>
          </cell>
          <cell r="J689">
            <v>9758.8443378666652</v>
          </cell>
        </row>
        <row r="690">
          <cell r="B690" t="str">
            <v/>
          </cell>
          <cell r="C690" t="str">
            <v>m3</v>
          </cell>
          <cell r="E690" t="str">
            <v>vu</v>
          </cell>
          <cell r="F690" t="str">
            <v>V÷a xi m¨ng M50</v>
          </cell>
          <cell r="G690" t="str">
            <v>m3</v>
          </cell>
          <cell r="H690">
            <v>3.5000000000000003E-2</v>
          </cell>
          <cell r="I690">
            <v>278824.12393904757</v>
          </cell>
          <cell r="J690">
            <v>9758.8443378666652</v>
          </cell>
          <cell r="K690">
            <v>9758.8443378666652</v>
          </cell>
        </row>
        <row r="691">
          <cell r="B691" t="str">
            <v/>
          </cell>
          <cell r="C691" t="str">
            <v/>
          </cell>
          <cell r="F691" t="str">
            <v>b. Nh©n c«ng</v>
          </cell>
          <cell r="J691">
            <v>1579.8239999999998</v>
          </cell>
        </row>
        <row r="692">
          <cell r="B692" t="str">
            <v/>
          </cell>
          <cell r="C692" t="str">
            <v/>
          </cell>
          <cell r="E692">
            <v>3.7</v>
          </cell>
          <cell r="F692" t="str">
            <v>Nh©n c«ng bËc 3,7/7</v>
          </cell>
          <cell r="G692" t="str">
            <v xml:space="preserve">C«ng </v>
          </cell>
          <cell r="H692">
            <v>0.106</v>
          </cell>
          <cell r="I692">
            <v>14904</v>
          </cell>
          <cell r="J692">
            <v>1579.8239999999998</v>
          </cell>
          <cell r="L692">
            <v>1579.8239999999998</v>
          </cell>
        </row>
        <row r="693">
          <cell r="B693" t="str">
            <v/>
          </cell>
          <cell r="C693" t="str">
            <v/>
          </cell>
          <cell r="F693" t="str">
            <v>c. M¸y thi c«ng</v>
          </cell>
          <cell r="J693">
            <v>181.17600000000002</v>
          </cell>
        </row>
        <row r="694">
          <cell r="B694" t="str">
            <v/>
          </cell>
          <cell r="C694" t="str">
            <v/>
          </cell>
          <cell r="E694" t="str">
            <v>80l</v>
          </cell>
          <cell r="F694" t="str">
            <v>M¸y trén v÷a 80l</v>
          </cell>
          <cell r="G694" t="str">
            <v>Ca</v>
          </cell>
          <cell r="H694">
            <v>4.0000000000000001E-3</v>
          </cell>
          <cell r="I694">
            <v>45294</v>
          </cell>
          <cell r="J694">
            <v>181.17600000000002</v>
          </cell>
          <cell r="M694">
            <v>181.17600000000002</v>
          </cell>
        </row>
        <row r="695">
          <cell r="B695">
            <v>97</v>
          </cell>
          <cell r="C695">
            <v>1242</v>
          </cell>
          <cell r="D695" t="str">
            <v>HA6130</v>
          </cell>
          <cell r="F695" t="str">
            <v>Bª t«ng xµ mò mè M250</v>
          </cell>
          <cell r="G695" t="str">
            <v>m3</v>
          </cell>
          <cell r="I695" t="str">
            <v/>
          </cell>
          <cell r="K695">
            <v>523696.01145468565</v>
          </cell>
          <cell r="L695">
            <v>83931.68</v>
          </cell>
          <cell r="M695">
            <v>50524.219980000002</v>
          </cell>
        </row>
        <row r="696">
          <cell r="B696" t="str">
            <v/>
          </cell>
          <cell r="C696" t="str">
            <v/>
          </cell>
          <cell r="F696" t="str">
            <v>a. VËt liÖu</v>
          </cell>
          <cell r="J696">
            <v>523696.01145468565</v>
          </cell>
        </row>
        <row r="697">
          <cell r="B697" t="str">
            <v/>
          </cell>
          <cell r="C697" t="str">
            <v>m3</v>
          </cell>
          <cell r="E697" t="str">
            <v>vu</v>
          </cell>
          <cell r="F697" t="str">
            <v>V÷a BT M250 ®¸ 1x2 ®é sôt 2-4</v>
          </cell>
          <cell r="G697" t="str">
            <v>m3</v>
          </cell>
          <cell r="H697">
            <v>1.0249999999999999</v>
          </cell>
          <cell r="I697">
            <v>500904.84118095232</v>
          </cell>
          <cell r="J697">
            <v>513427.46221047611</v>
          </cell>
          <cell r="K697">
            <v>513427.46221047611</v>
          </cell>
        </row>
        <row r="698">
          <cell r="B698" t="str">
            <v/>
          </cell>
          <cell r="C698" t="str">
            <v/>
          </cell>
          <cell r="E698" t="str">
            <v>#</v>
          </cell>
          <cell r="F698" t="str">
            <v>VËt liÖu kh¸c</v>
          </cell>
          <cell r="G698" t="str">
            <v>%</v>
          </cell>
          <cell r="H698">
            <v>2</v>
          </cell>
          <cell r="I698">
            <v>513427.46221047611</v>
          </cell>
          <cell r="J698">
            <v>10268.549244209522</v>
          </cell>
          <cell r="K698">
            <v>10268.549244209522</v>
          </cell>
        </row>
        <row r="699">
          <cell r="B699" t="str">
            <v/>
          </cell>
          <cell r="C699" t="str">
            <v/>
          </cell>
          <cell r="F699" t="str">
            <v>b. Nh©n c«ng</v>
          </cell>
          <cell r="J699">
            <v>83931.68</v>
          </cell>
        </row>
        <row r="700">
          <cell r="B700" t="str">
            <v/>
          </cell>
          <cell r="C700" t="str">
            <v/>
          </cell>
          <cell r="E700" t="str">
            <v>n4</v>
          </cell>
          <cell r="F700" t="str">
            <v>Nh©n c«ng bËc 4,0/7</v>
          </cell>
          <cell r="G700" t="str">
            <v xml:space="preserve">C«ng </v>
          </cell>
          <cell r="H700">
            <v>5.47</v>
          </cell>
          <cell r="I700">
            <v>15344</v>
          </cell>
          <cell r="J700">
            <v>83931.68</v>
          </cell>
          <cell r="L700">
            <v>83931.68</v>
          </cell>
        </row>
        <row r="701">
          <cell r="B701" t="str">
            <v/>
          </cell>
          <cell r="C701" t="str">
            <v/>
          </cell>
          <cell r="F701" t="str">
            <v>c. M¸y thi c«ng</v>
          </cell>
          <cell r="J701">
            <v>50524.219980000002</v>
          </cell>
        </row>
        <row r="702">
          <cell r="B702" t="str">
            <v/>
          </cell>
          <cell r="C702" t="str">
            <v/>
          </cell>
          <cell r="E702" t="str">
            <v>250l</v>
          </cell>
          <cell r="F702" t="str">
            <v>M¸y trén 250l</v>
          </cell>
          <cell r="G702" t="str">
            <v>Ca</v>
          </cell>
          <cell r="H702">
            <v>9.5000000000000001E-2</v>
          </cell>
          <cell r="I702">
            <v>96272</v>
          </cell>
          <cell r="J702">
            <v>9145.84</v>
          </cell>
          <cell r="M702">
            <v>9145.84</v>
          </cell>
        </row>
        <row r="703">
          <cell r="B703" t="str">
            <v/>
          </cell>
          <cell r="C703" t="str">
            <v/>
          </cell>
          <cell r="E703" t="str">
            <v>dd</v>
          </cell>
          <cell r="F703" t="str">
            <v>M¸y ®Çm dïi 1,5KW</v>
          </cell>
          <cell r="G703" t="str">
            <v>Ca</v>
          </cell>
          <cell r="H703">
            <v>8.8999999999999996E-2</v>
          </cell>
          <cell r="I703">
            <v>37456</v>
          </cell>
          <cell r="J703">
            <v>3333.5839999999998</v>
          </cell>
          <cell r="M703">
            <v>3333.5839999999998</v>
          </cell>
        </row>
        <row r="704">
          <cell r="B704" t="str">
            <v/>
          </cell>
          <cell r="C704" t="str">
            <v/>
          </cell>
          <cell r="E704" t="str">
            <v>c16t</v>
          </cell>
          <cell r="F704" t="str">
            <v>CÈu 16T</v>
          </cell>
          <cell r="G704" t="str">
            <v>Ca</v>
          </cell>
          <cell r="H704">
            <v>4.4999999999999998E-2</v>
          </cell>
          <cell r="I704">
            <v>823425</v>
          </cell>
          <cell r="J704">
            <v>37054.125</v>
          </cell>
          <cell r="M704">
            <v>37054.125</v>
          </cell>
        </row>
        <row r="705">
          <cell r="B705" t="str">
            <v/>
          </cell>
          <cell r="C705" t="str">
            <v/>
          </cell>
          <cell r="E705" t="str">
            <v>m#</v>
          </cell>
          <cell r="F705" t="str">
            <v>M¸y kh¸c</v>
          </cell>
          <cell r="G705" t="str">
            <v>%</v>
          </cell>
          <cell r="H705">
            <v>2</v>
          </cell>
          <cell r="I705">
            <v>49533.548999999999</v>
          </cell>
          <cell r="J705">
            <v>990.67097999999999</v>
          </cell>
          <cell r="M705">
            <v>990.67097999999999</v>
          </cell>
        </row>
        <row r="706">
          <cell r="B706">
            <v>98</v>
          </cell>
          <cell r="C706">
            <v>1242</v>
          </cell>
          <cell r="D706" t="str">
            <v>KB2110</v>
          </cell>
          <cell r="F706" t="str">
            <v xml:space="preserve">V¸n khu«n thÐp thi c«ng mè </v>
          </cell>
          <cell r="G706" t="str">
            <v>100m2</v>
          </cell>
          <cell r="I706" t="str">
            <v/>
          </cell>
          <cell r="K706">
            <v>1213311.7113719999</v>
          </cell>
          <cell r="L706">
            <v>587368.32000000007</v>
          </cell>
          <cell r="M706">
            <v>133408.04999999999</v>
          </cell>
        </row>
        <row r="707">
          <cell r="B707" t="str">
            <v/>
          </cell>
          <cell r="C707" t="str">
            <v/>
          </cell>
          <cell r="F707" t="str">
            <v>a. VËt liÖu</v>
          </cell>
          <cell r="J707">
            <v>1213311.7113719999</v>
          </cell>
        </row>
        <row r="708">
          <cell r="B708" t="str">
            <v/>
          </cell>
          <cell r="C708" t="str">
            <v/>
          </cell>
          <cell r="E708" t="str">
            <v>th</v>
          </cell>
          <cell r="F708" t="str">
            <v>ThÐp h×nh</v>
          </cell>
          <cell r="G708" t="str">
            <v>kg</v>
          </cell>
          <cell r="H708">
            <v>100.65</v>
          </cell>
          <cell r="I708">
            <v>4612.3043809523806</v>
          </cell>
          <cell r="J708">
            <v>464228.43594285712</v>
          </cell>
          <cell r="K708">
            <v>464228.43594285712</v>
          </cell>
        </row>
        <row r="709">
          <cell r="B709" t="str">
            <v/>
          </cell>
          <cell r="C709" t="str">
            <v/>
          </cell>
          <cell r="E709" t="str">
            <v>gg</v>
          </cell>
          <cell r="F709" t="str">
            <v>Gç chèng</v>
          </cell>
          <cell r="G709" t="str">
            <v>m3</v>
          </cell>
          <cell r="H709">
            <v>0.496</v>
          </cell>
          <cell r="I709">
            <v>1269569.6114285714</v>
          </cell>
          <cell r="J709">
            <v>629706.52726857143</v>
          </cell>
          <cell r="K709">
            <v>629706.52726857143</v>
          </cell>
        </row>
        <row r="710">
          <cell r="B710" t="str">
            <v/>
          </cell>
          <cell r="C710" t="str">
            <v/>
          </cell>
          <cell r="E710" t="str">
            <v>q</v>
          </cell>
          <cell r="F710" t="str">
            <v>Que hµn</v>
          </cell>
          <cell r="G710" t="str">
            <v>kg</v>
          </cell>
          <cell r="H710">
            <v>5.6</v>
          </cell>
          <cell r="I710">
            <v>11000</v>
          </cell>
          <cell r="J710">
            <v>61599.999999999993</v>
          </cell>
          <cell r="K710">
            <v>61599.999999999993</v>
          </cell>
        </row>
        <row r="711">
          <cell r="B711" t="str">
            <v/>
          </cell>
          <cell r="C711" t="str">
            <v/>
          </cell>
          <cell r="E711" t="str">
            <v>#</v>
          </cell>
          <cell r="F711" t="str">
            <v>VËt liÖu kh¸c</v>
          </cell>
          <cell r="G711" t="str">
            <v>%</v>
          </cell>
          <cell r="H711">
            <v>5</v>
          </cell>
          <cell r="I711">
            <v>1155534.9632114286</v>
          </cell>
          <cell r="J711">
            <v>57776.748160571427</v>
          </cell>
          <cell r="K711">
            <v>57776.748160571427</v>
          </cell>
        </row>
        <row r="712">
          <cell r="B712" t="str">
            <v/>
          </cell>
          <cell r="C712" t="str">
            <v/>
          </cell>
          <cell r="F712" t="str">
            <v>b. Nh©n c«ng</v>
          </cell>
          <cell r="J712">
            <v>587368.32000000007</v>
          </cell>
        </row>
        <row r="713">
          <cell r="B713" t="str">
            <v/>
          </cell>
          <cell r="C713" t="str">
            <v/>
          </cell>
          <cell r="E713" t="str">
            <v>n4</v>
          </cell>
          <cell r="F713" t="str">
            <v>Nh©n c«ng bËc 4,0/7</v>
          </cell>
          <cell r="G713" t="str">
            <v xml:space="preserve">C«ng </v>
          </cell>
          <cell r="H713">
            <v>38.28</v>
          </cell>
          <cell r="I713">
            <v>15344</v>
          </cell>
          <cell r="J713">
            <v>587368.32000000007</v>
          </cell>
          <cell r="L713">
            <v>587368.32000000007</v>
          </cell>
        </row>
        <row r="714">
          <cell r="B714" t="str">
            <v/>
          </cell>
          <cell r="C714" t="str">
            <v/>
          </cell>
          <cell r="F714" t="str">
            <v>c. M¸y thi c«ng</v>
          </cell>
          <cell r="J714">
            <v>133408.04999999999</v>
          </cell>
        </row>
        <row r="715">
          <cell r="B715" t="str">
            <v/>
          </cell>
          <cell r="C715" t="str">
            <v/>
          </cell>
          <cell r="E715" t="str">
            <v>h23</v>
          </cell>
          <cell r="F715" t="str">
            <v>M¸y hµn 23KW</v>
          </cell>
          <cell r="G715" t="str">
            <v>Ca</v>
          </cell>
          <cell r="H715">
            <v>1.5</v>
          </cell>
          <cell r="I715">
            <v>77338</v>
          </cell>
          <cell r="J715">
            <v>116007</v>
          </cell>
          <cell r="M715">
            <v>116007</v>
          </cell>
        </row>
        <row r="716">
          <cell r="B716" t="str">
            <v/>
          </cell>
          <cell r="C716" t="str">
            <v/>
          </cell>
          <cell r="E716" t="str">
            <v>m#</v>
          </cell>
          <cell r="F716" t="str">
            <v>M¸y kh¸c</v>
          </cell>
          <cell r="G716" t="str">
            <v>%</v>
          </cell>
          <cell r="H716">
            <v>15</v>
          </cell>
          <cell r="I716">
            <v>116007</v>
          </cell>
          <cell r="J716">
            <v>17401.05</v>
          </cell>
          <cell r="M716">
            <v>17401.05</v>
          </cell>
        </row>
        <row r="717">
          <cell r="B717">
            <v>99</v>
          </cell>
          <cell r="C717">
            <v>1242</v>
          </cell>
          <cell r="D717" t="str">
            <v>IA5111</v>
          </cell>
          <cell r="F717" t="str">
            <v>Cèt thÐp mè  d=10mm</v>
          </cell>
          <cell r="G717" t="str">
            <v>TÊn</v>
          </cell>
          <cell r="I717" t="str">
            <v/>
          </cell>
          <cell r="K717">
            <v>4585309.3314285716</v>
          </cell>
          <cell r="L717">
            <v>257625.75999999998</v>
          </cell>
          <cell r="M717">
            <v>114726.6</v>
          </cell>
        </row>
        <row r="718">
          <cell r="B718" t="str">
            <v/>
          </cell>
          <cell r="C718" t="str">
            <v/>
          </cell>
          <cell r="F718" t="str">
            <v>a. VËt liÖu</v>
          </cell>
          <cell r="J718">
            <v>4585309.3314285716</v>
          </cell>
        </row>
        <row r="719">
          <cell r="B719" t="str">
            <v/>
          </cell>
          <cell r="C719" t="str">
            <v/>
          </cell>
          <cell r="E719" t="str">
            <v>d10</v>
          </cell>
          <cell r="F719" t="str">
            <v>ThÐp trßn d=10mm</v>
          </cell>
          <cell r="G719" t="str">
            <v>kg</v>
          </cell>
          <cell r="H719">
            <v>1005</v>
          </cell>
          <cell r="I719">
            <v>4421.8281904761907</v>
          </cell>
          <cell r="J719">
            <v>4443937.3314285716</v>
          </cell>
          <cell r="K719">
            <v>4443937.3314285716</v>
          </cell>
        </row>
        <row r="720">
          <cell r="B720" t="str">
            <v/>
          </cell>
          <cell r="C720" t="str">
            <v/>
          </cell>
          <cell r="E720" t="str">
            <v>d</v>
          </cell>
          <cell r="F720" t="str">
            <v xml:space="preserve">D©y thÐp </v>
          </cell>
          <cell r="G720" t="str">
            <v>kg</v>
          </cell>
          <cell r="H720">
            <v>21.42</v>
          </cell>
          <cell r="I720">
            <v>6600</v>
          </cell>
          <cell r="J720">
            <v>141372</v>
          </cell>
          <cell r="K720">
            <v>141372</v>
          </cell>
        </row>
        <row r="721">
          <cell r="B721" t="str">
            <v/>
          </cell>
          <cell r="C721" t="str">
            <v/>
          </cell>
          <cell r="F721" t="str">
            <v>b. Nh©n c«ng</v>
          </cell>
          <cell r="J721">
            <v>257625.75999999998</v>
          </cell>
        </row>
        <row r="722">
          <cell r="B722" t="str">
            <v/>
          </cell>
          <cell r="C722" t="str">
            <v/>
          </cell>
          <cell r="E722" t="str">
            <v>n4</v>
          </cell>
          <cell r="F722" t="str">
            <v>Nh©n c«ng bËc 4,0/7</v>
          </cell>
          <cell r="G722" t="str">
            <v xml:space="preserve">C«ng </v>
          </cell>
          <cell r="H722">
            <v>16.79</v>
          </cell>
          <cell r="I722">
            <v>15344</v>
          </cell>
          <cell r="J722">
            <v>257625.75999999998</v>
          </cell>
          <cell r="L722">
            <v>257625.75999999998</v>
          </cell>
        </row>
        <row r="723">
          <cell r="B723" t="str">
            <v/>
          </cell>
          <cell r="C723" t="str">
            <v/>
          </cell>
          <cell r="F723" t="str">
            <v>c. M¸y thi c«ng</v>
          </cell>
          <cell r="J723">
            <v>114726.6</v>
          </cell>
        </row>
        <row r="724">
          <cell r="B724" t="str">
            <v/>
          </cell>
          <cell r="C724" t="str">
            <v/>
          </cell>
          <cell r="E724" t="str">
            <v>cu</v>
          </cell>
          <cell r="F724" t="str">
            <v>M¸y c¾t uèn cèt thÐp</v>
          </cell>
          <cell r="G724" t="str">
            <v>Ca</v>
          </cell>
          <cell r="H724">
            <v>0.4</v>
          </cell>
          <cell r="I724">
            <v>39789</v>
          </cell>
          <cell r="J724">
            <v>15915.6</v>
          </cell>
          <cell r="M724">
            <v>15915.6</v>
          </cell>
        </row>
        <row r="725">
          <cell r="B725" t="str">
            <v/>
          </cell>
          <cell r="C725" t="str">
            <v/>
          </cell>
          <cell r="E725" t="str">
            <v>c16t</v>
          </cell>
          <cell r="F725" t="str">
            <v>CÈu 16T</v>
          </cell>
          <cell r="G725" t="str">
            <v>Ca</v>
          </cell>
          <cell r="H725">
            <v>0.12</v>
          </cell>
          <cell r="I725">
            <v>823425</v>
          </cell>
          <cell r="J725">
            <v>98811</v>
          </cell>
          <cell r="M725">
            <v>98811</v>
          </cell>
        </row>
        <row r="726">
          <cell r="B726">
            <v>100</v>
          </cell>
          <cell r="C726">
            <v>1242</v>
          </cell>
          <cell r="D726" t="str">
            <v>IA5121</v>
          </cell>
          <cell r="F726" t="str">
            <v>Cèt thÐp mè  d=14mm</v>
          </cell>
          <cell r="G726" t="str">
            <v>TÊn</v>
          </cell>
          <cell r="I726" t="str">
            <v/>
          </cell>
          <cell r="K726">
            <v>4627441.3257142855</v>
          </cell>
          <cell r="L726">
            <v>179831.68000000002</v>
          </cell>
          <cell r="M726">
            <v>210581.53</v>
          </cell>
        </row>
        <row r="727">
          <cell r="B727" t="str">
            <v/>
          </cell>
          <cell r="C727" t="str">
            <v/>
          </cell>
          <cell r="F727" t="str">
            <v>a. VËt liÖu</v>
          </cell>
          <cell r="J727">
            <v>4627441.3257142855</v>
          </cell>
        </row>
        <row r="728">
          <cell r="B728" t="str">
            <v/>
          </cell>
          <cell r="C728" t="str">
            <v/>
          </cell>
          <cell r="E728" t="str">
            <v>d14</v>
          </cell>
          <cell r="F728" t="str">
            <v>ThÐp trßn d=14mm</v>
          </cell>
          <cell r="G728" t="str">
            <v>kg</v>
          </cell>
          <cell r="H728">
            <v>1020</v>
          </cell>
          <cell r="I728">
            <v>4374.209142857143</v>
          </cell>
          <cell r="J728">
            <v>4461693.3257142855</v>
          </cell>
          <cell r="K728">
            <v>4461693.3257142855</v>
          </cell>
        </row>
        <row r="729">
          <cell r="B729" t="str">
            <v/>
          </cell>
          <cell r="C729" t="str">
            <v/>
          </cell>
          <cell r="E729" t="str">
            <v>d</v>
          </cell>
          <cell r="F729" t="str">
            <v xml:space="preserve">D©y thÐp </v>
          </cell>
          <cell r="G729" t="str">
            <v>kg</v>
          </cell>
          <cell r="H729">
            <v>14.28</v>
          </cell>
          <cell r="I729">
            <v>6600</v>
          </cell>
          <cell r="J729">
            <v>94248</v>
          </cell>
          <cell r="K729">
            <v>94248</v>
          </cell>
        </row>
        <row r="730">
          <cell r="B730" t="str">
            <v/>
          </cell>
          <cell r="C730" t="str">
            <v/>
          </cell>
          <cell r="E730" t="str">
            <v>q</v>
          </cell>
          <cell r="F730" t="str">
            <v>Que hµn</v>
          </cell>
          <cell r="G730" t="str">
            <v>kg</v>
          </cell>
          <cell r="H730">
            <v>6.5</v>
          </cell>
          <cell r="I730">
            <v>11000</v>
          </cell>
          <cell r="J730">
            <v>71500</v>
          </cell>
          <cell r="K730">
            <v>71500</v>
          </cell>
        </row>
        <row r="731">
          <cell r="B731" t="str">
            <v/>
          </cell>
          <cell r="C731" t="str">
            <v/>
          </cell>
          <cell r="F731" t="str">
            <v>b. Nh©n c«ng</v>
          </cell>
          <cell r="J731">
            <v>179831.68000000002</v>
          </cell>
        </row>
        <row r="732">
          <cell r="B732" t="str">
            <v/>
          </cell>
          <cell r="C732" t="str">
            <v/>
          </cell>
          <cell r="E732" t="str">
            <v>n4</v>
          </cell>
          <cell r="F732" t="str">
            <v>Nh©n c«ng bËc 4,0/7</v>
          </cell>
          <cell r="G732" t="str">
            <v xml:space="preserve">C«ng </v>
          </cell>
          <cell r="H732">
            <v>11.72</v>
          </cell>
          <cell r="I732">
            <v>15344</v>
          </cell>
          <cell r="J732">
            <v>179831.68000000002</v>
          </cell>
          <cell r="L732">
            <v>179831.68000000002</v>
          </cell>
        </row>
        <row r="733">
          <cell r="B733" t="str">
            <v/>
          </cell>
          <cell r="C733" t="str">
            <v/>
          </cell>
          <cell r="F733" t="str">
            <v>c. M¸y thi c«ng</v>
          </cell>
          <cell r="J733">
            <v>210581.53</v>
          </cell>
        </row>
        <row r="734">
          <cell r="B734" t="str">
            <v/>
          </cell>
          <cell r="C734" t="str">
            <v/>
          </cell>
          <cell r="E734" t="str">
            <v>cu</v>
          </cell>
          <cell r="F734" t="str">
            <v>M¸y c¾t uèn cèt thÐp</v>
          </cell>
          <cell r="G734" t="str">
            <v>Ca</v>
          </cell>
          <cell r="H734">
            <v>0.32</v>
          </cell>
          <cell r="I734">
            <v>39789</v>
          </cell>
          <cell r="J734">
            <v>12732.48</v>
          </cell>
          <cell r="M734">
            <v>12732.48</v>
          </cell>
        </row>
        <row r="735">
          <cell r="B735" t="str">
            <v/>
          </cell>
          <cell r="C735" t="str">
            <v/>
          </cell>
          <cell r="E735" t="str">
            <v>c16t</v>
          </cell>
          <cell r="F735" t="str">
            <v>CÈu 16T</v>
          </cell>
          <cell r="G735" t="str">
            <v>Ca</v>
          </cell>
          <cell r="H735">
            <v>0.09</v>
          </cell>
          <cell r="I735">
            <v>823425</v>
          </cell>
          <cell r="J735">
            <v>74108.25</v>
          </cell>
          <cell r="M735">
            <v>74108.25</v>
          </cell>
        </row>
        <row r="736">
          <cell r="B736" t="str">
            <v/>
          </cell>
          <cell r="C736" t="str">
            <v/>
          </cell>
          <cell r="E736" t="str">
            <v>h23</v>
          </cell>
          <cell r="F736" t="str">
            <v>M¸y hµn 23KW</v>
          </cell>
          <cell r="G736" t="str">
            <v>Ca</v>
          </cell>
          <cell r="H736">
            <v>1.6</v>
          </cell>
          <cell r="I736">
            <v>77338</v>
          </cell>
          <cell r="J736">
            <v>123740.8</v>
          </cell>
          <cell r="M736">
            <v>123740.8</v>
          </cell>
        </row>
        <row r="737">
          <cell r="B737">
            <v>101</v>
          </cell>
          <cell r="C737">
            <v>1242</v>
          </cell>
          <cell r="D737" t="str">
            <v>IA5121</v>
          </cell>
          <cell r="F737" t="str">
            <v>Cèt thÐp mè  d=12mm</v>
          </cell>
          <cell r="G737" t="str">
            <v>TÊn</v>
          </cell>
          <cell r="I737" t="str">
            <v/>
          </cell>
          <cell r="K737">
            <v>4627441.3257142855</v>
          </cell>
          <cell r="L737">
            <v>179831.68000000002</v>
          </cell>
          <cell r="M737">
            <v>210581.53</v>
          </cell>
        </row>
        <row r="738">
          <cell r="B738" t="str">
            <v/>
          </cell>
          <cell r="C738" t="str">
            <v/>
          </cell>
          <cell r="F738" t="str">
            <v>a. VËt liÖu</v>
          </cell>
          <cell r="J738">
            <v>4627441.3257142855</v>
          </cell>
        </row>
        <row r="739">
          <cell r="B739" t="str">
            <v/>
          </cell>
          <cell r="C739" t="str">
            <v/>
          </cell>
          <cell r="E739" t="str">
            <v>d12</v>
          </cell>
          <cell r="F739" t="str">
            <v>ThÐp trßn d=12mm</v>
          </cell>
          <cell r="G739" t="str">
            <v>kg</v>
          </cell>
          <cell r="H739">
            <v>1020</v>
          </cell>
          <cell r="I739">
            <v>4374.209142857143</v>
          </cell>
          <cell r="J739">
            <v>4461693.3257142855</v>
          </cell>
          <cell r="K739">
            <v>4461693.3257142855</v>
          </cell>
        </row>
        <row r="740">
          <cell r="B740" t="str">
            <v/>
          </cell>
          <cell r="C740" t="str">
            <v/>
          </cell>
          <cell r="E740" t="str">
            <v>d</v>
          </cell>
          <cell r="F740" t="str">
            <v xml:space="preserve">D©y thÐp </v>
          </cell>
          <cell r="G740" t="str">
            <v>kg</v>
          </cell>
          <cell r="H740">
            <v>14.28</v>
          </cell>
          <cell r="I740">
            <v>6600</v>
          </cell>
          <cell r="J740">
            <v>94248</v>
          </cell>
          <cell r="K740">
            <v>94248</v>
          </cell>
        </row>
        <row r="741">
          <cell r="B741" t="str">
            <v/>
          </cell>
          <cell r="C741" t="str">
            <v/>
          </cell>
          <cell r="E741" t="str">
            <v>q</v>
          </cell>
          <cell r="F741" t="str">
            <v>Que hµn</v>
          </cell>
          <cell r="G741" t="str">
            <v>kg</v>
          </cell>
          <cell r="H741">
            <v>6.5</v>
          </cell>
          <cell r="I741">
            <v>11000</v>
          </cell>
          <cell r="J741">
            <v>71500</v>
          </cell>
          <cell r="K741">
            <v>71500</v>
          </cell>
        </row>
        <row r="742">
          <cell r="B742" t="str">
            <v/>
          </cell>
          <cell r="C742" t="str">
            <v/>
          </cell>
          <cell r="F742" t="str">
            <v>b. Nh©n c«ng</v>
          </cell>
          <cell r="J742">
            <v>179831.68000000002</v>
          </cell>
        </row>
        <row r="743">
          <cell r="B743" t="str">
            <v/>
          </cell>
          <cell r="C743" t="str">
            <v/>
          </cell>
          <cell r="E743" t="str">
            <v>n4</v>
          </cell>
          <cell r="F743" t="str">
            <v>Nh©n c«ng bËc 4,0/7</v>
          </cell>
          <cell r="G743" t="str">
            <v xml:space="preserve">C«ng </v>
          </cell>
          <cell r="H743">
            <v>11.72</v>
          </cell>
          <cell r="I743">
            <v>15344</v>
          </cell>
          <cell r="J743">
            <v>179831.68000000002</v>
          </cell>
          <cell r="L743">
            <v>179831.68000000002</v>
          </cell>
        </row>
        <row r="744">
          <cell r="B744" t="str">
            <v/>
          </cell>
          <cell r="C744" t="str">
            <v/>
          </cell>
          <cell r="F744" t="str">
            <v>c. M¸y thi c«ng</v>
          </cell>
          <cell r="J744">
            <v>210581.53</v>
          </cell>
        </row>
        <row r="745">
          <cell r="B745" t="str">
            <v/>
          </cell>
          <cell r="C745" t="str">
            <v/>
          </cell>
          <cell r="E745" t="str">
            <v>cu</v>
          </cell>
          <cell r="F745" t="str">
            <v>M¸y c¾t uèn cèt thÐp</v>
          </cell>
          <cell r="G745" t="str">
            <v>Ca</v>
          </cell>
          <cell r="H745">
            <v>0.32</v>
          </cell>
          <cell r="I745">
            <v>39789</v>
          </cell>
          <cell r="J745">
            <v>12732.48</v>
          </cell>
          <cell r="M745">
            <v>12732.48</v>
          </cell>
        </row>
        <row r="746">
          <cell r="B746" t="str">
            <v/>
          </cell>
          <cell r="C746" t="str">
            <v/>
          </cell>
          <cell r="E746" t="str">
            <v>c16t</v>
          </cell>
          <cell r="F746" t="str">
            <v>CÈu 16T</v>
          </cell>
          <cell r="G746" t="str">
            <v>Ca</v>
          </cell>
          <cell r="H746">
            <v>0.09</v>
          </cell>
          <cell r="I746">
            <v>823425</v>
          </cell>
          <cell r="J746">
            <v>74108.25</v>
          </cell>
          <cell r="M746">
            <v>74108.25</v>
          </cell>
        </row>
        <row r="747">
          <cell r="B747" t="str">
            <v/>
          </cell>
          <cell r="C747" t="str">
            <v/>
          </cell>
          <cell r="E747" t="str">
            <v>h23</v>
          </cell>
          <cell r="F747" t="str">
            <v>M¸y hµn 23KW</v>
          </cell>
          <cell r="G747" t="str">
            <v>Ca</v>
          </cell>
          <cell r="H747">
            <v>1.6</v>
          </cell>
          <cell r="I747">
            <v>77338</v>
          </cell>
          <cell r="J747">
            <v>123740.8</v>
          </cell>
          <cell r="M747">
            <v>123740.8</v>
          </cell>
        </row>
        <row r="748">
          <cell r="B748">
            <v>102</v>
          </cell>
          <cell r="C748">
            <v>1242</v>
          </cell>
          <cell r="D748" t="str">
            <v>HA1410</v>
          </cell>
          <cell r="F748" t="str">
            <v>Bª t«ng ®¸ kª gèi M300</v>
          </cell>
          <cell r="G748" t="str">
            <v>m3</v>
          </cell>
          <cell r="I748" t="str">
            <v/>
          </cell>
          <cell r="K748">
            <v>535413.10259240947</v>
          </cell>
          <cell r="L748">
            <v>24286.5</v>
          </cell>
          <cell r="M748">
            <v>12479.423999999999</v>
          </cell>
        </row>
        <row r="749">
          <cell r="B749" t="str">
            <v/>
          </cell>
          <cell r="C749" t="str">
            <v/>
          </cell>
          <cell r="F749" t="str">
            <v>a. VËt liÖu</v>
          </cell>
          <cell r="J749">
            <v>535413.10259240947</v>
          </cell>
        </row>
        <row r="750">
          <cell r="B750" t="str">
            <v/>
          </cell>
          <cell r="C750" t="str">
            <v>m3</v>
          </cell>
          <cell r="E750" t="str">
            <v>vu</v>
          </cell>
          <cell r="F750" t="str">
            <v>V÷a BT M300 ®¸ 1x2 ®é sôt 2-4</v>
          </cell>
          <cell r="G750" t="str">
            <v>m3</v>
          </cell>
          <cell r="H750">
            <v>1.0249999999999999</v>
          </cell>
          <cell r="I750">
            <v>517182.42220952385</v>
          </cell>
          <cell r="J750">
            <v>530111.98276476189</v>
          </cell>
          <cell r="K750">
            <v>530111.98276476189</v>
          </cell>
        </row>
        <row r="751">
          <cell r="B751" t="str">
            <v/>
          </cell>
          <cell r="C751" t="str">
            <v/>
          </cell>
          <cell r="E751" t="str">
            <v>#</v>
          </cell>
          <cell r="F751" t="str">
            <v>VËt liÖu kh¸c</v>
          </cell>
          <cell r="G751" t="str">
            <v>%</v>
          </cell>
          <cell r="H751">
            <v>1</v>
          </cell>
          <cell r="I751">
            <v>530111.98276476189</v>
          </cell>
          <cell r="J751">
            <v>5301.1198276476189</v>
          </cell>
          <cell r="K751">
            <v>5301.1198276476189</v>
          </cell>
        </row>
        <row r="752">
          <cell r="B752" t="str">
            <v/>
          </cell>
          <cell r="C752" t="str">
            <v/>
          </cell>
          <cell r="F752" t="str">
            <v>b. Nh©n c«ng</v>
          </cell>
          <cell r="J752">
            <v>24286.5</v>
          </cell>
        </row>
        <row r="753">
          <cell r="B753" t="str">
            <v/>
          </cell>
          <cell r="C753" t="str">
            <v/>
          </cell>
          <cell r="E753">
            <v>3</v>
          </cell>
          <cell r="F753" t="str">
            <v>Nh©n c«ng bËc 3,0/7</v>
          </cell>
          <cell r="G753" t="str">
            <v xml:space="preserve">C«ng </v>
          </cell>
          <cell r="H753">
            <v>1.75</v>
          </cell>
          <cell r="I753">
            <v>13878</v>
          </cell>
          <cell r="J753">
            <v>24286.5</v>
          </cell>
          <cell r="L753">
            <v>24286.5</v>
          </cell>
        </row>
        <row r="754">
          <cell r="B754" t="str">
            <v/>
          </cell>
          <cell r="C754" t="str">
            <v/>
          </cell>
          <cell r="F754" t="str">
            <v>c. M¸y thi c«ng</v>
          </cell>
          <cell r="J754">
            <v>12479.423999999999</v>
          </cell>
        </row>
        <row r="755">
          <cell r="B755" t="str">
            <v/>
          </cell>
          <cell r="C755" t="str">
            <v/>
          </cell>
          <cell r="E755" t="str">
            <v>250l</v>
          </cell>
          <cell r="F755" t="str">
            <v>M¸y trén 250l</v>
          </cell>
          <cell r="G755" t="str">
            <v>Ca</v>
          </cell>
          <cell r="H755">
            <v>9.5000000000000001E-2</v>
          </cell>
          <cell r="I755">
            <v>96272</v>
          </cell>
          <cell r="J755">
            <v>9145.84</v>
          </cell>
          <cell r="M755">
            <v>9145.84</v>
          </cell>
        </row>
        <row r="756">
          <cell r="B756" t="str">
            <v/>
          </cell>
          <cell r="C756" t="str">
            <v/>
          </cell>
          <cell r="E756" t="str">
            <v>dd</v>
          </cell>
          <cell r="F756" t="str">
            <v>M¸y ®Çm dïi 1,5KW</v>
          </cell>
          <cell r="G756" t="str">
            <v>Ca</v>
          </cell>
          <cell r="H756">
            <v>8.8999999999999996E-2</v>
          </cell>
          <cell r="I756">
            <v>37456</v>
          </cell>
          <cell r="J756">
            <v>3333.5839999999998</v>
          </cell>
          <cell r="M756">
            <v>3333.5839999999998</v>
          </cell>
        </row>
        <row r="757">
          <cell r="B757">
            <v>103</v>
          </cell>
          <cell r="C757">
            <v>1242</v>
          </cell>
          <cell r="D757" t="str">
            <v>HA6210</v>
          </cell>
          <cell r="F757" t="str">
            <v>Bª t«ng t¨ng c­êng M250 ®¸ 1x2</v>
          </cell>
          <cell r="G757" t="str">
            <v>m3</v>
          </cell>
          <cell r="I757" t="str">
            <v/>
          </cell>
          <cell r="K757">
            <v>533964.56069889513</v>
          </cell>
          <cell r="L757">
            <v>40910.799999999996</v>
          </cell>
          <cell r="M757">
            <v>12642.59325</v>
          </cell>
        </row>
        <row r="758">
          <cell r="B758" t="str">
            <v/>
          </cell>
          <cell r="C758" t="str">
            <v/>
          </cell>
          <cell r="F758" t="str">
            <v>a. VËt liÖu</v>
          </cell>
          <cell r="J758">
            <v>533964.56069889513</v>
          </cell>
        </row>
        <row r="759">
          <cell r="B759" t="str">
            <v/>
          </cell>
          <cell r="C759" t="str">
            <v>m3</v>
          </cell>
          <cell r="E759" t="str">
            <v>vu</v>
          </cell>
          <cell r="F759" t="str">
            <v>V÷a BT M250 ®¸ 1x2 ®é sôt 2-4</v>
          </cell>
          <cell r="G759" t="str">
            <v>m3</v>
          </cell>
          <cell r="H759">
            <v>1.0249999999999999</v>
          </cell>
          <cell r="I759">
            <v>500904.84118095232</v>
          </cell>
          <cell r="J759">
            <v>513427.46221047611</v>
          </cell>
          <cell r="K759">
            <v>513427.46221047611</v>
          </cell>
        </row>
        <row r="760">
          <cell r="B760" t="str">
            <v/>
          </cell>
          <cell r="C760" t="str">
            <v/>
          </cell>
          <cell r="E760" t="str">
            <v>#</v>
          </cell>
          <cell r="F760" t="str">
            <v>VËt liÖu kh¸c</v>
          </cell>
          <cell r="G760" t="str">
            <v>%</v>
          </cell>
          <cell r="H760">
            <v>4</v>
          </cell>
          <cell r="I760">
            <v>513427.46221047611</v>
          </cell>
          <cell r="J760">
            <v>20537.098488419044</v>
          </cell>
          <cell r="K760">
            <v>20537.098488419044</v>
          </cell>
        </row>
        <row r="761">
          <cell r="B761" t="str">
            <v/>
          </cell>
          <cell r="C761" t="str">
            <v/>
          </cell>
          <cell r="F761" t="str">
            <v>b. Nh©n c«ng</v>
          </cell>
          <cell r="J761">
            <v>40910.799999999996</v>
          </cell>
        </row>
        <row r="762">
          <cell r="B762" t="str">
            <v/>
          </cell>
          <cell r="C762" t="str">
            <v/>
          </cell>
          <cell r="E762">
            <v>3.5</v>
          </cell>
          <cell r="F762" t="str">
            <v>Nh©n c«ng bËc 3,5/7</v>
          </cell>
          <cell r="G762" t="str">
            <v xml:space="preserve">C«ng </v>
          </cell>
          <cell r="H762">
            <v>2.8</v>
          </cell>
          <cell r="I762">
            <v>14611</v>
          </cell>
          <cell r="J762">
            <v>40910.799999999996</v>
          </cell>
          <cell r="L762">
            <v>40910.799999999996</v>
          </cell>
        </row>
        <row r="763">
          <cell r="B763" t="str">
            <v/>
          </cell>
          <cell r="C763" t="str">
            <v/>
          </cell>
          <cell r="F763" t="str">
            <v>c. M¸y thi c«ng</v>
          </cell>
          <cell r="J763">
            <v>12642.59325</v>
          </cell>
        </row>
        <row r="764">
          <cell r="B764" t="str">
            <v/>
          </cell>
          <cell r="C764" t="str">
            <v/>
          </cell>
          <cell r="E764" t="str">
            <v>250l</v>
          </cell>
          <cell r="F764" t="str">
            <v>M¸y trén 250l</v>
          </cell>
          <cell r="G764" t="str">
            <v>Ca</v>
          </cell>
          <cell r="H764">
            <v>9.5000000000000001E-2</v>
          </cell>
          <cell r="I764">
            <v>96272</v>
          </cell>
          <cell r="J764">
            <v>9145.84</v>
          </cell>
          <cell r="M764">
            <v>9145.84</v>
          </cell>
        </row>
        <row r="765">
          <cell r="B765" t="str">
            <v/>
          </cell>
          <cell r="C765" t="str">
            <v/>
          </cell>
          <cell r="E765" t="str">
            <v>db1</v>
          </cell>
          <cell r="F765" t="str">
            <v>M¸y ®Çm bµn 1KW</v>
          </cell>
          <cell r="G765" t="str">
            <v>Ca</v>
          </cell>
          <cell r="H765">
            <v>8.8999999999999996E-2</v>
          </cell>
          <cell r="I765">
            <v>32525</v>
          </cell>
          <cell r="J765">
            <v>2894.7249999999999</v>
          </cell>
          <cell r="M765">
            <v>2894.7249999999999</v>
          </cell>
        </row>
        <row r="766">
          <cell r="B766" t="str">
            <v/>
          </cell>
          <cell r="C766" t="str">
            <v/>
          </cell>
          <cell r="E766" t="str">
            <v>m#</v>
          </cell>
          <cell r="F766" t="str">
            <v>M¸y kh¸c</v>
          </cell>
          <cell r="G766" t="str">
            <v>%</v>
          </cell>
          <cell r="H766">
            <v>5</v>
          </cell>
          <cell r="I766">
            <v>12040.565000000001</v>
          </cell>
          <cell r="J766">
            <v>602.02825000000007</v>
          </cell>
          <cell r="M766">
            <v>602.02825000000007</v>
          </cell>
        </row>
        <row r="767">
          <cell r="B767">
            <v>104</v>
          </cell>
          <cell r="C767">
            <v>1242</v>
          </cell>
          <cell r="D767" t="str">
            <v>IA2511</v>
          </cell>
          <cell r="F767" t="str">
            <v>Cèt thÐp BT t¨ng c­êng d=8mm</v>
          </cell>
          <cell r="G767" t="str">
            <v>TÊn</v>
          </cell>
          <cell r="I767" t="str">
            <v/>
          </cell>
          <cell r="K767">
            <v>4872452.1885714279</v>
          </cell>
          <cell r="L767">
            <v>213758.93000000002</v>
          </cell>
          <cell r="M767">
            <v>15915.6</v>
          </cell>
        </row>
        <row r="768">
          <cell r="B768" t="str">
            <v/>
          </cell>
          <cell r="C768" t="str">
            <v/>
          </cell>
          <cell r="F768" t="str">
            <v>a. VËt liÖu</v>
          </cell>
          <cell r="J768">
            <v>4872452.1885714279</v>
          </cell>
        </row>
        <row r="769">
          <cell r="B769" t="str">
            <v/>
          </cell>
          <cell r="C769" t="str">
            <v/>
          </cell>
          <cell r="E769" t="str">
            <v>d8</v>
          </cell>
          <cell r="F769" t="str">
            <v>ThÐp trßn d=8mm</v>
          </cell>
          <cell r="G769" t="str">
            <v>kg</v>
          </cell>
          <cell r="H769">
            <v>1005</v>
          </cell>
          <cell r="I769">
            <v>4707.542476190476</v>
          </cell>
          <cell r="J769">
            <v>4731080.1885714279</v>
          </cell>
          <cell r="K769">
            <v>4731080.1885714279</v>
          </cell>
        </row>
        <row r="770">
          <cell r="B770" t="str">
            <v/>
          </cell>
          <cell r="C770" t="str">
            <v/>
          </cell>
          <cell r="E770" t="str">
            <v>d</v>
          </cell>
          <cell r="F770" t="str">
            <v xml:space="preserve">D©y thÐp </v>
          </cell>
          <cell r="G770" t="str">
            <v>kg</v>
          </cell>
          <cell r="H770">
            <v>21.42</v>
          </cell>
          <cell r="I770">
            <v>6600</v>
          </cell>
          <cell r="J770">
            <v>141372</v>
          </cell>
          <cell r="K770">
            <v>141372</v>
          </cell>
        </row>
        <row r="771">
          <cell r="B771" t="str">
            <v/>
          </cell>
          <cell r="C771" t="str">
            <v/>
          </cell>
          <cell r="F771" t="str">
            <v>b. Nh©n c«ng</v>
          </cell>
          <cell r="J771">
            <v>213758.93000000002</v>
          </cell>
        </row>
        <row r="772">
          <cell r="B772" t="str">
            <v/>
          </cell>
          <cell r="C772" t="str">
            <v/>
          </cell>
          <cell r="E772">
            <v>3.5</v>
          </cell>
          <cell r="F772" t="str">
            <v>Nh©n c«ng bËc 3,5/7</v>
          </cell>
          <cell r="G772" t="str">
            <v xml:space="preserve">C«ng </v>
          </cell>
          <cell r="H772">
            <v>14.63</v>
          </cell>
          <cell r="I772">
            <v>14611</v>
          </cell>
          <cell r="J772">
            <v>213758.93000000002</v>
          </cell>
          <cell r="L772">
            <v>213758.93000000002</v>
          </cell>
        </row>
        <row r="773">
          <cell r="B773" t="str">
            <v/>
          </cell>
          <cell r="C773" t="str">
            <v/>
          </cell>
          <cell r="F773" t="str">
            <v>c. M¸y thi c«ng</v>
          </cell>
          <cell r="J773">
            <v>15915.6</v>
          </cell>
        </row>
        <row r="774">
          <cell r="B774" t="str">
            <v/>
          </cell>
          <cell r="C774" t="str">
            <v/>
          </cell>
          <cell r="E774" t="str">
            <v>cu</v>
          </cell>
          <cell r="F774" t="str">
            <v>M¸y c¾t uèn cèt thÐp</v>
          </cell>
          <cell r="G774" t="str">
            <v>Ca</v>
          </cell>
          <cell r="H774">
            <v>0.4</v>
          </cell>
          <cell r="I774">
            <v>39789</v>
          </cell>
          <cell r="J774">
            <v>15915.6</v>
          </cell>
          <cell r="M774">
            <v>15915.6</v>
          </cell>
        </row>
        <row r="775">
          <cell r="B775">
            <v>105</v>
          </cell>
          <cell r="C775">
            <v>1242</v>
          </cell>
          <cell r="D775" t="str">
            <v>IA2511</v>
          </cell>
          <cell r="F775" t="str">
            <v>Cèt thÐp BT t¨ng c­êng d=10mm</v>
          </cell>
          <cell r="G775" t="str">
            <v>TÊn</v>
          </cell>
          <cell r="I775" t="str">
            <v/>
          </cell>
          <cell r="K775">
            <v>4585309.3314285716</v>
          </cell>
          <cell r="L775">
            <v>213758.93000000002</v>
          </cell>
          <cell r="M775">
            <v>15915.6</v>
          </cell>
        </row>
        <row r="776">
          <cell r="B776" t="str">
            <v/>
          </cell>
          <cell r="C776" t="str">
            <v/>
          </cell>
          <cell r="F776" t="str">
            <v>a. VËt liÖu</v>
          </cell>
          <cell r="J776">
            <v>4585309.3314285716</v>
          </cell>
        </row>
        <row r="777">
          <cell r="B777" t="str">
            <v/>
          </cell>
          <cell r="C777" t="str">
            <v/>
          </cell>
          <cell r="E777" t="str">
            <v>d10</v>
          </cell>
          <cell r="F777" t="str">
            <v>ThÐp trßn d=10mm</v>
          </cell>
          <cell r="G777" t="str">
            <v>kg</v>
          </cell>
          <cell r="H777">
            <v>1005</v>
          </cell>
          <cell r="I777">
            <v>4421.8281904761907</v>
          </cell>
          <cell r="J777">
            <v>4443937.3314285716</v>
          </cell>
          <cell r="K777">
            <v>4443937.3314285716</v>
          </cell>
        </row>
        <row r="778">
          <cell r="B778" t="str">
            <v/>
          </cell>
          <cell r="C778" t="str">
            <v/>
          </cell>
          <cell r="E778" t="str">
            <v>d</v>
          </cell>
          <cell r="F778" t="str">
            <v xml:space="preserve">D©y thÐp </v>
          </cell>
          <cell r="G778" t="str">
            <v>kg</v>
          </cell>
          <cell r="H778">
            <v>21.42</v>
          </cell>
          <cell r="I778">
            <v>6600</v>
          </cell>
          <cell r="J778">
            <v>141372</v>
          </cell>
          <cell r="K778">
            <v>141372</v>
          </cell>
        </row>
        <row r="779">
          <cell r="B779" t="str">
            <v/>
          </cell>
          <cell r="C779" t="str">
            <v/>
          </cell>
          <cell r="F779" t="str">
            <v>b. Nh©n c«ng</v>
          </cell>
          <cell r="J779">
            <v>213758.93000000002</v>
          </cell>
        </row>
        <row r="780">
          <cell r="B780" t="str">
            <v/>
          </cell>
          <cell r="C780" t="str">
            <v/>
          </cell>
          <cell r="E780">
            <v>3.5</v>
          </cell>
          <cell r="F780" t="str">
            <v>Nh©n c«ng bËc 3,5/7</v>
          </cell>
          <cell r="G780" t="str">
            <v xml:space="preserve">C«ng </v>
          </cell>
          <cell r="H780">
            <v>14.63</v>
          </cell>
          <cell r="I780">
            <v>14611</v>
          </cell>
          <cell r="J780">
            <v>213758.93000000002</v>
          </cell>
          <cell r="L780">
            <v>213758.93000000002</v>
          </cell>
        </row>
        <row r="781">
          <cell r="B781" t="str">
            <v/>
          </cell>
          <cell r="C781" t="str">
            <v/>
          </cell>
          <cell r="F781" t="str">
            <v>c. M¸y thi c«ng</v>
          </cell>
          <cell r="J781">
            <v>15915.6</v>
          </cell>
        </row>
        <row r="782">
          <cell r="B782" t="str">
            <v/>
          </cell>
          <cell r="C782" t="str">
            <v/>
          </cell>
          <cell r="E782" t="str">
            <v>cu</v>
          </cell>
          <cell r="F782" t="str">
            <v>M¸y c¾t uèn cèt thÐp</v>
          </cell>
          <cell r="G782" t="str">
            <v>Ca</v>
          </cell>
          <cell r="H782">
            <v>0.4</v>
          </cell>
          <cell r="I782">
            <v>39789</v>
          </cell>
          <cell r="J782">
            <v>15915.6</v>
          </cell>
          <cell r="M782">
            <v>15915.6</v>
          </cell>
        </row>
        <row r="783">
          <cell r="B783">
            <v>106</v>
          </cell>
          <cell r="C783">
            <v>1242</v>
          </cell>
          <cell r="D783" t="str">
            <v>LA.3130vd</v>
          </cell>
          <cell r="F783" t="str">
            <v>CÈu dÇm vµo vÞ trÝ di chuyÓn</v>
          </cell>
          <cell r="G783" t="str">
            <v>DÇm</v>
          </cell>
          <cell r="I783" t="str">
            <v/>
          </cell>
          <cell r="K783">
            <v>0</v>
          </cell>
          <cell r="L783">
            <v>15957.76</v>
          </cell>
          <cell r="M783">
            <v>107045.25</v>
          </cell>
        </row>
        <row r="784">
          <cell r="B784" t="str">
            <v/>
          </cell>
          <cell r="C784" t="str">
            <v/>
          </cell>
          <cell r="F784" t="str">
            <v>b. Nh©n c«ng</v>
          </cell>
          <cell r="J784">
            <v>15957.76</v>
          </cell>
        </row>
        <row r="785">
          <cell r="B785" t="str">
            <v/>
          </cell>
          <cell r="C785" t="str">
            <v/>
          </cell>
          <cell r="E785" t="str">
            <v>n4</v>
          </cell>
          <cell r="F785" t="str">
            <v>Nh©n c«ng bËc 4,0/7</v>
          </cell>
          <cell r="G785" t="str">
            <v xml:space="preserve">C«ng </v>
          </cell>
          <cell r="H785">
            <v>1.04</v>
          </cell>
          <cell r="I785">
            <v>15344</v>
          </cell>
          <cell r="J785">
            <v>15957.76</v>
          </cell>
          <cell r="L785">
            <v>15957.76</v>
          </cell>
        </row>
        <row r="786">
          <cell r="B786" t="str">
            <v/>
          </cell>
          <cell r="C786" t="str">
            <v/>
          </cell>
          <cell r="F786" t="str">
            <v>c. M¸y thi c«ng</v>
          </cell>
          <cell r="J786">
            <v>107045.25</v>
          </cell>
        </row>
        <row r="787">
          <cell r="B787" t="str">
            <v/>
          </cell>
          <cell r="C787" t="str">
            <v/>
          </cell>
          <cell r="E787" t="str">
            <v>c16t</v>
          </cell>
          <cell r="F787" t="str">
            <v>CÈu 16T</v>
          </cell>
          <cell r="G787" t="str">
            <v>Ca</v>
          </cell>
          <cell r="H787">
            <v>0.13</v>
          </cell>
          <cell r="I787">
            <v>823425</v>
          </cell>
          <cell r="J787">
            <v>107045.25</v>
          </cell>
          <cell r="M787">
            <v>107045.25</v>
          </cell>
        </row>
        <row r="788">
          <cell r="B788">
            <v>107</v>
          </cell>
          <cell r="C788">
            <v>1242</v>
          </cell>
          <cell r="D788" t="str">
            <v>HG7410</v>
          </cell>
          <cell r="F788" t="str">
            <v>DÇm BTCT M300 (dÇm T)</v>
          </cell>
          <cell r="G788" t="str">
            <v>m3</v>
          </cell>
          <cell r="I788" t="str">
            <v/>
          </cell>
          <cell r="K788">
            <v>527564.85933538002</v>
          </cell>
          <cell r="L788">
            <v>64444.800000000003</v>
          </cell>
          <cell r="M788">
            <v>30637.253499999999</v>
          </cell>
        </row>
        <row r="789">
          <cell r="B789" t="str">
            <v/>
          </cell>
          <cell r="C789" t="str">
            <v/>
          </cell>
          <cell r="F789" t="str">
            <v>a. VËt liÖu</v>
          </cell>
          <cell r="J789">
            <v>527564.85933538002</v>
          </cell>
        </row>
        <row r="790">
          <cell r="B790" t="str">
            <v/>
          </cell>
          <cell r="C790" t="str">
            <v>m3</v>
          </cell>
          <cell r="E790" t="str">
            <v>vu</v>
          </cell>
          <cell r="F790" t="str">
            <v>V÷a BT M300 ®¸ 1x2 ®é sôt 2-4</v>
          </cell>
          <cell r="G790" t="str">
            <v>m3</v>
          </cell>
          <cell r="H790">
            <v>1.0149999999999999</v>
          </cell>
          <cell r="I790">
            <v>517182.42220952385</v>
          </cell>
          <cell r="J790">
            <v>524940.1585426667</v>
          </cell>
          <cell r="K790">
            <v>524940.1585426667</v>
          </cell>
        </row>
        <row r="791">
          <cell r="B791" t="str">
            <v/>
          </cell>
          <cell r="C791" t="str">
            <v/>
          </cell>
          <cell r="E791" t="str">
            <v>#</v>
          </cell>
          <cell r="F791" t="str">
            <v>VËt liÖu kh¸c</v>
          </cell>
          <cell r="G791" t="str">
            <v>%</v>
          </cell>
          <cell r="H791">
            <v>0.5</v>
          </cell>
          <cell r="I791">
            <v>524940.1585426667</v>
          </cell>
          <cell r="J791">
            <v>2624.7007927133336</v>
          </cell>
          <cell r="K791">
            <v>2624.7007927133336</v>
          </cell>
        </row>
        <row r="792">
          <cell r="B792" t="str">
            <v/>
          </cell>
          <cell r="C792" t="str">
            <v/>
          </cell>
          <cell r="F792" t="str">
            <v>b. Nh©n c«ng</v>
          </cell>
          <cell r="J792">
            <v>64444.800000000003</v>
          </cell>
        </row>
        <row r="793">
          <cell r="B793" t="str">
            <v/>
          </cell>
          <cell r="C793" t="str">
            <v/>
          </cell>
          <cell r="E793" t="str">
            <v>n4</v>
          </cell>
          <cell r="F793" t="str">
            <v>Nh©n c«ng bËc 4,0/7</v>
          </cell>
          <cell r="G793" t="str">
            <v xml:space="preserve">C«ng </v>
          </cell>
          <cell r="H793">
            <v>4.2</v>
          </cell>
          <cell r="I793">
            <v>15344</v>
          </cell>
          <cell r="J793">
            <v>64444.800000000003</v>
          </cell>
          <cell r="L793">
            <v>64444.800000000003</v>
          </cell>
        </row>
        <row r="794">
          <cell r="B794" t="str">
            <v/>
          </cell>
          <cell r="C794" t="str">
            <v/>
          </cell>
          <cell r="F794" t="str">
            <v>c. M¸y thi c«ng</v>
          </cell>
          <cell r="J794">
            <v>30637.253499999999</v>
          </cell>
        </row>
        <row r="795">
          <cell r="B795" t="str">
            <v/>
          </cell>
          <cell r="C795" t="str">
            <v/>
          </cell>
          <cell r="E795" t="str">
            <v>250l</v>
          </cell>
          <cell r="F795" t="str">
            <v>M¸y trén 250l</v>
          </cell>
          <cell r="G795" t="str">
            <v>Ca</v>
          </cell>
          <cell r="H795">
            <v>9.5000000000000001E-2</v>
          </cell>
          <cell r="I795">
            <v>96272</v>
          </cell>
          <cell r="J795">
            <v>9145.84</v>
          </cell>
          <cell r="M795">
            <v>9145.84</v>
          </cell>
        </row>
        <row r="796">
          <cell r="B796" t="str">
            <v/>
          </cell>
          <cell r="C796" t="str">
            <v/>
          </cell>
          <cell r="E796" t="str">
            <v>dd</v>
          </cell>
          <cell r="F796" t="str">
            <v>M¸y ®Çm dïi 1,5KW</v>
          </cell>
          <cell r="G796" t="str">
            <v>Ca</v>
          </cell>
          <cell r="H796">
            <v>0.25</v>
          </cell>
          <cell r="I796">
            <v>37456</v>
          </cell>
          <cell r="J796">
            <v>9364</v>
          </cell>
          <cell r="M796">
            <v>9364</v>
          </cell>
        </row>
        <row r="797">
          <cell r="B797" t="str">
            <v/>
          </cell>
          <cell r="C797" t="str">
            <v/>
          </cell>
          <cell r="E797" t="str">
            <v>db1</v>
          </cell>
          <cell r="F797" t="str">
            <v>M¸y ®Çm bµn 1KW</v>
          </cell>
          <cell r="G797" t="str">
            <v>Ca</v>
          </cell>
          <cell r="H797">
            <v>0.25</v>
          </cell>
          <cell r="I797">
            <v>32525</v>
          </cell>
          <cell r="J797">
            <v>8131.25</v>
          </cell>
          <cell r="M797">
            <v>8131.25</v>
          </cell>
        </row>
        <row r="798">
          <cell r="B798" t="str">
            <v/>
          </cell>
          <cell r="C798" t="str">
            <v/>
          </cell>
          <cell r="E798" t="str">
            <v>m#</v>
          </cell>
          <cell r="F798" t="str">
            <v>M¸y kh¸c</v>
          </cell>
          <cell r="G798" t="str">
            <v>%</v>
          </cell>
          <cell r="H798">
            <v>15</v>
          </cell>
          <cell r="I798">
            <v>26641.09</v>
          </cell>
          <cell r="J798">
            <v>3996.1634999999997</v>
          </cell>
          <cell r="M798">
            <v>3996.1634999999997</v>
          </cell>
        </row>
        <row r="799">
          <cell r="B799">
            <v>108</v>
          </cell>
          <cell r="C799">
            <v>1242</v>
          </cell>
          <cell r="D799" t="str">
            <v>KQ5320</v>
          </cell>
          <cell r="F799" t="str">
            <v>V¸n khu«n thÐp ®óc dÇm T</v>
          </cell>
          <cell r="G799" t="str">
            <v>100m2</v>
          </cell>
          <cell r="I799" t="str">
            <v/>
          </cell>
          <cell r="K799">
            <v>3363784.3623885713</v>
          </cell>
          <cell r="L799">
            <v>2875380</v>
          </cell>
          <cell r="M799">
            <v>1135055.7224999999</v>
          </cell>
        </row>
        <row r="800">
          <cell r="B800" t="str">
            <v/>
          </cell>
          <cell r="C800" t="str">
            <v/>
          </cell>
          <cell r="F800" t="str">
            <v>a. VËt liÖu</v>
          </cell>
          <cell r="J800">
            <v>3363784.3623885713</v>
          </cell>
        </row>
        <row r="801">
          <cell r="B801" t="str">
            <v/>
          </cell>
          <cell r="C801" t="str">
            <v/>
          </cell>
          <cell r="E801" t="str">
            <v>t</v>
          </cell>
          <cell r="F801" t="str">
            <v>ThÐp b¶n</v>
          </cell>
          <cell r="G801" t="str">
            <v>kg</v>
          </cell>
          <cell r="H801">
            <v>360</v>
          </cell>
          <cell r="I801">
            <v>4612.3043809523806</v>
          </cell>
          <cell r="J801">
            <v>1660429.577142857</v>
          </cell>
          <cell r="K801">
            <v>1660429.577142857</v>
          </cell>
        </row>
        <row r="802">
          <cell r="B802" t="str">
            <v/>
          </cell>
          <cell r="C802" t="str">
            <v/>
          </cell>
          <cell r="E802" t="str">
            <v>th</v>
          </cell>
          <cell r="F802" t="str">
            <v>ThÐp h×nh</v>
          </cell>
          <cell r="G802" t="str">
            <v>kg</v>
          </cell>
          <cell r="H802">
            <v>156</v>
          </cell>
          <cell r="I802">
            <v>4612.3043809523806</v>
          </cell>
          <cell r="J802">
            <v>719519.48342857137</v>
          </cell>
          <cell r="K802">
            <v>719519.48342857137</v>
          </cell>
        </row>
        <row r="803">
          <cell r="B803" t="str">
            <v/>
          </cell>
          <cell r="C803" t="str">
            <v/>
          </cell>
          <cell r="E803" t="str">
            <v>q</v>
          </cell>
          <cell r="F803" t="str">
            <v>Que hµn</v>
          </cell>
          <cell r="G803" t="str">
            <v>kg</v>
          </cell>
          <cell r="H803">
            <v>16.5</v>
          </cell>
          <cell r="I803">
            <v>11000</v>
          </cell>
          <cell r="J803">
            <v>181500</v>
          </cell>
          <cell r="K803">
            <v>181500</v>
          </cell>
        </row>
        <row r="804">
          <cell r="B804" t="str">
            <v/>
          </cell>
          <cell r="C804" t="str">
            <v/>
          </cell>
          <cell r="E804" t="str">
            <v>«</v>
          </cell>
          <cell r="F804" t="str">
            <v>«xy</v>
          </cell>
          <cell r="G804" t="str">
            <v>chai</v>
          </cell>
          <cell r="H804">
            <v>1.8</v>
          </cell>
          <cell r="I804">
            <v>55650</v>
          </cell>
          <cell r="J804">
            <v>100170</v>
          </cell>
          <cell r="K804">
            <v>100170</v>
          </cell>
        </row>
        <row r="805">
          <cell r="B805" t="str">
            <v/>
          </cell>
          <cell r="C805" t="str">
            <v/>
          </cell>
          <cell r="E805" t="str">
            <v>®</v>
          </cell>
          <cell r="F805" t="str">
            <v>§Êt ®Ìn</v>
          </cell>
          <cell r="G805" t="str">
            <v>kg</v>
          </cell>
          <cell r="H805">
            <v>7.7</v>
          </cell>
          <cell r="I805">
            <v>9030</v>
          </cell>
          <cell r="J805">
            <v>69531</v>
          </cell>
          <cell r="K805">
            <v>69531</v>
          </cell>
        </row>
        <row r="806">
          <cell r="B806" t="str">
            <v/>
          </cell>
          <cell r="C806" t="str">
            <v/>
          </cell>
          <cell r="E806" t="str">
            <v>td</v>
          </cell>
          <cell r="F806" t="str">
            <v>T¨ng ®¬</v>
          </cell>
          <cell r="G806" t="str">
            <v>C¸i</v>
          </cell>
          <cell r="H806">
            <v>3.2</v>
          </cell>
          <cell r="I806">
            <v>10500</v>
          </cell>
          <cell r="J806">
            <v>33600</v>
          </cell>
          <cell r="K806">
            <v>33600</v>
          </cell>
        </row>
        <row r="807">
          <cell r="B807" t="str">
            <v/>
          </cell>
          <cell r="C807" t="str">
            <v/>
          </cell>
          <cell r="E807" t="str">
            <v>dau</v>
          </cell>
          <cell r="F807" t="str">
            <v>DÇu b«i tr¬n</v>
          </cell>
          <cell r="G807" t="str">
            <v>kg</v>
          </cell>
          <cell r="H807">
            <v>52</v>
          </cell>
          <cell r="I807">
            <v>2625</v>
          </cell>
          <cell r="J807">
            <v>136500</v>
          </cell>
          <cell r="K807">
            <v>136500</v>
          </cell>
        </row>
        <row r="808">
          <cell r="B808" t="str">
            <v/>
          </cell>
          <cell r="C808" t="str">
            <v/>
          </cell>
          <cell r="E808" t="str">
            <v>m28</v>
          </cell>
          <cell r="F808" t="str">
            <v>Bul«ng M28x105</v>
          </cell>
          <cell r="G808" t="str">
            <v>C¸i</v>
          </cell>
          <cell r="H808">
            <v>62</v>
          </cell>
          <cell r="I808">
            <v>5880</v>
          </cell>
          <cell r="J808">
            <v>364560</v>
          </cell>
          <cell r="K808">
            <v>364560</v>
          </cell>
        </row>
        <row r="809">
          <cell r="B809" t="str">
            <v/>
          </cell>
          <cell r="C809" t="str">
            <v/>
          </cell>
          <cell r="E809" t="str">
            <v>#</v>
          </cell>
          <cell r="F809" t="str">
            <v>VËt liÖu kh¸c</v>
          </cell>
          <cell r="G809" t="str">
            <v>%</v>
          </cell>
          <cell r="H809">
            <v>3</v>
          </cell>
          <cell r="I809">
            <v>3265810.0605714284</v>
          </cell>
          <cell r="J809">
            <v>97974.301817142856</v>
          </cell>
          <cell r="K809">
            <v>97974.301817142856</v>
          </cell>
        </row>
        <row r="810">
          <cell r="B810" t="str">
            <v/>
          </cell>
          <cell r="C810" t="str">
            <v/>
          </cell>
          <cell r="F810" t="str">
            <v>b. Nh©n c«ng</v>
          </cell>
          <cell r="J810">
            <v>2875380</v>
          </cell>
        </row>
        <row r="811">
          <cell r="B811" t="str">
            <v/>
          </cell>
          <cell r="C811" t="str">
            <v/>
          </cell>
          <cell r="E811">
            <v>4.5</v>
          </cell>
          <cell r="F811" t="str">
            <v>Nh©n c«ng bËc 4,5/7</v>
          </cell>
          <cell r="G811" t="str">
            <v xml:space="preserve">C«ng </v>
          </cell>
          <cell r="H811">
            <v>170</v>
          </cell>
          <cell r="I811">
            <v>16914</v>
          </cell>
          <cell r="J811">
            <v>2875380</v>
          </cell>
          <cell r="L811">
            <v>2875380</v>
          </cell>
        </row>
        <row r="812">
          <cell r="B812" t="str">
            <v/>
          </cell>
          <cell r="C812" t="str">
            <v/>
          </cell>
          <cell r="F812" t="str">
            <v>c. M¸y thi c«ng</v>
          </cell>
          <cell r="J812">
            <v>1135055.7224999999</v>
          </cell>
        </row>
        <row r="813">
          <cell r="B813" t="str">
            <v/>
          </cell>
          <cell r="C813" t="str">
            <v/>
          </cell>
          <cell r="E813" t="str">
            <v>h23</v>
          </cell>
          <cell r="F813" t="str">
            <v>M¸y hµn 23KW</v>
          </cell>
          <cell r="G813" t="str">
            <v>Ca</v>
          </cell>
          <cell r="H813">
            <v>4.5</v>
          </cell>
          <cell r="I813">
            <v>77338</v>
          </cell>
          <cell r="J813">
            <v>348021</v>
          </cell>
          <cell r="M813">
            <v>348021</v>
          </cell>
        </row>
        <row r="814">
          <cell r="B814" t="str">
            <v/>
          </cell>
          <cell r="C814" t="str">
            <v/>
          </cell>
          <cell r="E814" t="str">
            <v>cth</v>
          </cell>
          <cell r="F814" t="str">
            <v>M¸y c¾t thÐp</v>
          </cell>
          <cell r="G814" t="str">
            <v>Ca</v>
          </cell>
          <cell r="H814">
            <v>0.25</v>
          </cell>
          <cell r="I814">
            <v>164322</v>
          </cell>
          <cell r="J814">
            <v>41080.5</v>
          </cell>
          <cell r="M814">
            <v>41080.5</v>
          </cell>
        </row>
        <row r="815">
          <cell r="B815" t="str">
            <v/>
          </cell>
          <cell r="C815" t="str">
            <v/>
          </cell>
          <cell r="E815" t="str">
            <v>toi5</v>
          </cell>
          <cell r="F815" t="str">
            <v>Têi ®iÖn 5T</v>
          </cell>
          <cell r="G815" t="str">
            <v>Ca</v>
          </cell>
          <cell r="H815">
            <v>1</v>
          </cell>
          <cell r="I815">
            <v>70440</v>
          </cell>
          <cell r="J815">
            <v>70440</v>
          </cell>
          <cell r="M815">
            <v>70440</v>
          </cell>
        </row>
        <row r="816">
          <cell r="B816" t="str">
            <v/>
          </cell>
          <cell r="C816" t="str">
            <v/>
          </cell>
          <cell r="E816" t="str">
            <v>c16t</v>
          </cell>
          <cell r="F816" t="str">
            <v>CÈu 16T</v>
          </cell>
          <cell r="G816" t="str">
            <v>Ca</v>
          </cell>
          <cell r="H816">
            <v>0.8</v>
          </cell>
          <cell r="I816">
            <v>823425</v>
          </cell>
          <cell r="J816">
            <v>658740</v>
          </cell>
          <cell r="M816">
            <v>658740</v>
          </cell>
        </row>
        <row r="817">
          <cell r="B817" t="str">
            <v/>
          </cell>
          <cell r="C817" t="str">
            <v/>
          </cell>
          <cell r="E817" t="str">
            <v>m#</v>
          </cell>
          <cell r="F817" t="str">
            <v>M¸y kh¸c</v>
          </cell>
          <cell r="G817" t="str">
            <v>%</v>
          </cell>
          <cell r="H817">
            <v>1.5</v>
          </cell>
          <cell r="I817">
            <v>1118281.5</v>
          </cell>
          <cell r="J817">
            <v>16774.2225</v>
          </cell>
          <cell r="M817">
            <v>16774.2225</v>
          </cell>
        </row>
        <row r="818">
          <cell r="B818">
            <v>109</v>
          </cell>
          <cell r="C818">
            <v>1242</v>
          </cell>
          <cell r="D818" t="str">
            <v>HG7430</v>
          </cell>
          <cell r="F818" t="str">
            <v>DÇm BTCT M300 (dÇm b¶n)</v>
          </cell>
          <cell r="G818" t="str">
            <v>m3</v>
          </cell>
          <cell r="I818" t="str">
            <v/>
          </cell>
          <cell r="K818">
            <v>527564.85933538002</v>
          </cell>
          <cell r="L818">
            <v>78254.399999999994</v>
          </cell>
          <cell r="M818">
            <v>35819.417999999998</v>
          </cell>
        </row>
        <row r="819">
          <cell r="B819" t="str">
            <v/>
          </cell>
          <cell r="C819" t="str">
            <v/>
          </cell>
          <cell r="F819" t="str">
            <v>a. VËt liÖu</v>
          </cell>
          <cell r="J819">
            <v>527564.85933538002</v>
          </cell>
        </row>
        <row r="820">
          <cell r="B820" t="str">
            <v/>
          </cell>
          <cell r="C820" t="str">
            <v>m3</v>
          </cell>
          <cell r="E820" t="str">
            <v>vu</v>
          </cell>
          <cell r="F820" t="str">
            <v>V÷a BT M300 ®¸ 1x2 ®é sôt 2-4</v>
          </cell>
          <cell r="G820" t="str">
            <v>m3</v>
          </cell>
          <cell r="H820">
            <v>1.0149999999999999</v>
          </cell>
          <cell r="I820">
            <v>517182.42220952385</v>
          </cell>
          <cell r="J820">
            <v>524940.1585426667</v>
          </cell>
          <cell r="K820">
            <v>524940.1585426667</v>
          </cell>
        </row>
        <row r="821">
          <cell r="B821" t="str">
            <v/>
          </cell>
          <cell r="C821" t="str">
            <v/>
          </cell>
          <cell r="E821" t="str">
            <v>#</v>
          </cell>
          <cell r="F821" t="str">
            <v>VËt liÖu kh¸c</v>
          </cell>
          <cell r="G821" t="str">
            <v>%</v>
          </cell>
          <cell r="H821">
            <v>0.5</v>
          </cell>
          <cell r="I821">
            <v>524940.1585426667</v>
          </cell>
          <cell r="J821">
            <v>2624.7007927133336</v>
          </cell>
          <cell r="K821">
            <v>2624.7007927133336</v>
          </cell>
        </row>
        <row r="822">
          <cell r="B822" t="str">
            <v/>
          </cell>
          <cell r="C822" t="str">
            <v/>
          </cell>
          <cell r="F822" t="str">
            <v>b. Nh©n c«ng</v>
          </cell>
          <cell r="J822">
            <v>78254.399999999994</v>
          </cell>
        </row>
        <row r="823">
          <cell r="B823" t="str">
            <v/>
          </cell>
          <cell r="C823" t="str">
            <v/>
          </cell>
          <cell r="E823" t="str">
            <v>n4</v>
          </cell>
          <cell r="F823" t="str">
            <v>Nh©n c«ng bËc 4,0/7</v>
          </cell>
          <cell r="G823" t="str">
            <v xml:space="preserve">C«ng </v>
          </cell>
          <cell r="H823">
            <v>5.0999999999999996</v>
          </cell>
          <cell r="I823">
            <v>15344</v>
          </cell>
          <cell r="J823">
            <v>78254.399999999994</v>
          </cell>
          <cell r="L823">
            <v>78254.399999999994</v>
          </cell>
        </row>
        <row r="824">
          <cell r="B824" t="str">
            <v/>
          </cell>
          <cell r="C824" t="str">
            <v/>
          </cell>
          <cell r="F824" t="str">
            <v>c. M¸y thi c«ng</v>
          </cell>
          <cell r="J824">
            <v>35819.417999999998</v>
          </cell>
        </row>
        <row r="825">
          <cell r="B825" t="str">
            <v/>
          </cell>
          <cell r="C825" t="str">
            <v/>
          </cell>
          <cell r="E825" t="str">
            <v>250l</v>
          </cell>
          <cell r="F825" t="str">
            <v>M¸y trén 250l</v>
          </cell>
          <cell r="G825" t="str">
            <v>Ca</v>
          </cell>
          <cell r="H825">
            <v>0.12</v>
          </cell>
          <cell r="I825">
            <v>96272</v>
          </cell>
          <cell r="J825">
            <v>11552.64</v>
          </cell>
          <cell r="M825">
            <v>11552.64</v>
          </cell>
        </row>
        <row r="826">
          <cell r="B826" t="str">
            <v/>
          </cell>
          <cell r="C826" t="str">
            <v/>
          </cell>
          <cell r="E826" t="str">
            <v>dd</v>
          </cell>
          <cell r="F826" t="str">
            <v>M¸y ®Çm dïi 1,5KW</v>
          </cell>
          <cell r="G826" t="str">
            <v>Ca</v>
          </cell>
          <cell r="H826">
            <v>0.28000000000000003</v>
          </cell>
          <cell r="I826">
            <v>37456</v>
          </cell>
          <cell r="J826">
            <v>10487.68</v>
          </cell>
          <cell r="M826">
            <v>10487.68</v>
          </cell>
        </row>
        <row r="827">
          <cell r="B827" t="str">
            <v/>
          </cell>
          <cell r="C827" t="str">
            <v/>
          </cell>
          <cell r="E827" t="str">
            <v>db1</v>
          </cell>
          <cell r="F827" t="str">
            <v>M¸y ®Çm bµn 1KW</v>
          </cell>
          <cell r="G827" t="str">
            <v>Ca</v>
          </cell>
          <cell r="H827">
            <v>0.28000000000000003</v>
          </cell>
          <cell r="I827">
            <v>32525</v>
          </cell>
          <cell r="J827">
            <v>9107</v>
          </cell>
          <cell r="M827">
            <v>9107</v>
          </cell>
        </row>
        <row r="828">
          <cell r="B828" t="str">
            <v/>
          </cell>
          <cell r="C828" t="str">
            <v/>
          </cell>
          <cell r="E828" t="str">
            <v>m#</v>
          </cell>
          <cell r="F828" t="str">
            <v>M¸y kh¸c</v>
          </cell>
          <cell r="G828" t="str">
            <v>%</v>
          </cell>
          <cell r="H828">
            <v>15</v>
          </cell>
          <cell r="I828">
            <v>31147.32</v>
          </cell>
          <cell r="J828">
            <v>4672.098</v>
          </cell>
          <cell r="M828">
            <v>4672.098</v>
          </cell>
        </row>
        <row r="829">
          <cell r="B829">
            <v>110</v>
          </cell>
          <cell r="C829">
            <v>1242</v>
          </cell>
          <cell r="D829" t="str">
            <v>KQ5310</v>
          </cell>
          <cell r="F829" t="str">
            <v>V¸n khu«n thÐp ®óc dÇm b¶n</v>
          </cell>
          <cell r="G829" t="str">
            <v>100m2</v>
          </cell>
          <cell r="I829" t="str">
            <v/>
          </cell>
          <cell r="K829">
            <v>2818272.4452</v>
          </cell>
          <cell r="L829">
            <v>2300304</v>
          </cell>
          <cell r="M829">
            <v>272824.75200000004</v>
          </cell>
        </row>
        <row r="830">
          <cell r="B830" t="str">
            <v/>
          </cell>
          <cell r="C830" t="str">
            <v/>
          </cell>
          <cell r="F830" t="str">
            <v>a. VËt liÖu</v>
          </cell>
          <cell r="J830">
            <v>2818272.4452</v>
          </cell>
        </row>
        <row r="831">
          <cell r="B831" t="str">
            <v/>
          </cell>
          <cell r="C831" t="str">
            <v/>
          </cell>
          <cell r="E831" t="str">
            <v>t</v>
          </cell>
          <cell r="F831" t="str">
            <v>ThÐp b¶n</v>
          </cell>
          <cell r="G831" t="str">
            <v>kg</v>
          </cell>
          <cell r="H831">
            <v>300</v>
          </cell>
          <cell r="I831">
            <v>4612.3043809523806</v>
          </cell>
          <cell r="J831">
            <v>1383691.3142857142</v>
          </cell>
          <cell r="K831">
            <v>1383691.3142857142</v>
          </cell>
        </row>
        <row r="832">
          <cell r="B832" t="str">
            <v/>
          </cell>
          <cell r="C832" t="str">
            <v/>
          </cell>
          <cell r="E832" t="str">
            <v>th</v>
          </cell>
          <cell r="F832" t="str">
            <v>ThÐp h×nh</v>
          </cell>
          <cell r="G832" t="str">
            <v>kg</v>
          </cell>
          <cell r="H832">
            <v>120</v>
          </cell>
          <cell r="I832">
            <v>4612.3043809523806</v>
          </cell>
          <cell r="J832">
            <v>553476.52571428567</v>
          </cell>
          <cell r="K832">
            <v>553476.52571428567</v>
          </cell>
        </row>
        <row r="833">
          <cell r="B833" t="str">
            <v/>
          </cell>
          <cell r="C833" t="str">
            <v/>
          </cell>
          <cell r="E833" t="str">
            <v>q</v>
          </cell>
          <cell r="F833" t="str">
            <v>Que hµn</v>
          </cell>
          <cell r="G833" t="str">
            <v>kg</v>
          </cell>
          <cell r="H833">
            <v>13</v>
          </cell>
          <cell r="I833">
            <v>11000</v>
          </cell>
          <cell r="J833">
            <v>143000</v>
          </cell>
          <cell r="K833">
            <v>143000</v>
          </cell>
        </row>
        <row r="834">
          <cell r="B834" t="str">
            <v/>
          </cell>
          <cell r="C834" t="str">
            <v/>
          </cell>
          <cell r="E834" t="str">
            <v>«</v>
          </cell>
          <cell r="F834" t="str">
            <v>«xy</v>
          </cell>
          <cell r="G834" t="str">
            <v>chai</v>
          </cell>
          <cell r="H834">
            <v>2.2999999999999998</v>
          </cell>
          <cell r="I834">
            <v>55650</v>
          </cell>
          <cell r="J834">
            <v>127994.99999999999</v>
          </cell>
          <cell r="K834">
            <v>127994.99999999999</v>
          </cell>
        </row>
        <row r="835">
          <cell r="B835" t="str">
            <v/>
          </cell>
          <cell r="C835" t="str">
            <v/>
          </cell>
          <cell r="E835" t="str">
            <v>®</v>
          </cell>
          <cell r="F835" t="str">
            <v>§Êt ®Ìn</v>
          </cell>
          <cell r="G835" t="str">
            <v>kg</v>
          </cell>
          <cell r="H835">
            <v>9.8000000000000007</v>
          </cell>
          <cell r="I835">
            <v>9030</v>
          </cell>
          <cell r="J835">
            <v>88494</v>
          </cell>
          <cell r="K835">
            <v>88494</v>
          </cell>
        </row>
        <row r="836">
          <cell r="B836" t="str">
            <v/>
          </cell>
          <cell r="C836" t="str">
            <v/>
          </cell>
          <cell r="E836" t="str">
            <v>dau</v>
          </cell>
          <cell r="F836" t="str">
            <v>DÇu b«i tr¬n</v>
          </cell>
          <cell r="G836" t="str">
            <v>kg</v>
          </cell>
          <cell r="H836">
            <v>42</v>
          </cell>
          <cell r="I836">
            <v>2625</v>
          </cell>
          <cell r="J836">
            <v>110250</v>
          </cell>
          <cell r="K836">
            <v>110250</v>
          </cell>
        </row>
        <row r="837">
          <cell r="B837" t="str">
            <v/>
          </cell>
          <cell r="C837" t="str">
            <v/>
          </cell>
          <cell r="E837" t="str">
            <v>m28</v>
          </cell>
          <cell r="F837" t="str">
            <v>Bul«ng M28x105</v>
          </cell>
          <cell r="G837" t="str">
            <v>C¸i</v>
          </cell>
          <cell r="H837">
            <v>56</v>
          </cell>
          <cell r="I837">
            <v>5880</v>
          </cell>
          <cell r="J837">
            <v>329280</v>
          </cell>
          <cell r="K837">
            <v>329280</v>
          </cell>
        </row>
        <row r="838">
          <cell r="B838" t="str">
            <v/>
          </cell>
          <cell r="C838" t="str">
            <v/>
          </cell>
          <cell r="E838" t="str">
            <v>#</v>
          </cell>
          <cell r="F838" t="str">
            <v>VËt liÖu kh¸c</v>
          </cell>
          <cell r="G838" t="str">
            <v>%</v>
          </cell>
          <cell r="H838">
            <v>3</v>
          </cell>
          <cell r="I838">
            <v>2736186.84</v>
          </cell>
          <cell r="J838">
            <v>82085.605199999991</v>
          </cell>
          <cell r="K838">
            <v>82085.605199999991</v>
          </cell>
        </row>
        <row r="839">
          <cell r="B839" t="str">
            <v/>
          </cell>
          <cell r="C839" t="str">
            <v/>
          </cell>
          <cell r="F839" t="str">
            <v>b. Nh©n c«ng</v>
          </cell>
          <cell r="J839">
            <v>2300304</v>
          </cell>
        </row>
        <row r="840">
          <cell r="B840" t="str">
            <v/>
          </cell>
          <cell r="C840" t="str">
            <v/>
          </cell>
          <cell r="E840">
            <v>4.5</v>
          </cell>
          <cell r="F840" t="str">
            <v>Nh©n c«ng bËc 4,5/7</v>
          </cell>
          <cell r="G840" t="str">
            <v xml:space="preserve">C«ng </v>
          </cell>
          <cell r="H840">
            <v>136</v>
          </cell>
          <cell r="I840">
            <v>16914</v>
          </cell>
          <cell r="J840">
            <v>2300304</v>
          </cell>
          <cell r="L840">
            <v>2300304</v>
          </cell>
        </row>
        <row r="841">
          <cell r="B841" t="str">
            <v/>
          </cell>
          <cell r="C841" t="str">
            <v/>
          </cell>
          <cell r="F841" t="str">
            <v>c. M¸y thi c«ng</v>
          </cell>
          <cell r="J841">
            <v>272824.75200000004</v>
          </cell>
        </row>
        <row r="842">
          <cell r="B842" t="str">
            <v/>
          </cell>
          <cell r="C842" t="str">
            <v/>
          </cell>
          <cell r="E842" t="str">
            <v>h23</v>
          </cell>
          <cell r="F842" t="str">
            <v>M¸y hµn 23KW</v>
          </cell>
          <cell r="G842" t="str">
            <v>Ca</v>
          </cell>
          <cell r="H842">
            <v>3</v>
          </cell>
          <cell r="I842">
            <v>77338</v>
          </cell>
          <cell r="J842">
            <v>232014</v>
          </cell>
          <cell r="M842">
            <v>232014</v>
          </cell>
        </row>
        <row r="843">
          <cell r="B843" t="str">
            <v/>
          </cell>
          <cell r="C843" t="str">
            <v/>
          </cell>
          <cell r="E843" t="str">
            <v>cth</v>
          </cell>
          <cell r="F843" t="str">
            <v>M¸y c¾t thÐp</v>
          </cell>
          <cell r="G843" t="str">
            <v>Ca</v>
          </cell>
          <cell r="H843">
            <v>0.2</v>
          </cell>
          <cell r="I843">
            <v>164322</v>
          </cell>
          <cell r="J843">
            <v>32864.400000000001</v>
          </cell>
          <cell r="M843">
            <v>32864.400000000001</v>
          </cell>
        </row>
        <row r="844">
          <cell r="B844" t="str">
            <v/>
          </cell>
          <cell r="C844" t="str">
            <v/>
          </cell>
          <cell r="E844" t="str">
            <v>m#</v>
          </cell>
          <cell r="F844" t="str">
            <v>M¸y kh¸c</v>
          </cell>
          <cell r="G844" t="str">
            <v>%</v>
          </cell>
          <cell r="H844">
            <v>3</v>
          </cell>
          <cell r="I844">
            <v>264878.40000000002</v>
          </cell>
          <cell r="J844">
            <v>7946.3520000000008</v>
          </cell>
          <cell r="M844">
            <v>7946.3520000000008</v>
          </cell>
        </row>
        <row r="845">
          <cell r="B845">
            <v>111</v>
          </cell>
          <cell r="C845">
            <v>1242</v>
          </cell>
          <cell r="D845" t="str">
            <v>IB5321</v>
          </cell>
          <cell r="F845" t="str">
            <v>G/c«ng CT dÇm d=6mm</v>
          </cell>
          <cell r="G845" t="str">
            <v>TÊn</v>
          </cell>
          <cell r="I845" t="str">
            <v/>
          </cell>
          <cell r="K845">
            <v>4881241.1885714279</v>
          </cell>
          <cell r="L845">
            <v>121524.48</v>
          </cell>
          <cell r="M845">
            <v>103094.74</v>
          </cell>
        </row>
        <row r="846">
          <cell r="B846" t="str">
            <v/>
          </cell>
          <cell r="C846" t="str">
            <v/>
          </cell>
          <cell r="F846" t="str">
            <v>a. VËt liÖu</v>
          </cell>
          <cell r="J846">
            <v>4881241.1885714279</v>
          </cell>
        </row>
        <row r="847">
          <cell r="B847" t="str">
            <v/>
          </cell>
          <cell r="C847" t="str">
            <v/>
          </cell>
          <cell r="E847" t="str">
            <v>d6</v>
          </cell>
          <cell r="F847" t="str">
            <v>ThÐp trßn d=6mm</v>
          </cell>
          <cell r="G847" t="str">
            <v>kg</v>
          </cell>
          <cell r="H847">
            <v>1005</v>
          </cell>
          <cell r="I847">
            <v>4707.542476190476</v>
          </cell>
          <cell r="J847">
            <v>4731080.1885714279</v>
          </cell>
          <cell r="K847">
            <v>4731080.1885714279</v>
          </cell>
        </row>
        <row r="848">
          <cell r="B848" t="str">
            <v/>
          </cell>
          <cell r="C848" t="str">
            <v/>
          </cell>
          <cell r="E848" t="str">
            <v>d</v>
          </cell>
          <cell r="F848" t="str">
            <v xml:space="preserve">D©y thÐp </v>
          </cell>
          <cell r="G848" t="str">
            <v>kg</v>
          </cell>
          <cell r="H848">
            <v>14.28</v>
          </cell>
          <cell r="I848">
            <v>6600</v>
          </cell>
          <cell r="J848">
            <v>94248</v>
          </cell>
          <cell r="K848">
            <v>94248</v>
          </cell>
        </row>
        <row r="849">
          <cell r="B849" t="str">
            <v/>
          </cell>
          <cell r="C849" t="str">
            <v/>
          </cell>
          <cell r="E849" t="str">
            <v>q</v>
          </cell>
          <cell r="F849" t="str">
            <v>Que hµn</v>
          </cell>
          <cell r="G849" t="str">
            <v>kg</v>
          </cell>
          <cell r="H849">
            <v>5.0830000000000002</v>
          </cell>
          <cell r="I849">
            <v>11000</v>
          </cell>
          <cell r="J849">
            <v>55913</v>
          </cell>
          <cell r="K849">
            <v>55913</v>
          </cell>
        </row>
        <row r="850">
          <cell r="B850" t="str">
            <v/>
          </cell>
          <cell r="C850" t="str">
            <v/>
          </cell>
          <cell r="F850" t="str">
            <v>b. Nh©n c«ng</v>
          </cell>
          <cell r="J850">
            <v>121524.48</v>
          </cell>
        </row>
        <row r="851">
          <cell r="B851" t="str">
            <v/>
          </cell>
          <cell r="C851" t="str">
            <v/>
          </cell>
          <cell r="E851" t="str">
            <v>n4</v>
          </cell>
          <cell r="F851" t="str">
            <v>Nh©n c«ng bËc 4,0/7</v>
          </cell>
          <cell r="G851" t="str">
            <v xml:space="preserve">C«ng </v>
          </cell>
          <cell r="H851">
            <v>7.92</v>
          </cell>
          <cell r="I851">
            <v>15344</v>
          </cell>
          <cell r="J851">
            <v>121524.48</v>
          </cell>
          <cell r="L851">
            <v>121524.48</v>
          </cell>
        </row>
        <row r="852">
          <cell r="B852" t="str">
            <v/>
          </cell>
          <cell r="C852" t="str">
            <v/>
          </cell>
          <cell r="F852" t="str">
            <v>c. M¸y thi c«ng</v>
          </cell>
          <cell r="J852">
            <v>103094.74</v>
          </cell>
        </row>
        <row r="853">
          <cell r="B853" t="str">
            <v/>
          </cell>
          <cell r="C853" t="str">
            <v/>
          </cell>
          <cell r="E853" t="str">
            <v>h23</v>
          </cell>
          <cell r="F853" t="str">
            <v>M¸y hµn 23KW</v>
          </cell>
          <cell r="G853" t="str">
            <v>Ca</v>
          </cell>
          <cell r="H853">
            <v>1.2250000000000001</v>
          </cell>
          <cell r="I853">
            <v>77338</v>
          </cell>
          <cell r="J853">
            <v>94739.05</v>
          </cell>
          <cell r="M853">
            <v>94739.05</v>
          </cell>
        </row>
        <row r="854">
          <cell r="B854" t="str">
            <v/>
          </cell>
          <cell r="C854" t="str">
            <v/>
          </cell>
          <cell r="E854" t="str">
            <v>cu</v>
          </cell>
          <cell r="F854" t="str">
            <v>M¸y c¾t uèn cèt thÐp</v>
          </cell>
          <cell r="G854" t="str">
            <v>Ca</v>
          </cell>
          <cell r="H854">
            <v>0.21</v>
          </cell>
          <cell r="I854">
            <v>39789</v>
          </cell>
          <cell r="J854">
            <v>8355.69</v>
          </cell>
          <cell r="M854">
            <v>8355.69</v>
          </cell>
        </row>
        <row r="855">
          <cell r="B855">
            <v>112</v>
          </cell>
          <cell r="C855">
            <v>1242</v>
          </cell>
          <cell r="D855" t="str">
            <v>IB5321</v>
          </cell>
          <cell r="F855" t="str">
            <v>G/c«ng CT dÇm d=8mm</v>
          </cell>
          <cell r="G855" t="str">
            <v>TÊn</v>
          </cell>
          <cell r="I855" t="str">
            <v/>
          </cell>
          <cell r="K855">
            <v>4881241.1885714279</v>
          </cell>
          <cell r="L855">
            <v>121524.48</v>
          </cell>
          <cell r="M855">
            <v>103094.74</v>
          </cell>
        </row>
        <row r="856">
          <cell r="B856" t="str">
            <v/>
          </cell>
          <cell r="C856" t="str">
            <v/>
          </cell>
          <cell r="F856" t="str">
            <v>a. VËt liÖu</v>
          </cell>
          <cell r="J856">
            <v>4881241.1885714279</v>
          </cell>
        </row>
        <row r="857">
          <cell r="B857" t="str">
            <v/>
          </cell>
          <cell r="C857" t="str">
            <v/>
          </cell>
          <cell r="E857" t="str">
            <v>d8</v>
          </cell>
          <cell r="F857" t="str">
            <v>ThÐp trßn d=8mm</v>
          </cell>
          <cell r="G857" t="str">
            <v>kg</v>
          </cell>
          <cell r="H857">
            <v>1005</v>
          </cell>
          <cell r="I857">
            <v>4707.542476190476</v>
          </cell>
          <cell r="J857">
            <v>4731080.1885714279</v>
          </cell>
          <cell r="K857">
            <v>4731080.1885714279</v>
          </cell>
        </row>
        <row r="858">
          <cell r="B858" t="str">
            <v/>
          </cell>
          <cell r="C858" t="str">
            <v/>
          </cell>
          <cell r="E858" t="str">
            <v>d</v>
          </cell>
          <cell r="F858" t="str">
            <v xml:space="preserve">D©y thÐp </v>
          </cell>
          <cell r="G858" t="str">
            <v>kg</v>
          </cell>
          <cell r="H858">
            <v>14.28</v>
          </cell>
          <cell r="I858">
            <v>6600</v>
          </cell>
          <cell r="J858">
            <v>94248</v>
          </cell>
          <cell r="K858">
            <v>94248</v>
          </cell>
        </row>
        <row r="859">
          <cell r="B859" t="str">
            <v/>
          </cell>
          <cell r="C859" t="str">
            <v/>
          </cell>
          <cell r="E859" t="str">
            <v>q</v>
          </cell>
          <cell r="F859" t="str">
            <v>Que hµn</v>
          </cell>
          <cell r="G859" t="str">
            <v>kg</v>
          </cell>
          <cell r="H859">
            <v>5.0830000000000002</v>
          </cell>
          <cell r="I859">
            <v>11000</v>
          </cell>
          <cell r="J859">
            <v>55913</v>
          </cell>
          <cell r="K859">
            <v>55913</v>
          </cell>
        </row>
        <row r="860">
          <cell r="B860" t="str">
            <v/>
          </cell>
          <cell r="C860" t="str">
            <v/>
          </cell>
          <cell r="F860" t="str">
            <v>b. Nh©n c«ng</v>
          </cell>
          <cell r="J860">
            <v>121524.48</v>
          </cell>
        </row>
        <row r="861">
          <cell r="B861" t="str">
            <v/>
          </cell>
          <cell r="C861" t="str">
            <v/>
          </cell>
          <cell r="E861" t="str">
            <v>n4</v>
          </cell>
          <cell r="F861" t="str">
            <v>Nh©n c«ng bËc 4,0/7</v>
          </cell>
          <cell r="G861" t="str">
            <v xml:space="preserve">C«ng </v>
          </cell>
          <cell r="H861">
            <v>7.92</v>
          </cell>
          <cell r="I861">
            <v>15344</v>
          </cell>
          <cell r="J861">
            <v>121524.48</v>
          </cell>
          <cell r="L861">
            <v>121524.48</v>
          </cell>
        </row>
        <row r="862">
          <cell r="B862" t="str">
            <v/>
          </cell>
          <cell r="C862" t="str">
            <v/>
          </cell>
          <cell r="F862" t="str">
            <v>c. M¸y thi c«ng</v>
          </cell>
          <cell r="J862">
            <v>103094.74</v>
          </cell>
        </row>
        <row r="863">
          <cell r="B863" t="str">
            <v/>
          </cell>
          <cell r="C863" t="str">
            <v/>
          </cell>
          <cell r="E863" t="str">
            <v>h23</v>
          </cell>
          <cell r="F863" t="str">
            <v>M¸y hµn 23KW</v>
          </cell>
          <cell r="G863" t="str">
            <v>Ca</v>
          </cell>
          <cell r="H863">
            <v>1.2250000000000001</v>
          </cell>
          <cell r="I863">
            <v>77338</v>
          </cell>
          <cell r="J863">
            <v>94739.05</v>
          </cell>
          <cell r="M863">
            <v>94739.05</v>
          </cell>
        </row>
        <row r="864">
          <cell r="B864" t="str">
            <v/>
          </cell>
          <cell r="C864" t="str">
            <v/>
          </cell>
          <cell r="E864" t="str">
            <v>cu</v>
          </cell>
          <cell r="F864" t="str">
            <v>M¸y c¾t uèn cèt thÐp</v>
          </cell>
          <cell r="G864" t="str">
            <v>Ca</v>
          </cell>
          <cell r="H864">
            <v>0.21</v>
          </cell>
          <cell r="I864">
            <v>39789</v>
          </cell>
          <cell r="J864">
            <v>8355.69</v>
          </cell>
          <cell r="M864">
            <v>8355.69</v>
          </cell>
        </row>
        <row r="865">
          <cell r="B865">
            <v>113</v>
          </cell>
          <cell r="C865">
            <v>1242</v>
          </cell>
          <cell r="D865" t="str">
            <v>IB5321</v>
          </cell>
          <cell r="F865" t="str">
            <v>G/c«ng CT dÇm d=10mm</v>
          </cell>
          <cell r="G865" t="str">
            <v>TÊn</v>
          </cell>
          <cell r="I865" t="str">
            <v/>
          </cell>
          <cell r="K865">
            <v>4594098.3314285716</v>
          </cell>
          <cell r="L865">
            <v>121524.48</v>
          </cell>
          <cell r="M865">
            <v>103094.74</v>
          </cell>
        </row>
        <row r="866">
          <cell r="B866" t="str">
            <v/>
          </cell>
          <cell r="C866" t="str">
            <v/>
          </cell>
          <cell r="F866" t="str">
            <v>a. VËt liÖu</v>
          </cell>
          <cell r="J866">
            <v>4594098.3314285716</v>
          </cell>
        </row>
        <row r="867">
          <cell r="B867" t="str">
            <v/>
          </cell>
          <cell r="C867" t="str">
            <v/>
          </cell>
          <cell r="E867" t="str">
            <v>d10</v>
          </cell>
          <cell r="F867" t="str">
            <v>ThÐp trßn d=10mm</v>
          </cell>
          <cell r="G867" t="str">
            <v>kg</v>
          </cell>
          <cell r="H867">
            <v>1005</v>
          </cell>
          <cell r="I867">
            <v>4421.8281904761907</v>
          </cell>
          <cell r="J867">
            <v>4443937.3314285716</v>
          </cell>
          <cell r="K867">
            <v>4443937.3314285716</v>
          </cell>
        </row>
        <row r="868">
          <cell r="B868" t="str">
            <v/>
          </cell>
          <cell r="C868" t="str">
            <v/>
          </cell>
          <cell r="E868" t="str">
            <v>d</v>
          </cell>
          <cell r="F868" t="str">
            <v xml:space="preserve">D©y thÐp </v>
          </cell>
          <cell r="G868" t="str">
            <v>kg</v>
          </cell>
          <cell r="H868">
            <v>14.28</v>
          </cell>
          <cell r="I868">
            <v>6600</v>
          </cell>
          <cell r="J868">
            <v>94248</v>
          </cell>
          <cell r="K868">
            <v>94248</v>
          </cell>
        </row>
        <row r="869">
          <cell r="B869" t="str">
            <v/>
          </cell>
          <cell r="C869" t="str">
            <v/>
          </cell>
          <cell r="E869" t="str">
            <v>q</v>
          </cell>
          <cell r="F869" t="str">
            <v>Que hµn</v>
          </cell>
          <cell r="G869" t="str">
            <v>kg</v>
          </cell>
          <cell r="H869">
            <v>5.0830000000000002</v>
          </cell>
          <cell r="I869">
            <v>11000</v>
          </cell>
          <cell r="J869">
            <v>55913</v>
          </cell>
          <cell r="K869">
            <v>55913</v>
          </cell>
        </row>
        <row r="870">
          <cell r="B870" t="str">
            <v/>
          </cell>
          <cell r="C870" t="str">
            <v/>
          </cell>
          <cell r="F870" t="str">
            <v>b. Nh©n c«ng</v>
          </cell>
          <cell r="J870">
            <v>121524.48</v>
          </cell>
        </row>
        <row r="871">
          <cell r="B871" t="str">
            <v/>
          </cell>
          <cell r="C871" t="str">
            <v/>
          </cell>
          <cell r="E871" t="str">
            <v>n4</v>
          </cell>
          <cell r="F871" t="str">
            <v>Nh©n c«ng bËc 4,0/7</v>
          </cell>
          <cell r="G871" t="str">
            <v xml:space="preserve">C«ng </v>
          </cell>
          <cell r="H871">
            <v>7.92</v>
          </cell>
          <cell r="I871">
            <v>15344</v>
          </cell>
          <cell r="J871">
            <v>121524.48</v>
          </cell>
          <cell r="L871">
            <v>121524.48</v>
          </cell>
        </row>
        <row r="872">
          <cell r="B872" t="str">
            <v/>
          </cell>
          <cell r="C872" t="str">
            <v/>
          </cell>
          <cell r="F872" t="str">
            <v>c. M¸y thi c«ng</v>
          </cell>
          <cell r="J872">
            <v>103094.74</v>
          </cell>
        </row>
        <row r="873">
          <cell r="B873" t="str">
            <v/>
          </cell>
          <cell r="C873" t="str">
            <v/>
          </cell>
          <cell r="E873" t="str">
            <v>h23</v>
          </cell>
          <cell r="F873" t="str">
            <v>M¸y hµn 23KW</v>
          </cell>
          <cell r="G873" t="str">
            <v>Ca</v>
          </cell>
          <cell r="H873">
            <v>1.2250000000000001</v>
          </cell>
          <cell r="I873">
            <v>77338</v>
          </cell>
          <cell r="J873">
            <v>94739.05</v>
          </cell>
          <cell r="M873">
            <v>94739.05</v>
          </cell>
        </row>
        <row r="874">
          <cell r="B874" t="str">
            <v/>
          </cell>
          <cell r="C874" t="str">
            <v/>
          </cell>
          <cell r="E874" t="str">
            <v>cu</v>
          </cell>
          <cell r="F874" t="str">
            <v>M¸y c¾t uèn cèt thÐp</v>
          </cell>
          <cell r="G874" t="str">
            <v>Ca</v>
          </cell>
          <cell r="H874">
            <v>0.21</v>
          </cell>
          <cell r="I874">
            <v>39789</v>
          </cell>
          <cell r="J874">
            <v>8355.69</v>
          </cell>
          <cell r="M874">
            <v>8355.69</v>
          </cell>
        </row>
        <row r="875">
          <cell r="B875">
            <v>114</v>
          </cell>
          <cell r="C875">
            <v>1242</v>
          </cell>
          <cell r="D875" t="str">
            <v>IB5321</v>
          </cell>
          <cell r="F875" t="str">
            <v>G/c«ng CT dÇm d=12mm</v>
          </cell>
          <cell r="G875" t="str">
            <v>TÊn</v>
          </cell>
          <cell r="I875" t="str">
            <v/>
          </cell>
          <cell r="K875">
            <v>4546241.1885714289</v>
          </cell>
          <cell r="L875">
            <v>121524.48</v>
          </cell>
          <cell r="M875">
            <v>103094.74</v>
          </cell>
        </row>
        <row r="876">
          <cell r="B876" t="str">
            <v/>
          </cell>
          <cell r="C876" t="str">
            <v/>
          </cell>
          <cell r="F876" t="str">
            <v>a. VËt liÖu</v>
          </cell>
          <cell r="J876">
            <v>4546241.1885714289</v>
          </cell>
        </row>
        <row r="877">
          <cell r="B877" t="str">
            <v/>
          </cell>
          <cell r="C877" t="str">
            <v/>
          </cell>
          <cell r="E877" t="str">
            <v>d12</v>
          </cell>
          <cell r="F877" t="str">
            <v>ThÐp trßn d=12mm</v>
          </cell>
          <cell r="G877" t="str">
            <v>kg</v>
          </cell>
          <cell r="H877">
            <v>1005</v>
          </cell>
          <cell r="I877">
            <v>4374.209142857143</v>
          </cell>
          <cell r="J877">
            <v>4396080.1885714289</v>
          </cell>
          <cell r="K877">
            <v>4396080.1885714289</v>
          </cell>
        </row>
        <row r="878">
          <cell r="B878" t="str">
            <v/>
          </cell>
          <cell r="C878" t="str">
            <v/>
          </cell>
          <cell r="E878" t="str">
            <v>d</v>
          </cell>
          <cell r="F878" t="str">
            <v xml:space="preserve">D©y thÐp </v>
          </cell>
          <cell r="G878" t="str">
            <v>kg</v>
          </cell>
          <cell r="H878">
            <v>14.28</v>
          </cell>
          <cell r="I878">
            <v>6600</v>
          </cell>
          <cell r="J878">
            <v>94248</v>
          </cell>
          <cell r="K878">
            <v>94248</v>
          </cell>
        </row>
        <row r="879">
          <cell r="B879" t="str">
            <v/>
          </cell>
          <cell r="C879" t="str">
            <v/>
          </cell>
          <cell r="E879" t="str">
            <v>q</v>
          </cell>
          <cell r="F879" t="str">
            <v>Que hµn</v>
          </cell>
          <cell r="G879" t="str">
            <v>kg</v>
          </cell>
          <cell r="H879">
            <v>5.0830000000000002</v>
          </cell>
          <cell r="I879">
            <v>11000</v>
          </cell>
          <cell r="J879">
            <v>55913</v>
          </cell>
          <cell r="K879">
            <v>55913</v>
          </cell>
        </row>
        <row r="880">
          <cell r="B880" t="str">
            <v/>
          </cell>
          <cell r="C880" t="str">
            <v/>
          </cell>
          <cell r="F880" t="str">
            <v>b. Nh©n c«ng</v>
          </cell>
          <cell r="J880">
            <v>121524.48</v>
          </cell>
        </row>
        <row r="881">
          <cell r="B881" t="str">
            <v/>
          </cell>
          <cell r="C881" t="str">
            <v/>
          </cell>
          <cell r="E881" t="str">
            <v>n4</v>
          </cell>
          <cell r="F881" t="str">
            <v>Nh©n c«ng bËc 4,0/7</v>
          </cell>
          <cell r="G881" t="str">
            <v xml:space="preserve">C«ng </v>
          </cell>
          <cell r="H881">
            <v>7.92</v>
          </cell>
          <cell r="I881">
            <v>15344</v>
          </cell>
          <cell r="J881">
            <v>121524.48</v>
          </cell>
          <cell r="L881">
            <v>121524.48</v>
          </cell>
        </row>
        <row r="882">
          <cell r="B882" t="str">
            <v/>
          </cell>
          <cell r="C882" t="str">
            <v/>
          </cell>
          <cell r="F882" t="str">
            <v>c. M¸y thi c«ng</v>
          </cell>
          <cell r="J882">
            <v>103094.74</v>
          </cell>
        </row>
        <row r="883">
          <cell r="B883" t="str">
            <v/>
          </cell>
          <cell r="C883" t="str">
            <v/>
          </cell>
          <cell r="E883" t="str">
            <v>h23</v>
          </cell>
          <cell r="F883" t="str">
            <v>M¸y hµn 23KW</v>
          </cell>
          <cell r="G883" t="str">
            <v>Ca</v>
          </cell>
          <cell r="H883">
            <v>1.2250000000000001</v>
          </cell>
          <cell r="I883">
            <v>77338</v>
          </cell>
          <cell r="J883">
            <v>94739.05</v>
          </cell>
          <cell r="M883">
            <v>94739.05</v>
          </cell>
        </row>
        <row r="884">
          <cell r="B884" t="str">
            <v/>
          </cell>
          <cell r="C884" t="str">
            <v/>
          </cell>
          <cell r="E884" t="str">
            <v>cu</v>
          </cell>
          <cell r="F884" t="str">
            <v>M¸y c¾t uèn cèt thÐp</v>
          </cell>
          <cell r="G884" t="str">
            <v>Ca</v>
          </cell>
          <cell r="H884">
            <v>0.21</v>
          </cell>
          <cell r="I884">
            <v>39789</v>
          </cell>
          <cell r="J884">
            <v>8355.69</v>
          </cell>
          <cell r="M884">
            <v>8355.69</v>
          </cell>
        </row>
        <row r="885">
          <cell r="B885">
            <v>115</v>
          </cell>
          <cell r="C885">
            <v>1242</v>
          </cell>
          <cell r="D885" t="str">
            <v>IB5321</v>
          </cell>
          <cell r="F885" t="str">
            <v>G/c«ng CT dÇm d=14mm</v>
          </cell>
          <cell r="G885" t="str">
            <v>TÊn</v>
          </cell>
          <cell r="I885" t="str">
            <v/>
          </cell>
          <cell r="K885">
            <v>4546241.1885714289</v>
          </cell>
          <cell r="L885">
            <v>121524.48</v>
          </cell>
          <cell r="M885">
            <v>103094.74</v>
          </cell>
        </row>
        <row r="886">
          <cell r="B886" t="str">
            <v/>
          </cell>
          <cell r="C886" t="str">
            <v/>
          </cell>
          <cell r="F886" t="str">
            <v>a. VËt liÖu</v>
          </cell>
          <cell r="J886">
            <v>4546241.1885714289</v>
          </cell>
        </row>
        <row r="887">
          <cell r="B887" t="str">
            <v/>
          </cell>
          <cell r="C887" t="str">
            <v/>
          </cell>
          <cell r="E887" t="str">
            <v>d14</v>
          </cell>
          <cell r="F887" t="str">
            <v>ThÐp trßn d=14mm</v>
          </cell>
          <cell r="G887" t="str">
            <v>kg</v>
          </cell>
          <cell r="H887">
            <v>1005</v>
          </cell>
          <cell r="I887">
            <v>4374.209142857143</v>
          </cell>
          <cell r="J887">
            <v>4396080.1885714289</v>
          </cell>
          <cell r="K887">
            <v>4396080.1885714289</v>
          </cell>
        </row>
        <row r="888">
          <cell r="B888" t="str">
            <v/>
          </cell>
          <cell r="C888" t="str">
            <v/>
          </cell>
          <cell r="E888" t="str">
            <v>d</v>
          </cell>
          <cell r="F888" t="str">
            <v xml:space="preserve">D©y thÐp </v>
          </cell>
          <cell r="G888" t="str">
            <v>kg</v>
          </cell>
          <cell r="H888">
            <v>14.28</v>
          </cell>
          <cell r="I888">
            <v>6600</v>
          </cell>
          <cell r="J888">
            <v>94248</v>
          </cell>
          <cell r="K888">
            <v>94248</v>
          </cell>
        </row>
        <row r="889">
          <cell r="B889" t="str">
            <v/>
          </cell>
          <cell r="C889" t="str">
            <v/>
          </cell>
          <cell r="E889" t="str">
            <v>q</v>
          </cell>
          <cell r="F889" t="str">
            <v>Que hµn</v>
          </cell>
          <cell r="G889" t="str">
            <v>kg</v>
          </cell>
          <cell r="H889">
            <v>5.0830000000000002</v>
          </cell>
          <cell r="I889">
            <v>11000</v>
          </cell>
          <cell r="J889">
            <v>55913</v>
          </cell>
          <cell r="K889">
            <v>55913</v>
          </cell>
        </row>
        <row r="890">
          <cell r="B890" t="str">
            <v/>
          </cell>
          <cell r="C890" t="str">
            <v/>
          </cell>
          <cell r="F890" t="str">
            <v>b. Nh©n c«ng</v>
          </cell>
          <cell r="J890">
            <v>121524.48</v>
          </cell>
        </row>
        <row r="891">
          <cell r="B891" t="str">
            <v/>
          </cell>
          <cell r="C891" t="str">
            <v/>
          </cell>
          <cell r="E891" t="str">
            <v>n4</v>
          </cell>
          <cell r="F891" t="str">
            <v>Nh©n c«ng bËc 4,0/7</v>
          </cell>
          <cell r="G891" t="str">
            <v xml:space="preserve">C«ng </v>
          </cell>
          <cell r="H891">
            <v>7.92</v>
          </cell>
          <cell r="I891">
            <v>15344</v>
          </cell>
          <cell r="J891">
            <v>121524.48</v>
          </cell>
          <cell r="L891">
            <v>121524.48</v>
          </cell>
        </row>
        <row r="892">
          <cell r="B892" t="str">
            <v/>
          </cell>
          <cell r="C892" t="str">
            <v/>
          </cell>
          <cell r="F892" t="str">
            <v>c. M¸y thi c«ng</v>
          </cell>
          <cell r="J892">
            <v>103094.74</v>
          </cell>
        </row>
        <row r="893">
          <cell r="B893" t="str">
            <v/>
          </cell>
          <cell r="C893" t="str">
            <v/>
          </cell>
          <cell r="E893" t="str">
            <v>h23</v>
          </cell>
          <cell r="F893" t="str">
            <v>M¸y hµn 23KW</v>
          </cell>
          <cell r="G893" t="str">
            <v>Ca</v>
          </cell>
          <cell r="H893">
            <v>1.2250000000000001</v>
          </cell>
          <cell r="I893">
            <v>77338</v>
          </cell>
          <cell r="J893">
            <v>94739.05</v>
          </cell>
          <cell r="M893">
            <v>94739.05</v>
          </cell>
        </row>
        <row r="894">
          <cell r="B894" t="str">
            <v/>
          </cell>
          <cell r="C894" t="str">
            <v/>
          </cell>
          <cell r="E894" t="str">
            <v>cu</v>
          </cell>
          <cell r="F894" t="str">
            <v>M¸y c¾t uèn cèt thÐp</v>
          </cell>
          <cell r="G894" t="str">
            <v>Ca</v>
          </cell>
          <cell r="H894">
            <v>0.21</v>
          </cell>
          <cell r="I894">
            <v>39789</v>
          </cell>
          <cell r="J894">
            <v>8355.69</v>
          </cell>
          <cell r="M894">
            <v>8355.69</v>
          </cell>
        </row>
        <row r="895">
          <cell r="B895">
            <v>116</v>
          </cell>
          <cell r="C895">
            <v>1242</v>
          </cell>
          <cell r="D895" t="str">
            <v>IB5321</v>
          </cell>
          <cell r="F895" t="str">
            <v>G/c«ng CT dÇm d=16mm</v>
          </cell>
          <cell r="G895" t="str">
            <v>TÊn</v>
          </cell>
          <cell r="I895" t="str">
            <v/>
          </cell>
          <cell r="K895">
            <v>4498384.0457142862</v>
          </cell>
          <cell r="L895">
            <v>121524.48</v>
          </cell>
          <cell r="M895">
            <v>103094.74</v>
          </cell>
        </row>
        <row r="896">
          <cell r="B896" t="str">
            <v/>
          </cell>
          <cell r="C896" t="str">
            <v/>
          </cell>
          <cell r="F896" t="str">
            <v>a. VËt liÖu</v>
          </cell>
          <cell r="J896">
            <v>4498384.0457142862</v>
          </cell>
        </row>
        <row r="897">
          <cell r="B897" t="str">
            <v/>
          </cell>
          <cell r="C897" t="str">
            <v/>
          </cell>
          <cell r="E897" t="str">
            <v>d16</v>
          </cell>
          <cell r="F897" t="str">
            <v>ThÐp trßn d=16mm</v>
          </cell>
          <cell r="G897" t="str">
            <v>kg</v>
          </cell>
          <cell r="H897">
            <v>1005</v>
          </cell>
          <cell r="I897">
            <v>4326.5900952380953</v>
          </cell>
          <cell r="J897">
            <v>4348223.0457142862</v>
          </cell>
          <cell r="K897">
            <v>4348223.0457142862</v>
          </cell>
        </row>
        <row r="898">
          <cell r="B898" t="str">
            <v/>
          </cell>
          <cell r="C898" t="str">
            <v/>
          </cell>
          <cell r="E898" t="str">
            <v>d</v>
          </cell>
          <cell r="F898" t="str">
            <v xml:space="preserve">D©y thÐp </v>
          </cell>
          <cell r="G898" t="str">
            <v>kg</v>
          </cell>
          <cell r="H898">
            <v>14.28</v>
          </cell>
          <cell r="I898">
            <v>6600</v>
          </cell>
          <cell r="J898">
            <v>94248</v>
          </cell>
          <cell r="K898">
            <v>94248</v>
          </cell>
        </row>
        <row r="899">
          <cell r="B899" t="str">
            <v/>
          </cell>
          <cell r="C899" t="str">
            <v/>
          </cell>
          <cell r="E899" t="str">
            <v>q</v>
          </cell>
          <cell r="F899" t="str">
            <v>Que hµn</v>
          </cell>
          <cell r="G899" t="str">
            <v>kg</v>
          </cell>
          <cell r="H899">
            <v>5.0830000000000002</v>
          </cell>
          <cell r="I899">
            <v>11000</v>
          </cell>
          <cell r="J899">
            <v>55913</v>
          </cell>
          <cell r="K899">
            <v>55913</v>
          </cell>
        </row>
        <row r="900">
          <cell r="B900" t="str">
            <v/>
          </cell>
          <cell r="C900" t="str">
            <v/>
          </cell>
          <cell r="F900" t="str">
            <v>b. Nh©n c«ng</v>
          </cell>
          <cell r="J900">
            <v>121524.48</v>
          </cell>
        </row>
        <row r="901">
          <cell r="B901" t="str">
            <v/>
          </cell>
          <cell r="C901" t="str">
            <v/>
          </cell>
          <cell r="E901" t="str">
            <v>n4</v>
          </cell>
          <cell r="F901" t="str">
            <v>Nh©n c«ng bËc 4,0/7</v>
          </cell>
          <cell r="G901" t="str">
            <v xml:space="preserve">C«ng </v>
          </cell>
          <cell r="H901">
            <v>7.92</v>
          </cell>
          <cell r="I901">
            <v>15344</v>
          </cell>
          <cell r="J901">
            <v>121524.48</v>
          </cell>
          <cell r="L901">
            <v>121524.48</v>
          </cell>
        </row>
        <row r="902">
          <cell r="B902" t="str">
            <v/>
          </cell>
          <cell r="C902" t="str">
            <v/>
          </cell>
          <cell r="F902" t="str">
            <v>c. M¸y thi c«ng</v>
          </cell>
          <cell r="J902">
            <v>103094.74</v>
          </cell>
        </row>
        <row r="903">
          <cell r="B903" t="str">
            <v/>
          </cell>
          <cell r="C903" t="str">
            <v/>
          </cell>
          <cell r="E903" t="str">
            <v>h23</v>
          </cell>
          <cell r="F903" t="str">
            <v>M¸y hµn 23KW</v>
          </cell>
          <cell r="G903" t="str">
            <v>Ca</v>
          </cell>
          <cell r="H903">
            <v>1.2250000000000001</v>
          </cell>
          <cell r="I903">
            <v>77338</v>
          </cell>
          <cell r="J903">
            <v>94739.05</v>
          </cell>
          <cell r="M903">
            <v>94739.05</v>
          </cell>
        </row>
        <row r="904">
          <cell r="B904" t="str">
            <v/>
          </cell>
          <cell r="C904" t="str">
            <v/>
          </cell>
          <cell r="E904" t="str">
            <v>cu</v>
          </cell>
          <cell r="F904" t="str">
            <v>M¸y c¾t uèn cèt thÐp</v>
          </cell>
          <cell r="G904" t="str">
            <v>Ca</v>
          </cell>
          <cell r="H904">
            <v>0.21</v>
          </cell>
          <cell r="I904">
            <v>39789</v>
          </cell>
          <cell r="J904">
            <v>8355.69</v>
          </cell>
          <cell r="M904">
            <v>8355.69</v>
          </cell>
        </row>
        <row r="905">
          <cell r="B905">
            <v>117</v>
          </cell>
          <cell r="C905">
            <v>1242</v>
          </cell>
          <cell r="D905" t="str">
            <v>IB5322</v>
          </cell>
          <cell r="F905" t="str">
            <v>G/c«ng CT dÇm d=25mm</v>
          </cell>
          <cell r="G905" t="str">
            <v>TÊn</v>
          </cell>
          <cell r="I905" t="str">
            <v/>
          </cell>
          <cell r="K905">
            <v>4583610.8971428573</v>
          </cell>
          <cell r="L905">
            <v>67667.040000000008</v>
          </cell>
          <cell r="M905">
            <v>130239.31600000002</v>
          </cell>
        </row>
        <row r="906">
          <cell r="B906" t="str">
            <v/>
          </cell>
          <cell r="C906" t="str">
            <v/>
          </cell>
          <cell r="F906" t="str">
            <v>a. VËt liÖu</v>
          </cell>
          <cell r="J906">
            <v>4583610.8971428573</v>
          </cell>
        </row>
        <row r="907">
          <cell r="B907" t="str">
            <v/>
          </cell>
          <cell r="C907" t="str">
            <v/>
          </cell>
          <cell r="E907" t="str">
            <v>d25</v>
          </cell>
          <cell r="F907" t="str">
            <v>ThÐp trßn d=25mm</v>
          </cell>
          <cell r="G907" t="str">
            <v>kg</v>
          </cell>
          <cell r="H907">
            <v>1020</v>
          </cell>
          <cell r="I907">
            <v>4326.5900952380953</v>
          </cell>
          <cell r="J907">
            <v>4413121.8971428573</v>
          </cell>
          <cell r="K907">
            <v>4413121.8971428573</v>
          </cell>
        </row>
        <row r="908">
          <cell r="B908" t="str">
            <v/>
          </cell>
          <cell r="C908" t="str">
            <v/>
          </cell>
          <cell r="E908" t="str">
            <v>d</v>
          </cell>
          <cell r="F908" t="str">
            <v xml:space="preserve">D©y thÐp </v>
          </cell>
          <cell r="G908" t="str">
            <v>kg</v>
          </cell>
          <cell r="H908">
            <v>14.28</v>
          </cell>
          <cell r="I908">
            <v>6600</v>
          </cell>
          <cell r="J908">
            <v>94248</v>
          </cell>
          <cell r="K908">
            <v>94248</v>
          </cell>
        </row>
        <row r="909">
          <cell r="B909" t="str">
            <v/>
          </cell>
          <cell r="C909" t="str">
            <v/>
          </cell>
          <cell r="E909" t="str">
            <v>q</v>
          </cell>
          <cell r="F909" t="str">
            <v>Que hµn</v>
          </cell>
          <cell r="G909" t="str">
            <v>kg</v>
          </cell>
          <cell r="H909">
            <v>6.931</v>
          </cell>
          <cell r="I909">
            <v>11000</v>
          </cell>
          <cell r="J909">
            <v>76241</v>
          </cell>
          <cell r="K909">
            <v>76241</v>
          </cell>
        </row>
        <row r="910">
          <cell r="B910" t="str">
            <v/>
          </cell>
          <cell r="C910" t="str">
            <v/>
          </cell>
          <cell r="F910" t="str">
            <v>b. Nh©n c«ng</v>
          </cell>
          <cell r="J910">
            <v>67667.040000000008</v>
          </cell>
        </row>
        <row r="911">
          <cell r="B911" t="str">
            <v/>
          </cell>
          <cell r="C911" t="str">
            <v/>
          </cell>
          <cell r="E911" t="str">
            <v>n4</v>
          </cell>
          <cell r="F911" t="str">
            <v>Nh©n c«ng bËc 4,0/7</v>
          </cell>
          <cell r="G911" t="str">
            <v xml:space="preserve">C«ng </v>
          </cell>
          <cell r="H911">
            <v>4.41</v>
          </cell>
          <cell r="I911">
            <v>15344</v>
          </cell>
          <cell r="J911">
            <v>67667.040000000008</v>
          </cell>
          <cell r="L911">
            <v>67667.040000000008</v>
          </cell>
        </row>
        <row r="912">
          <cell r="B912" t="str">
            <v/>
          </cell>
          <cell r="C912" t="str">
            <v/>
          </cell>
          <cell r="F912" t="str">
            <v>c. M¸y thi c«ng</v>
          </cell>
          <cell r="J912">
            <v>130239.31600000002</v>
          </cell>
        </row>
        <row r="913">
          <cell r="B913" t="str">
            <v/>
          </cell>
          <cell r="C913" t="str">
            <v/>
          </cell>
          <cell r="E913" t="str">
            <v>h23</v>
          </cell>
          <cell r="F913" t="str">
            <v>M¸y hµn 23KW</v>
          </cell>
          <cell r="G913" t="str">
            <v>Ca</v>
          </cell>
          <cell r="H913">
            <v>1.6120000000000001</v>
          </cell>
          <cell r="I913">
            <v>77338</v>
          </cell>
          <cell r="J913">
            <v>124668.85600000001</v>
          </cell>
          <cell r="M913">
            <v>124668.85600000001</v>
          </cell>
        </row>
        <row r="914">
          <cell r="B914" t="str">
            <v/>
          </cell>
          <cell r="C914" t="str">
            <v/>
          </cell>
          <cell r="E914" t="str">
            <v>cu</v>
          </cell>
          <cell r="F914" t="str">
            <v>M¸y c¾t uèn cèt thÐp</v>
          </cell>
          <cell r="G914" t="str">
            <v>Ca</v>
          </cell>
          <cell r="H914">
            <v>0.14000000000000001</v>
          </cell>
          <cell r="I914">
            <v>39789</v>
          </cell>
          <cell r="J914">
            <v>5570.4600000000009</v>
          </cell>
          <cell r="M914">
            <v>5570.4600000000009</v>
          </cell>
        </row>
        <row r="915">
          <cell r="B915">
            <v>118</v>
          </cell>
          <cell r="C915">
            <v>1242</v>
          </cell>
          <cell r="D915" t="str">
            <v>IB5322</v>
          </cell>
          <cell r="F915" t="str">
            <v>G/c«ng CT dÇm d=22mm</v>
          </cell>
          <cell r="G915" t="str">
            <v>TÊn</v>
          </cell>
          <cell r="I915" t="str">
            <v/>
          </cell>
          <cell r="K915">
            <v>4583610.8971428573</v>
          </cell>
          <cell r="L915">
            <v>67667.040000000008</v>
          </cell>
          <cell r="M915">
            <v>130239.31600000002</v>
          </cell>
        </row>
        <row r="916">
          <cell r="B916" t="str">
            <v/>
          </cell>
          <cell r="C916" t="str">
            <v/>
          </cell>
          <cell r="F916" t="str">
            <v>a. VËt liÖu</v>
          </cell>
          <cell r="J916">
            <v>4583610.8971428573</v>
          </cell>
        </row>
        <row r="917">
          <cell r="B917" t="str">
            <v/>
          </cell>
          <cell r="C917" t="str">
            <v/>
          </cell>
          <cell r="E917" t="str">
            <v>d22</v>
          </cell>
          <cell r="F917" t="str">
            <v>ThÐp trßn d=22mm</v>
          </cell>
          <cell r="G917" t="str">
            <v>kg</v>
          </cell>
          <cell r="H917">
            <v>1020</v>
          </cell>
          <cell r="I917">
            <v>4326.5900952380953</v>
          </cell>
          <cell r="J917">
            <v>4413121.8971428573</v>
          </cell>
          <cell r="K917">
            <v>4413121.8971428573</v>
          </cell>
        </row>
        <row r="918">
          <cell r="B918" t="str">
            <v/>
          </cell>
          <cell r="C918" t="str">
            <v/>
          </cell>
          <cell r="E918" t="str">
            <v>d</v>
          </cell>
          <cell r="F918" t="str">
            <v xml:space="preserve">D©y thÐp </v>
          </cell>
          <cell r="G918" t="str">
            <v>kg</v>
          </cell>
          <cell r="H918">
            <v>14.28</v>
          </cell>
          <cell r="I918">
            <v>6600</v>
          </cell>
          <cell r="J918">
            <v>94248</v>
          </cell>
          <cell r="K918">
            <v>94248</v>
          </cell>
        </row>
        <row r="919">
          <cell r="B919" t="str">
            <v/>
          </cell>
          <cell r="C919" t="str">
            <v/>
          </cell>
          <cell r="E919" t="str">
            <v>q</v>
          </cell>
          <cell r="F919" t="str">
            <v>Que hµn</v>
          </cell>
          <cell r="G919" t="str">
            <v>kg</v>
          </cell>
          <cell r="H919">
            <v>6.931</v>
          </cell>
          <cell r="I919">
            <v>11000</v>
          </cell>
          <cell r="J919">
            <v>76241</v>
          </cell>
          <cell r="K919">
            <v>76241</v>
          </cell>
        </row>
        <row r="920">
          <cell r="B920" t="str">
            <v/>
          </cell>
          <cell r="C920" t="str">
            <v/>
          </cell>
          <cell r="F920" t="str">
            <v>b. Nh©n c«ng</v>
          </cell>
          <cell r="J920">
            <v>67667.040000000008</v>
          </cell>
        </row>
        <row r="921">
          <cell r="B921" t="str">
            <v/>
          </cell>
          <cell r="C921" t="str">
            <v/>
          </cell>
          <cell r="E921" t="str">
            <v>n4</v>
          </cell>
          <cell r="F921" t="str">
            <v>Nh©n c«ng bËc 4,0/7</v>
          </cell>
          <cell r="G921" t="str">
            <v xml:space="preserve">C«ng </v>
          </cell>
          <cell r="H921">
            <v>4.41</v>
          </cell>
          <cell r="I921">
            <v>15344</v>
          </cell>
          <cell r="J921">
            <v>67667.040000000008</v>
          </cell>
          <cell r="L921">
            <v>67667.040000000008</v>
          </cell>
        </row>
        <row r="922">
          <cell r="B922" t="str">
            <v/>
          </cell>
          <cell r="C922" t="str">
            <v/>
          </cell>
          <cell r="F922" t="str">
            <v>c. M¸y thi c«ng</v>
          </cell>
          <cell r="J922">
            <v>130239.31600000002</v>
          </cell>
        </row>
        <row r="923">
          <cell r="B923" t="str">
            <v/>
          </cell>
          <cell r="C923" t="str">
            <v/>
          </cell>
          <cell r="E923" t="str">
            <v>h23</v>
          </cell>
          <cell r="F923" t="str">
            <v>M¸y hµn 23KW</v>
          </cell>
          <cell r="G923" t="str">
            <v>Ca</v>
          </cell>
          <cell r="H923">
            <v>1.6120000000000001</v>
          </cell>
          <cell r="I923">
            <v>77338</v>
          </cell>
          <cell r="J923">
            <v>124668.85600000001</v>
          </cell>
          <cell r="M923">
            <v>124668.85600000001</v>
          </cell>
        </row>
        <row r="924">
          <cell r="B924" t="str">
            <v/>
          </cell>
          <cell r="C924" t="str">
            <v/>
          </cell>
          <cell r="E924" t="str">
            <v>cu</v>
          </cell>
          <cell r="F924" t="str">
            <v>M¸y c¾t uèn cèt thÐp</v>
          </cell>
          <cell r="G924" t="str">
            <v>Ca</v>
          </cell>
          <cell r="H924">
            <v>0.14000000000000001</v>
          </cell>
          <cell r="I924">
            <v>39789</v>
          </cell>
          <cell r="J924">
            <v>5570.4600000000009</v>
          </cell>
          <cell r="M924">
            <v>5570.4600000000009</v>
          </cell>
        </row>
        <row r="925">
          <cell r="B925">
            <v>119</v>
          </cell>
          <cell r="C925">
            <v>1242</v>
          </cell>
          <cell r="D925" t="str">
            <v>LA.3130vd</v>
          </cell>
          <cell r="F925" t="str">
            <v>C©u l¾p dÇm cÇu</v>
          </cell>
          <cell r="G925" t="str">
            <v>DÇm</v>
          </cell>
          <cell r="I925" t="str">
            <v/>
          </cell>
          <cell r="K925">
            <v>0</v>
          </cell>
          <cell r="L925">
            <v>15957.76</v>
          </cell>
          <cell r="M925">
            <v>107045.25</v>
          </cell>
        </row>
        <row r="926">
          <cell r="B926" t="str">
            <v/>
          </cell>
          <cell r="C926" t="str">
            <v/>
          </cell>
          <cell r="F926" t="str">
            <v>b. Nh©n c«ng</v>
          </cell>
          <cell r="J926">
            <v>15957.76</v>
          </cell>
        </row>
        <row r="927">
          <cell r="B927" t="str">
            <v/>
          </cell>
          <cell r="C927" t="str">
            <v/>
          </cell>
          <cell r="E927" t="str">
            <v>n4</v>
          </cell>
          <cell r="F927" t="str">
            <v>Nh©n c«ng bËc 4,0/7</v>
          </cell>
          <cell r="G927" t="str">
            <v xml:space="preserve">C«ng </v>
          </cell>
          <cell r="H927">
            <v>1.04</v>
          </cell>
          <cell r="I927">
            <v>15344</v>
          </cell>
          <cell r="J927">
            <v>15957.76</v>
          </cell>
          <cell r="L927">
            <v>15957.76</v>
          </cell>
        </row>
        <row r="928">
          <cell r="B928" t="str">
            <v/>
          </cell>
          <cell r="C928" t="str">
            <v/>
          </cell>
          <cell r="F928" t="str">
            <v>c. M¸y thi c«ng</v>
          </cell>
          <cell r="J928">
            <v>107045.25</v>
          </cell>
        </row>
        <row r="929">
          <cell r="B929" t="str">
            <v/>
          </cell>
          <cell r="C929" t="str">
            <v/>
          </cell>
          <cell r="E929" t="str">
            <v>c16t</v>
          </cell>
          <cell r="F929" t="str">
            <v>CÈu 16T</v>
          </cell>
          <cell r="G929" t="str">
            <v>Ca</v>
          </cell>
          <cell r="H929">
            <v>0.13</v>
          </cell>
          <cell r="I929">
            <v>823425</v>
          </cell>
          <cell r="J929">
            <v>107045.25</v>
          </cell>
          <cell r="M929">
            <v>107045.25</v>
          </cell>
        </row>
        <row r="930">
          <cell r="B930">
            <v>120</v>
          </cell>
          <cell r="C930">
            <v>1479</v>
          </cell>
          <cell r="D930" t="str">
            <v>3169c</v>
          </cell>
          <cell r="F930" t="str">
            <v>KÝch h¹ dÇm ®Æt hoµn chØnh</v>
          </cell>
          <cell r="G930" t="str">
            <v>dÇm</v>
          </cell>
          <cell r="I930" t="str">
            <v/>
          </cell>
          <cell r="K930">
            <v>834288.17529772816</v>
          </cell>
          <cell r="L930">
            <v>210241.02</v>
          </cell>
          <cell r="M930">
            <v>43406.5</v>
          </cell>
        </row>
        <row r="931">
          <cell r="B931" t="str">
            <v/>
          </cell>
          <cell r="F931" t="str">
            <v>A.VËt liÖu</v>
          </cell>
          <cell r="J931">
            <v>834288.17529772816</v>
          </cell>
        </row>
        <row r="932">
          <cell r="B932" t="str">
            <v/>
          </cell>
          <cell r="E932" t="str">
            <v>tv</v>
          </cell>
          <cell r="F932" t="str">
            <v>Tµ vÑt gç (14x22x180)</v>
          </cell>
          <cell r="G932" t="str">
            <v>thanh</v>
          </cell>
          <cell r="H932">
            <v>5.41</v>
          </cell>
          <cell r="I932">
            <v>118167.86974080003</v>
          </cell>
          <cell r="J932">
            <v>639288.17529772816</v>
          </cell>
          <cell r="K932">
            <v>639288.17529772816</v>
          </cell>
        </row>
        <row r="933">
          <cell r="B933" t="str">
            <v/>
          </cell>
          <cell r="E933" t="str">
            <v>dia</v>
          </cell>
          <cell r="F933" t="str">
            <v xml:space="preserve">§inh ®Üa </v>
          </cell>
          <cell r="G933" t="str">
            <v>C¸i</v>
          </cell>
          <cell r="H933">
            <v>78</v>
          </cell>
          <cell r="I933">
            <v>2500</v>
          </cell>
          <cell r="J933">
            <v>195000</v>
          </cell>
          <cell r="K933">
            <v>195000</v>
          </cell>
        </row>
        <row r="934">
          <cell r="B934" t="str">
            <v/>
          </cell>
          <cell r="F934" t="str">
            <v>B.Nh©n c«ng</v>
          </cell>
          <cell r="J934">
            <v>210241.02</v>
          </cell>
        </row>
        <row r="935">
          <cell r="B935" t="str">
            <v/>
          </cell>
          <cell r="E935">
            <v>4.5</v>
          </cell>
          <cell r="F935" t="str">
            <v>Nh©n c«ng bËc 4,5/7</v>
          </cell>
          <cell r="G935" t="str">
            <v xml:space="preserve">C«ng </v>
          </cell>
          <cell r="H935">
            <v>12.43</v>
          </cell>
          <cell r="I935">
            <v>16914</v>
          </cell>
          <cell r="J935">
            <v>210241.02</v>
          </cell>
          <cell r="L935">
            <v>210241.02</v>
          </cell>
        </row>
        <row r="936">
          <cell r="B936" t="str">
            <v/>
          </cell>
          <cell r="F936" t="str">
            <v>C. M¸y</v>
          </cell>
          <cell r="J936">
            <v>43406.5</v>
          </cell>
        </row>
        <row r="937">
          <cell r="B937" t="str">
            <v/>
          </cell>
          <cell r="E937" t="str">
            <v>k250</v>
          </cell>
          <cell r="F937" t="str">
            <v>KÝch 250T</v>
          </cell>
          <cell r="G937" t="str">
            <v>Ca</v>
          </cell>
          <cell r="H937">
            <v>0.5</v>
          </cell>
          <cell r="I937">
            <v>86813</v>
          </cell>
          <cell r="J937">
            <v>43406.5</v>
          </cell>
          <cell r="M937">
            <v>43406.5</v>
          </cell>
        </row>
        <row r="938">
          <cell r="B938">
            <v>121</v>
          </cell>
          <cell r="C938">
            <v>1242</v>
          </cell>
          <cell r="D938" t="str">
            <v>NB.1510vd</v>
          </cell>
          <cell r="F938" t="str">
            <v>Dì bá hÖ dÇm cÇu I550; L=9,1m</v>
          </cell>
          <cell r="G938" t="str">
            <v>DÇm</v>
          </cell>
          <cell r="I938" t="str">
            <v/>
          </cell>
          <cell r="K938">
            <v>0</v>
          </cell>
          <cell r="L938">
            <v>87697.17837971999</v>
          </cell>
          <cell r="M938">
            <v>285873.33192599996</v>
          </cell>
        </row>
        <row r="939">
          <cell r="B939" t="str">
            <v/>
          </cell>
          <cell r="C939" t="str">
            <v/>
          </cell>
          <cell r="F939" t="str">
            <v>b. Nh©n c«ng</v>
          </cell>
          <cell r="J939">
            <v>87697.17837971999</v>
          </cell>
        </row>
        <row r="940">
          <cell r="B940" t="str">
            <v/>
          </cell>
          <cell r="C940" t="str">
            <v/>
          </cell>
          <cell r="E940">
            <v>4.5</v>
          </cell>
          <cell r="F940" t="str">
            <v>Nh©n c«ng bËc 4,5/7</v>
          </cell>
          <cell r="G940" t="str">
            <v xml:space="preserve">C«ng </v>
          </cell>
          <cell r="H940">
            <v>5.184886979999999</v>
          </cell>
          <cell r="I940">
            <v>16914</v>
          </cell>
          <cell r="J940">
            <v>87697.17837971999</v>
          </cell>
          <cell r="L940">
            <v>87697.17837971999</v>
          </cell>
        </row>
        <row r="941">
          <cell r="B941" t="str">
            <v/>
          </cell>
          <cell r="C941" t="str">
            <v/>
          </cell>
          <cell r="F941" t="str">
            <v>c. M¸y thi c«ng</v>
          </cell>
          <cell r="J941">
            <v>285873.33192599996</v>
          </cell>
        </row>
        <row r="942">
          <cell r="B942" t="str">
            <v/>
          </cell>
          <cell r="C942" t="str">
            <v/>
          </cell>
          <cell r="E942" t="str">
            <v>c16t</v>
          </cell>
          <cell r="F942" t="str">
            <v>CÈu 16T</v>
          </cell>
          <cell r="G942" t="str">
            <v>Ca</v>
          </cell>
          <cell r="H942">
            <v>0.34717591999999992</v>
          </cell>
          <cell r="I942">
            <v>823425</v>
          </cell>
          <cell r="J942">
            <v>285873.33192599996</v>
          </cell>
          <cell r="M942">
            <v>285873.33192599996</v>
          </cell>
        </row>
        <row r="943">
          <cell r="B943">
            <v>122</v>
          </cell>
          <cell r="C943">
            <v>1242</v>
          </cell>
          <cell r="D943" t="str">
            <v>HG4150</v>
          </cell>
          <cell r="F943" t="str">
            <v>Bª t«ng gê lan can M250 ®¸ 1x2</v>
          </cell>
          <cell r="G943" t="str">
            <v>m3</v>
          </cell>
          <cell r="I943" t="str">
            <v/>
          </cell>
          <cell r="K943">
            <v>510960.50586765987</v>
          </cell>
          <cell r="L943">
            <v>39691.08</v>
          </cell>
          <cell r="M943">
            <v>9145.84</v>
          </cell>
        </row>
        <row r="944">
          <cell r="B944" t="str">
            <v/>
          </cell>
          <cell r="C944" t="str">
            <v/>
          </cell>
          <cell r="F944" t="str">
            <v>a. VËt liÖu</v>
          </cell>
          <cell r="J944">
            <v>510960.50586765987</v>
          </cell>
        </row>
        <row r="945">
          <cell r="B945" t="str">
            <v/>
          </cell>
          <cell r="C945" t="str">
            <v>m3</v>
          </cell>
          <cell r="E945" t="str">
            <v>vu</v>
          </cell>
          <cell r="F945" t="str">
            <v>V÷a BT M250 ®¸ 1x2 ®é sôt 2-4</v>
          </cell>
          <cell r="G945" t="str">
            <v>m3</v>
          </cell>
          <cell r="H945">
            <v>1.0149999999999999</v>
          </cell>
          <cell r="I945">
            <v>500904.84118095232</v>
          </cell>
          <cell r="J945">
            <v>508418.41379866656</v>
          </cell>
          <cell r="K945">
            <v>508418.41379866656</v>
          </cell>
        </row>
        <row r="946">
          <cell r="B946" t="str">
            <v/>
          </cell>
          <cell r="C946" t="str">
            <v/>
          </cell>
          <cell r="E946" t="str">
            <v>#</v>
          </cell>
          <cell r="F946" t="str">
            <v>VËt liÖu kh¸c</v>
          </cell>
          <cell r="G946" t="str">
            <v>%</v>
          </cell>
          <cell r="H946">
            <v>0.5</v>
          </cell>
          <cell r="I946">
            <v>508418.41379866656</v>
          </cell>
          <cell r="J946">
            <v>2542.0920689933328</v>
          </cell>
          <cell r="K946">
            <v>2542.0920689933328</v>
          </cell>
        </row>
        <row r="947">
          <cell r="B947" t="str">
            <v/>
          </cell>
          <cell r="C947" t="str">
            <v/>
          </cell>
          <cell r="F947" t="str">
            <v>b. Nh©n c«ng</v>
          </cell>
          <cell r="J947">
            <v>39691.08</v>
          </cell>
        </row>
        <row r="948">
          <cell r="B948" t="str">
            <v/>
          </cell>
          <cell r="C948" t="str">
            <v/>
          </cell>
          <cell r="E948">
            <v>3</v>
          </cell>
          <cell r="F948" t="str">
            <v>Nh©n c«ng bËc 3,0/7</v>
          </cell>
          <cell r="G948" t="str">
            <v xml:space="preserve">C«ng </v>
          </cell>
          <cell r="H948">
            <v>2.86</v>
          </cell>
          <cell r="I948">
            <v>13878</v>
          </cell>
          <cell r="J948">
            <v>39691.08</v>
          </cell>
          <cell r="L948">
            <v>39691.08</v>
          </cell>
        </row>
        <row r="949">
          <cell r="B949" t="str">
            <v/>
          </cell>
          <cell r="C949" t="str">
            <v/>
          </cell>
          <cell r="F949" t="str">
            <v>c. M¸y thi c«ng</v>
          </cell>
          <cell r="J949">
            <v>9145.84</v>
          </cell>
        </row>
        <row r="950">
          <cell r="B950" t="str">
            <v/>
          </cell>
          <cell r="C950" t="str">
            <v/>
          </cell>
          <cell r="E950" t="str">
            <v>250l</v>
          </cell>
          <cell r="F950" t="str">
            <v>M¸y trén 250l</v>
          </cell>
          <cell r="G950" t="str">
            <v>Ca</v>
          </cell>
          <cell r="H950">
            <v>9.5000000000000001E-2</v>
          </cell>
          <cell r="I950">
            <v>96272</v>
          </cell>
          <cell r="J950">
            <v>9145.84</v>
          </cell>
          <cell r="M950">
            <v>9145.84</v>
          </cell>
        </row>
        <row r="951">
          <cell r="B951">
            <v>123</v>
          </cell>
          <cell r="C951">
            <v>1242</v>
          </cell>
          <cell r="D951" t="str">
            <v>KP2310</v>
          </cell>
          <cell r="F951" t="str">
            <v>V¸n khu«n ®æ BT gê lan can</v>
          </cell>
          <cell r="G951" t="str">
            <v>100m2</v>
          </cell>
          <cell r="I951" t="str">
            <v/>
          </cell>
          <cell r="K951">
            <v>158849.83282777143</v>
          </cell>
          <cell r="L951">
            <v>355554.36</v>
          </cell>
          <cell r="M951">
            <v>0</v>
          </cell>
        </row>
        <row r="952">
          <cell r="B952" t="str">
            <v/>
          </cell>
          <cell r="C952" t="str">
            <v/>
          </cell>
          <cell r="F952" t="str">
            <v>a. VËt liÖu</v>
          </cell>
          <cell r="J952">
            <v>158849.83282777143</v>
          </cell>
        </row>
        <row r="953">
          <cell r="B953" t="str">
            <v/>
          </cell>
          <cell r="C953" t="str">
            <v/>
          </cell>
          <cell r="E953" t="str">
            <v>g</v>
          </cell>
          <cell r="F953" t="str">
            <v>Gç v¸n</v>
          </cell>
          <cell r="G953" t="str">
            <v>m3</v>
          </cell>
          <cell r="H953">
            <v>0.123</v>
          </cell>
          <cell r="I953">
            <v>1269569.6114285714</v>
          </cell>
          <cell r="J953">
            <v>156157.06220571429</v>
          </cell>
          <cell r="K953">
            <v>156157.06220571429</v>
          </cell>
        </row>
        <row r="954">
          <cell r="B954" t="str">
            <v/>
          </cell>
          <cell r="C954" t="str">
            <v/>
          </cell>
          <cell r="E954" t="str">
            <v>di</v>
          </cell>
          <cell r="F954" t="str">
            <v>§inh</v>
          </cell>
          <cell r="G954" t="str">
            <v>kg</v>
          </cell>
          <cell r="H954">
            <v>0.16</v>
          </cell>
          <cell r="I954">
            <v>7000</v>
          </cell>
          <cell r="J954">
            <v>1120</v>
          </cell>
          <cell r="K954">
            <v>1120</v>
          </cell>
        </row>
        <row r="955">
          <cell r="B955" t="str">
            <v/>
          </cell>
          <cell r="C955" t="str">
            <v/>
          </cell>
          <cell r="E955" t="str">
            <v>#</v>
          </cell>
          <cell r="F955" t="str">
            <v>VËt liÖu kh¸c</v>
          </cell>
          <cell r="G955" t="str">
            <v>%</v>
          </cell>
          <cell r="H955">
            <v>1</v>
          </cell>
          <cell r="I955">
            <v>157277.06220571429</v>
          </cell>
          <cell r="J955">
            <v>1572.7706220571429</v>
          </cell>
          <cell r="K955">
            <v>1572.7706220571429</v>
          </cell>
        </row>
        <row r="956">
          <cell r="B956" t="str">
            <v/>
          </cell>
          <cell r="C956" t="str">
            <v/>
          </cell>
          <cell r="F956" t="str">
            <v>b. Nh©n c«ng</v>
          </cell>
          <cell r="J956">
            <v>355554.36</v>
          </cell>
        </row>
        <row r="957">
          <cell r="B957" t="str">
            <v/>
          </cell>
          <cell r="C957" t="str">
            <v/>
          </cell>
          <cell r="E957">
            <v>3</v>
          </cell>
          <cell r="F957" t="str">
            <v>Nh©n c«ng bËc 3,0/7</v>
          </cell>
          <cell r="G957" t="str">
            <v xml:space="preserve">C«ng </v>
          </cell>
          <cell r="H957">
            <v>25.619999999999997</v>
          </cell>
          <cell r="I957">
            <v>13878</v>
          </cell>
          <cell r="J957">
            <v>355554.36</v>
          </cell>
          <cell r="L957">
            <v>355554.36</v>
          </cell>
        </row>
        <row r="958">
          <cell r="B958">
            <v>124</v>
          </cell>
          <cell r="C958">
            <v>1242</v>
          </cell>
          <cell r="D958" t="str">
            <v>HA3110</v>
          </cell>
          <cell r="F958" t="str">
            <v>Mèi nèi dÇm bª t«ng M300</v>
          </cell>
          <cell r="G958" t="str">
            <v>m3</v>
          </cell>
          <cell r="I958" t="str">
            <v/>
          </cell>
          <cell r="K958">
            <v>553828.44904098089</v>
          </cell>
          <cell r="L958">
            <v>52015.16</v>
          </cell>
          <cell r="M958">
            <v>13266</v>
          </cell>
        </row>
        <row r="959">
          <cell r="B959" t="str">
            <v/>
          </cell>
          <cell r="C959" t="str">
            <v/>
          </cell>
          <cell r="F959" t="str">
            <v>a. VËt liÖu</v>
          </cell>
          <cell r="J959">
            <v>553828.44904098089</v>
          </cell>
        </row>
        <row r="960">
          <cell r="B960" t="str">
            <v/>
          </cell>
          <cell r="C960" t="str">
            <v>m3</v>
          </cell>
          <cell r="E960" t="str">
            <v>vu</v>
          </cell>
          <cell r="F960" t="str">
            <v>Bª t«ng në M300</v>
          </cell>
          <cell r="G960" t="str">
            <v>m3</v>
          </cell>
          <cell r="H960">
            <v>1.0249999999999999</v>
          </cell>
          <cell r="I960">
            <v>534970.73078095238</v>
          </cell>
          <cell r="J960">
            <v>548344.99905047612</v>
          </cell>
          <cell r="K960">
            <v>548344.99905047612</v>
          </cell>
        </row>
        <row r="961">
          <cell r="B961" t="str">
            <v/>
          </cell>
          <cell r="C961" t="str">
            <v/>
          </cell>
          <cell r="E961" t="str">
            <v>#</v>
          </cell>
          <cell r="F961" t="str">
            <v>VËt liÖu kh¸c</v>
          </cell>
          <cell r="G961" t="str">
            <v>%</v>
          </cell>
          <cell r="H961">
            <v>1</v>
          </cell>
          <cell r="I961">
            <v>548344.99905047612</v>
          </cell>
          <cell r="J961">
            <v>5483.4499905047614</v>
          </cell>
          <cell r="K961">
            <v>5483.4499905047614</v>
          </cell>
        </row>
        <row r="962">
          <cell r="B962" t="str">
            <v/>
          </cell>
          <cell r="C962" t="str">
            <v/>
          </cell>
          <cell r="F962" t="str">
            <v>b. Nh©n c«ng</v>
          </cell>
          <cell r="J962">
            <v>52015.16</v>
          </cell>
        </row>
        <row r="963">
          <cell r="B963" t="str">
            <v/>
          </cell>
          <cell r="C963" t="str">
            <v/>
          </cell>
          <cell r="E963">
            <v>3.5</v>
          </cell>
          <cell r="F963" t="str">
            <v>Nh©n c«ng bËc 3,5/7</v>
          </cell>
          <cell r="G963" t="str">
            <v xml:space="preserve">C«ng </v>
          </cell>
          <cell r="H963">
            <v>3.56</v>
          </cell>
          <cell r="I963">
            <v>14611</v>
          </cell>
          <cell r="J963">
            <v>52015.16</v>
          </cell>
          <cell r="L963">
            <v>52015.16</v>
          </cell>
        </row>
        <row r="964">
          <cell r="B964" t="str">
            <v/>
          </cell>
          <cell r="C964" t="str">
            <v/>
          </cell>
          <cell r="F964" t="str">
            <v>c. M¸y thi c«ng</v>
          </cell>
          <cell r="J964">
            <v>13266</v>
          </cell>
        </row>
        <row r="965">
          <cell r="B965" t="str">
            <v/>
          </cell>
          <cell r="C965" t="str">
            <v/>
          </cell>
          <cell r="E965" t="str">
            <v>250l</v>
          </cell>
          <cell r="F965" t="str">
            <v>M¸y trén 250l</v>
          </cell>
          <cell r="G965" t="str">
            <v>Ca</v>
          </cell>
          <cell r="H965">
            <v>9.5000000000000001E-2</v>
          </cell>
          <cell r="I965">
            <v>96272</v>
          </cell>
          <cell r="J965">
            <v>9145.84</v>
          </cell>
          <cell r="M965">
            <v>9145.84</v>
          </cell>
        </row>
        <row r="966">
          <cell r="B966" t="str">
            <v/>
          </cell>
          <cell r="C966" t="str">
            <v/>
          </cell>
          <cell r="E966" t="str">
            <v>dd</v>
          </cell>
          <cell r="F966" t="str">
            <v>M¸y ®Çm dïi 1,5KW</v>
          </cell>
          <cell r="G966" t="str">
            <v>Ca</v>
          </cell>
          <cell r="H966">
            <v>0.11</v>
          </cell>
          <cell r="I966">
            <v>37456</v>
          </cell>
          <cell r="J966">
            <v>4120.16</v>
          </cell>
          <cell r="M966">
            <v>4120.16</v>
          </cell>
        </row>
        <row r="967">
          <cell r="B967">
            <v>125</v>
          </cell>
          <cell r="C967">
            <v>1242</v>
          </cell>
          <cell r="D967" t="str">
            <v>KA2210</v>
          </cell>
          <cell r="F967" t="str">
            <v>VK ®æ BT mèi nèi dÇm</v>
          </cell>
          <cell r="G967" t="str">
            <v>100m2</v>
          </cell>
          <cell r="I967" t="str">
            <v/>
          </cell>
          <cell r="K967">
            <v>2586060.466018057</v>
          </cell>
          <cell r="L967">
            <v>527526.72000000009</v>
          </cell>
          <cell r="M967">
            <v>0</v>
          </cell>
        </row>
        <row r="968">
          <cell r="B968" t="str">
            <v/>
          </cell>
          <cell r="C968" t="str">
            <v/>
          </cell>
          <cell r="F968" t="str">
            <v>a. VËt liÖu</v>
          </cell>
          <cell r="J968">
            <v>2586060.466018057</v>
          </cell>
        </row>
        <row r="969">
          <cell r="B969" t="str">
            <v/>
          </cell>
          <cell r="C969" t="str">
            <v/>
          </cell>
          <cell r="E969" t="str">
            <v>g</v>
          </cell>
          <cell r="F969" t="str">
            <v>Gç v¸n</v>
          </cell>
          <cell r="G969" t="str">
            <v>m3</v>
          </cell>
          <cell r="H969">
            <v>0.79200000000000004</v>
          </cell>
          <cell r="I969">
            <v>1269569.6114285714</v>
          </cell>
          <cell r="J969">
            <v>1005499.1322514286</v>
          </cell>
          <cell r="K969">
            <v>1005499.1322514286</v>
          </cell>
        </row>
        <row r="970">
          <cell r="B970" t="str">
            <v/>
          </cell>
          <cell r="C970" t="str">
            <v/>
          </cell>
          <cell r="E970" t="str">
            <v>dn</v>
          </cell>
          <cell r="F970" t="str">
            <v xml:space="preserve">Gç ®µ nÑp </v>
          </cell>
          <cell r="G970" t="str">
            <v>m3</v>
          </cell>
          <cell r="H970">
            <v>0.189</v>
          </cell>
          <cell r="I970">
            <v>1269569.6114285714</v>
          </cell>
          <cell r="J970">
            <v>239948.65656</v>
          </cell>
          <cell r="K970">
            <v>239948.65656</v>
          </cell>
        </row>
        <row r="971">
          <cell r="B971" t="str">
            <v/>
          </cell>
          <cell r="C971" t="str">
            <v/>
          </cell>
          <cell r="E971" t="str">
            <v>gg</v>
          </cell>
          <cell r="F971" t="str">
            <v>Gç chèng</v>
          </cell>
          <cell r="G971" t="str">
            <v>m3</v>
          </cell>
          <cell r="H971">
            <v>0.95700000000000007</v>
          </cell>
          <cell r="I971">
            <v>1269569.6114285714</v>
          </cell>
          <cell r="J971">
            <v>1214978.1181371429</v>
          </cell>
          <cell r="K971">
            <v>1214978.1181371429</v>
          </cell>
        </row>
        <row r="972">
          <cell r="B972" t="str">
            <v/>
          </cell>
          <cell r="C972" t="str">
            <v/>
          </cell>
          <cell r="E972" t="str">
            <v>di</v>
          </cell>
          <cell r="F972" t="str">
            <v>§inh</v>
          </cell>
          <cell r="G972" t="str">
            <v>kg</v>
          </cell>
          <cell r="H972">
            <v>14.29</v>
          </cell>
          <cell r="I972">
            <v>7000</v>
          </cell>
          <cell r="J972">
            <v>100030</v>
          </cell>
          <cell r="K972">
            <v>100030</v>
          </cell>
        </row>
        <row r="973">
          <cell r="B973" t="str">
            <v/>
          </cell>
          <cell r="C973" t="str">
            <v/>
          </cell>
          <cell r="E973" t="str">
            <v>#</v>
          </cell>
          <cell r="F973" t="str">
            <v>VËt liÖu kh¸c</v>
          </cell>
          <cell r="G973" t="str">
            <v>%</v>
          </cell>
          <cell r="H973">
            <v>1</v>
          </cell>
          <cell r="I973">
            <v>2560455.9069485711</v>
          </cell>
          <cell r="J973">
            <v>25604.559069485709</v>
          </cell>
          <cell r="K973">
            <v>25604.559069485709</v>
          </cell>
        </row>
        <row r="974">
          <cell r="B974" t="str">
            <v/>
          </cell>
          <cell r="C974" t="str">
            <v/>
          </cell>
          <cell r="F974" t="str">
            <v>b. Nh©n c«ng</v>
          </cell>
          <cell r="J974">
            <v>527526.72000000009</v>
          </cell>
        </row>
        <row r="975">
          <cell r="B975" t="str">
            <v/>
          </cell>
          <cell r="C975" t="str">
            <v/>
          </cell>
          <cell r="E975" t="str">
            <v>n4</v>
          </cell>
          <cell r="F975" t="str">
            <v>Nh©n c«ng bËc 4,0/7</v>
          </cell>
          <cell r="G975" t="str">
            <v xml:space="preserve">C«ng </v>
          </cell>
          <cell r="H975">
            <v>34.380000000000003</v>
          </cell>
          <cell r="I975">
            <v>15344</v>
          </cell>
          <cell r="J975">
            <v>527526.72000000009</v>
          </cell>
          <cell r="L975">
            <v>527526.72000000009</v>
          </cell>
        </row>
        <row r="976">
          <cell r="B976">
            <v>126</v>
          </cell>
          <cell r="C976">
            <v>1242</v>
          </cell>
          <cell r="D976" t="str">
            <v>IA.2311</v>
          </cell>
          <cell r="F976" t="str">
            <v>Cèt thÐp mèi nèi dÇm d=8mm</v>
          </cell>
          <cell r="G976" t="str">
            <v>tÊn</v>
          </cell>
          <cell r="I976" t="str">
            <v/>
          </cell>
          <cell r="K976">
            <v>4872452.1885714279</v>
          </cell>
          <cell r="L976">
            <v>241444.8</v>
          </cell>
          <cell r="M976">
            <v>15915.6</v>
          </cell>
        </row>
        <row r="977">
          <cell r="B977" t="str">
            <v/>
          </cell>
          <cell r="C977" t="str">
            <v/>
          </cell>
          <cell r="F977" t="str">
            <v>a. VËt liÖu</v>
          </cell>
          <cell r="J977">
            <v>4872452.1885714279</v>
          </cell>
        </row>
        <row r="978">
          <cell r="B978" t="str">
            <v/>
          </cell>
          <cell r="C978" t="str">
            <v/>
          </cell>
          <cell r="E978" t="str">
            <v>d8</v>
          </cell>
          <cell r="F978" t="str">
            <v>ThÐp trßn d=8mm</v>
          </cell>
          <cell r="G978" t="str">
            <v>kg</v>
          </cell>
          <cell r="H978">
            <v>1005</v>
          </cell>
          <cell r="I978">
            <v>4707.542476190476</v>
          </cell>
          <cell r="J978">
            <v>4731080.1885714279</v>
          </cell>
          <cell r="K978">
            <v>4731080.1885714279</v>
          </cell>
        </row>
        <row r="979">
          <cell r="B979" t="str">
            <v/>
          </cell>
          <cell r="C979" t="str">
            <v/>
          </cell>
          <cell r="E979" t="str">
            <v>d</v>
          </cell>
          <cell r="F979" t="str">
            <v xml:space="preserve">D©y thÐp </v>
          </cell>
          <cell r="G979" t="str">
            <v>kg</v>
          </cell>
          <cell r="H979">
            <v>21.42</v>
          </cell>
          <cell r="I979">
            <v>6600</v>
          </cell>
          <cell r="J979">
            <v>141372</v>
          </cell>
          <cell r="K979">
            <v>141372</v>
          </cell>
        </row>
        <row r="980">
          <cell r="B980" t="str">
            <v/>
          </cell>
          <cell r="C980" t="str">
            <v/>
          </cell>
          <cell r="F980" t="str">
            <v>b. Nh©n c«ng</v>
          </cell>
          <cell r="J980">
            <v>241444.8</v>
          </cell>
        </row>
        <row r="981">
          <cell r="B981" t="str">
            <v/>
          </cell>
          <cell r="C981" t="str">
            <v/>
          </cell>
          <cell r="E981">
            <v>3.7</v>
          </cell>
          <cell r="F981" t="str">
            <v>Nh©n c«ng bËc 3,7/7</v>
          </cell>
          <cell r="G981" t="str">
            <v xml:space="preserve">C«ng </v>
          </cell>
          <cell r="H981">
            <v>16.2</v>
          </cell>
          <cell r="I981">
            <v>14904</v>
          </cell>
          <cell r="J981">
            <v>241444.8</v>
          </cell>
          <cell r="L981">
            <v>241444.8</v>
          </cell>
        </row>
        <row r="982">
          <cell r="B982" t="str">
            <v/>
          </cell>
          <cell r="C982" t="str">
            <v/>
          </cell>
          <cell r="F982" t="str">
            <v>c. M¸y thi c«ng</v>
          </cell>
          <cell r="J982">
            <v>15915.6</v>
          </cell>
        </row>
        <row r="983">
          <cell r="B983" t="str">
            <v/>
          </cell>
          <cell r="C983" t="str">
            <v/>
          </cell>
          <cell r="E983" t="str">
            <v>cu</v>
          </cell>
          <cell r="F983" t="str">
            <v>M¸y c¾t uèn cèt thÐp</v>
          </cell>
          <cell r="G983" t="str">
            <v>Ca</v>
          </cell>
          <cell r="H983">
            <v>0.4</v>
          </cell>
          <cell r="I983">
            <v>39789</v>
          </cell>
          <cell r="J983">
            <v>15915.6</v>
          </cell>
          <cell r="M983">
            <v>15915.6</v>
          </cell>
        </row>
        <row r="984">
          <cell r="B984">
            <v>127</v>
          </cell>
          <cell r="D984" t="str">
            <v>.</v>
          </cell>
          <cell r="F984" t="str">
            <v>Khe co d·n cao su</v>
          </cell>
          <cell r="G984" t="str">
            <v>m</v>
          </cell>
          <cell r="I984" t="str">
            <v/>
          </cell>
          <cell r="K984">
            <v>1750320.0000000002</v>
          </cell>
          <cell r="L984">
            <v>0</v>
          </cell>
          <cell r="M984">
            <v>0</v>
          </cell>
        </row>
        <row r="985">
          <cell r="B985" t="str">
            <v/>
          </cell>
          <cell r="C985" t="str">
            <v/>
          </cell>
          <cell r="F985" t="str">
            <v>a - VËt liÖu :</v>
          </cell>
          <cell r="J985">
            <v>1750320.0000000002</v>
          </cell>
        </row>
        <row r="986">
          <cell r="B986" t="str">
            <v/>
          </cell>
          <cell r="C986" t="str">
            <v/>
          </cell>
          <cell r="E986" t="str">
            <v>d10</v>
          </cell>
          <cell r="F986" t="str">
            <v>Khe co d·n cao su.</v>
          </cell>
          <cell r="G986" t="str">
            <v>m</v>
          </cell>
          <cell r="H986">
            <v>1.02</v>
          </cell>
          <cell r="I986">
            <v>1716000.0000000002</v>
          </cell>
          <cell r="J986">
            <v>1750320.0000000002</v>
          </cell>
          <cell r="K986">
            <v>1750320.0000000002</v>
          </cell>
        </row>
        <row r="987">
          <cell r="B987">
            <v>128</v>
          </cell>
          <cell r="C987">
            <v>1242</v>
          </cell>
          <cell r="D987" t="str">
            <v>NB.3110</v>
          </cell>
          <cell r="F987" t="str">
            <v>ThÐp chê d=10mm</v>
          </cell>
          <cell r="G987" t="str">
            <v>TÊn</v>
          </cell>
          <cell r="I987" t="str">
            <v/>
          </cell>
          <cell r="K987">
            <v>4642919.6000000006</v>
          </cell>
          <cell r="L987">
            <v>170364.26</v>
          </cell>
          <cell r="M987">
            <v>0</v>
          </cell>
        </row>
        <row r="988">
          <cell r="B988" t="str">
            <v/>
          </cell>
          <cell r="C988" t="str">
            <v/>
          </cell>
          <cell r="F988" t="str">
            <v>a - VËt liÖu :</v>
          </cell>
          <cell r="J988">
            <v>4642919.6000000006</v>
          </cell>
        </row>
        <row r="989">
          <cell r="B989" t="str">
            <v/>
          </cell>
          <cell r="C989" t="str">
            <v/>
          </cell>
          <cell r="E989" t="str">
            <v>d10</v>
          </cell>
          <cell r="F989" t="str">
            <v>ThÐp trßn d=10mm</v>
          </cell>
          <cell r="G989" t="str">
            <v>kg</v>
          </cell>
          <cell r="H989">
            <v>1050</v>
          </cell>
          <cell r="I989">
            <v>4421.8281904761907</v>
          </cell>
          <cell r="J989">
            <v>4642919.6000000006</v>
          </cell>
          <cell r="K989">
            <v>4642919.6000000006</v>
          </cell>
        </row>
        <row r="990">
          <cell r="B990" t="str">
            <v/>
          </cell>
          <cell r="C990" t="str">
            <v/>
          </cell>
          <cell r="F990" t="str">
            <v>b. Nh©n c«ng</v>
          </cell>
          <cell r="J990">
            <v>170364.26</v>
          </cell>
        </row>
        <row r="991">
          <cell r="B991" t="str">
            <v/>
          </cell>
          <cell r="C991" t="str">
            <v/>
          </cell>
          <cell r="E991">
            <v>3.5</v>
          </cell>
          <cell r="F991" t="str">
            <v>Nh©n c«ng bËc 3,5/7</v>
          </cell>
          <cell r="G991" t="str">
            <v xml:space="preserve">C«ng </v>
          </cell>
          <cell r="H991">
            <v>11.66</v>
          </cell>
          <cell r="I991">
            <v>14611</v>
          </cell>
          <cell r="J991">
            <v>170364.26</v>
          </cell>
          <cell r="L991">
            <v>170364.26</v>
          </cell>
        </row>
        <row r="992">
          <cell r="B992">
            <v>129</v>
          </cell>
          <cell r="C992">
            <v>1242</v>
          </cell>
          <cell r="D992" t="str">
            <v>HA3110</v>
          </cell>
          <cell r="F992" t="str">
            <v>Bª t«ng M300</v>
          </cell>
          <cell r="G992" t="str">
            <v>m3</v>
          </cell>
          <cell r="I992" t="str">
            <v/>
          </cell>
          <cell r="K992">
            <v>535413.10259240947</v>
          </cell>
          <cell r="L992">
            <v>52015.16</v>
          </cell>
          <cell r="M992">
            <v>13266</v>
          </cell>
        </row>
        <row r="993">
          <cell r="B993" t="str">
            <v/>
          </cell>
          <cell r="C993" t="str">
            <v/>
          </cell>
          <cell r="F993" t="str">
            <v>a. VËt liÖu</v>
          </cell>
          <cell r="J993">
            <v>535413.10259240947</v>
          </cell>
        </row>
        <row r="994">
          <cell r="B994" t="str">
            <v/>
          </cell>
          <cell r="C994" t="str">
            <v>m3</v>
          </cell>
          <cell r="E994" t="str">
            <v>vu</v>
          </cell>
          <cell r="F994" t="str">
            <v>V÷a BT M300 ®¸ 1x2 ®é sôt 2-4</v>
          </cell>
          <cell r="G994" t="str">
            <v>m3</v>
          </cell>
          <cell r="H994">
            <v>1.0249999999999999</v>
          </cell>
          <cell r="I994">
            <v>517182.42220952385</v>
          </cell>
          <cell r="J994">
            <v>530111.98276476189</v>
          </cell>
          <cell r="K994">
            <v>530111.98276476189</v>
          </cell>
        </row>
        <row r="995">
          <cell r="B995" t="str">
            <v/>
          </cell>
          <cell r="C995" t="str">
            <v/>
          </cell>
          <cell r="E995" t="str">
            <v>#</v>
          </cell>
          <cell r="F995" t="str">
            <v>VËt liÖu kh¸c</v>
          </cell>
          <cell r="G995" t="str">
            <v>%</v>
          </cell>
          <cell r="H995">
            <v>1</v>
          </cell>
          <cell r="I995">
            <v>530111.98276476189</v>
          </cell>
          <cell r="J995">
            <v>5301.1198276476189</v>
          </cell>
          <cell r="K995">
            <v>5301.1198276476189</v>
          </cell>
        </row>
        <row r="996">
          <cell r="B996" t="str">
            <v/>
          </cell>
          <cell r="C996" t="str">
            <v/>
          </cell>
          <cell r="F996" t="str">
            <v>b. Nh©n c«ng</v>
          </cell>
          <cell r="J996">
            <v>52015.16</v>
          </cell>
        </row>
        <row r="997">
          <cell r="B997" t="str">
            <v/>
          </cell>
          <cell r="C997" t="str">
            <v/>
          </cell>
          <cell r="E997">
            <v>3.5</v>
          </cell>
          <cell r="F997" t="str">
            <v>Nh©n c«ng bËc 3,5/7</v>
          </cell>
          <cell r="G997" t="str">
            <v xml:space="preserve">C«ng </v>
          </cell>
          <cell r="H997">
            <v>3.56</v>
          </cell>
          <cell r="I997">
            <v>14611</v>
          </cell>
          <cell r="J997">
            <v>52015.16</v>
          </cell>
          <cell r="L997">
            <v>52015.16</v>
          </cell>
        </row>
        <row r="998">
          <cell r="B998" t="str">
            <v/>
          </cell>
          <cell r="C998" t="str">
            <v/>
          </cell>
          <cell r="F998" t="str">
            <v>c. M¸y thi c«ng</v>
          </cell>
          <cell r="J998">
            <v>13266</v>
          </cell>
        </row>
        <row r="999">
          <cell r="B999" t="str">
            <v/>
          </cell>
          <cell r="C999" t="str">
            <v/>
          </cell>
          <cell r="E999" t="str">
            <v>250l</v>
          </cell>
          <cell r="F999" t="str">
            <v>M¸y trén 250l</v>
          </cell>
          <cell r="G999" t="str">
            <v>Ca</v>
          </cell>
          <cell r="H999">
            <v>9.5000000000000001E-2</v>
          </cell>
          <cell r="I999">
            <v>96272</v>
          </cell>
          <cell r="J999">
            <v>9145.84</v>
          </cell>
          <cell r="M999">
            <v>9145.84</v>
          </cell>
        </row>
        <row r="1000">
          <cell r="B1000" t="str">
            <v/>
          </cell>
          <cell r="C1000" t="str">
            <v/>
          </cell>
          <cell r="E1000" t="str">
            <v>dd</v>
          </cell>
          <cell r="F1000" t="str">
            <v>M¸y ®Çm dïi 1,5KW</v>
          </cell>
          <cell r="G1000" t="str">
            <v>Ca</v>
          </cell>
          <cell r="H1000">
            <v>0.11</v>
          </cell>
          <cell r="I1000">
            <v>37456</v>
          </cell>
          <cell r="J1000">
            <v>4120.16</v>
          </cell>
          <cell r="M1000">
            <v>4120.16</v>
          </cell>
        </row>
        <row r="1001">
          <cell r="B1001">
            <v>130</v>
          </cell>
          <cell r="C1001">
            <v>1242</v>
          </cell>
          <cell r="D1001" t="str">
            <v>KA2210</v>
          </cell>
          <cell r="F1001" t="str">
            <v>VK ®æ bª t«ng M300</v>
          </cell>
          <cell r="G1001" t="str">
            <v>100m2</v>
          </cell>
          <cell r="I1001" t="str">
            <v/>
          </cell>
          <cell r="K1001">
            <v>2586060.466018057</v>
          </cell>
          <cell r="L1001">
            <v>527526.72000000009</v>
          </cell>
          <cell r="M1001">
            <v>0</v>
          </cell>
        </row>
        <row r="1002">
          <cell r="B1002" t="str">
            <v/>
          </cell>
          <cell r="C1002" t="str">
            <v/>
          </cell>
          <cell r="F1002" t="str">
            <v>a. VËt liÖu</v>
          </cell>
          <cell r="J1002">
            <v>2586060.466018057</v>
          </cell>
        </row>
        <row r="1003">
          <cell r="B1003" t="str">
            <v/>
          </cell>
          <cell r="C1003" t="str">
            <v/>
          </cell>
          <cell r="E1003" t="str">
            <v>g</v>
          </cell>
          <cell r="F1003" t="str">
            <v>Gç v¸n</v>
          </cell>
          <cell r="G1003" t="str">
            <v>m3</v>
          </cell>
          <cell r="H1003">
            <v>0.79200000000000004</v>
          </cell>
          <cell r="I1003">
            <v>1269569.6114285714</v>
          </cell>
          <cell r="J1003">
            <v>1005499.1322514286</v>
          </cell>
          <cell r="K1003">
            <v>1005499.1322514286</v>
          </cell>
        </row>
        <row r="1004">
          <cell r="B1004" t="str">
            <v/>
          </cell>
          <cell r="C1004" t="str">
            <v/>
          </cell>
          <cell r="E1004" t="str">
            <v>dn</v>
          </cell>
          <cell r="F1004" t="str">
            <v xml:space="preserve">Gç ®µ nÑp </v>
          </cell>
          <cell r="G1004" t="str">
            <v>m3</v>
          </cell>
          <cell r="H1004">
            <v>0.189</v>
          </cell>
          <cell r="I1004">
            <v>1269569.6114285714</v>
          </cell>
          <cell r="J1004">
            <v>239948.65656</v>
          </cell>
          <cell r="K1004">
            <v>239948.65656</v>
          </cell>
        </row>
        <row r="1005">
          <cell r="B1005" t="str">
            <v/>
          </cell>
          <cell r="C1005" t="str">
            <v/>
          </cell>
          <cell r="E1005" t="str">
            <v>gg</v>
          </cell>
          <cell r="F1005" t="str">
            <v>Gç chèng</v>
          </cell>
          <cell r="G1005" t="str">
            <v>m3</v>
          </cell>
          <cell r="H1005">
            <v>0.95700000000000007</v>
          </cell>
          <cell r="I1005">
            <v>1269569.6114285714</v>
          </cell>
          <cell r="J1005">
            <v>1214978.1181371429</v>
          </cell>
          <cell r="K1005">
            <v>1214978.1181371429</v>
          </cell>
        </row>
        <row r="1006">
          <cell r="B1006" t="str">
            <v/>
          </cell>
          <cell r="C1006" t="str">
            <v/>
          </cell>
          <cell r="E1006" t="str">
            <v>di</v>
          </cell>
          <cell r="F1006" t="str">
            <v>§inh</v>
          </cell>
          <cell r="G1006" t="str">
            <v>kg</v>
          </cell>
          <cell r="H1006">
            <v>14.29</v>
          </cell>
          <cell r="I1006">
            <v>7000</v>
          </cell>
          <cell r="J1006">
            <v>100030</v>
          </cell>
          <cell r="K1006">
            <v>100030</v>
          </cell>
        </row>
        <row r="1007">
          <cell r="B1007" t="str">
            <v/>
          </cell>
          <cell r="C1007" t="str">
            <v/>
          </cell>
          <cell r="E1007" t="str">
            <v>#</v>
          </cell>
          <cell r="F1007" t="str">
            <v>VËt liÖu kh¸c</v>
          </cell>
          <cell r="G1007" t="str">
            <v>%</v>
          </cell>
          <cell r="H1007">
            <v>1</v>
          </cell>
          <cell r="I1007">
            <v>2560455.9069485711</v>
          </cell>
          <cell r="J1007">
            <v>25604.559069485709</v>
          </cell>
          <cell r="K1007">
            <v>25604.559069485709</v>
          </cell>
        </row>
        <row r="1008">
          <cell r="B1008" t="str">
            <v/>
          </cell>
          <cell r="C1008" t="str">
            <v/>
          </cell>
          <cell r="F1008" t="str">
            <v>b. Nh©n c«ng</v>
          </cell>
          <cell r="J1008">
            <v>527526.72000000009</v>
          </cell>
        </row>
        <row r="1009">
          <cell r="B1009" t="str">
            <v/>
          </cell>
          <cell r="C1009" t="str">
            <v/>
          </cell>
          <cell r="E1009" t="str">
            <v>n4</v>
          </cell>
          <cell r="F1009" t="str">
            <v>Nh©n c«ng bËc 4,0/7</v>
          </cell>
          <cell r="G1009" t="str">
            <v xml:space="preserve">C«ng </v>
          </cell>
          <cell r="H1009">
            <v>34.380000000000003</v>
          </cell>
          <cell r="I1009">
            <v>15344</v>
          </cell>
          <cell r="J1009">
            <v>527526.72000000009</v>
          </cell>
          <cell r="L1009">
            <v>527526.72000000009</v>
          </cell>
        </row>
        <row r="1010">
          <cell r="B1010">
            <v>131</v>
          </cell>
          <cell r="C1010">
            <v>1242</v>
          </cell>
          <cell r="D1010" t="str">
            <v>GA.4110/</v>
          </cell>
          <cell r="F1010" t="str">
            <v>Gia cè lßng cÇu ®¸ d¨m x©y M100</v>
          </cell>
          <cell r="G1010" t="str">
            <v>m3</v>
          </cell>
          <cell r="I1010" t="str">
            <v/>
          </cell>
          <cell r="K1010">
            <v>306212.44737737137</v>
          </cell>
          <cell r="L1010">
            <v>31998.09</v>
          </cell>
          <cell r="M1010">
            <v>0</v>
          </cell>
        </row>
        <row r="1011">
          <cell r="B1011" t="str">
            <v/>
          </cell>
          <cell r="C1011" t="str">
            <v/>
          </cell>
          <cell r="F1011" t="str">
            <v>a. VËt liÖu</v>
          </cell>
          <cell r="J1011">
            <v>306212.44737737137</v>
          </cell>
        </row>
        <row r="1012">
          <cell r="B1012" t="str">
            <v/>
          </cell>
          <cell r="C1012" t="str">
            <v/>
          </cell>
          <cell r="E1012">
            <v>4</v>
          </cell>
          <cell r="F1012" t="str">
            <v>§¸ d¨m 4x6</v>
          </cell>
          <cell r="G1012" t="str">
            <v>m3</v>
          </cell>
          <cell r="H1012">
            <v>1.2</v>
          </cell>
          <cell r="I1012">
            <v>108979.27619047619</v>
          </cell>
          <cell r="J1012">
            <v>130775.13142857142</v>
          </cell>
          <cell r="K1012">
            <v>130775.13142857142</v>
          </cell>
        </row>
        <row r="1013">
          <cell r="B1013" t="str">
            <v/>
          </cell>
          <cell r="C1013" t="str">
            <v>m3</v>
          </cell>
          <cell r="E1013" t="str">
            <v>vu</v>
          </cell>
          <cell r="F1013" t="str">
            <v>V÷a xi m¨ng M100</v>
          </cell>
          <cell r="G1013" t="str">
            <v>m3</v>
          </cell>
          <cell r="H1013">
            <v>0.42</v>
          </cell>
          <cell r="I1013">
            <v>417707.89511619043</v>
          </cell>
          <cell r="J1013">
            <v>175437.31594879998</v>
          </cell>
          <cell r="K1013">
            <v>175437.31594879998</v>
          </cell>
        </row>
        <row r="1014">
          <cell r="B1014" t="str">
            <v/>
          </cell>
          <cell r="C1014" t="str">
            <v/>
          </cell>
          <cell r="F1014" t="str">
            <v>b. Nh©n c«ng</v>
          </cell>
          <cell r="J1014">
            <v>31998.09</v>
          </cell>
        </row>
        <row r="1015">
          <cell r="B1015" t="str">
            <v/>
          </cell>
          <cell r="C1015" t="str">
            <v/>
          </cell>
          <cell r="E1015">
            <v>3.5</v>
          </cell>
          <cell r="F1015" t="str">
            <v>Nh©n c«ng bËc 3,5/7</v>
          </cell>
          <cell r="G1015" t="str">
            <v xml:space="preserve">C«ng </v>
          </cell>
          <cell r="H1015">
            <v>2.19</v>
          </cell>
          <cell r="I1015">
            <v>14611</v>
          </cell>
          <cell r="J1015">
            <v>31998.09</v>
          </cell>
          <cell r="L1015">
            <v>31998.09</v>
          </cell>
        </row>
        <row r="1016">
          <cell r="B1016">
            <v>132</v>
          </cell>
          <cell r="C1016">
            <v>1242</v>
          </cell>
          <cell r="D1016" t="str">
            <v>IB2211</v>
          </cell>
          <cell r="F1016" t="str">
            <v>Cèt thÐp gê lan can d=10mm</v>
          </cell>
          <cell r="G1016" t="str">
            <v>TÊn</v>
          </cell>
          <cell r="I1016" t="str">
            <v/>
          </cell>
          <cell r="K1016">
            <v>4585309.3314285716</v>
          </cell>
          <cell r="L1016">
            <v>208206.75</v>
          </cell>
          <cell r="M1016">
            <v>15915.6</v>
          </cell>
        </row>
        <row r="1017">
          <cell r="B1017" t="str">
            <v/>
          </cell>
          <cell r="C1017" t="str">
            <v/>
          </cell>
          <cell r="F1017" t="str">
            <v>a. VËt liÖu</v>
          </cell>
          <cell r="J1017">
            <v>4585309.3314285716</v>
          </cell>
        </row>
        <row r="1018">
          <cell r="B1018" t="str">
            <v/>
          </cell>
          <cell r="C1018" t="str">
            <v/>
          </cell>
          <cell r="E1018" t="str">
            <v>d10</v>
          </cell>
          <cell r="F1018" t="str">
            <v>ThÐp trßn d=10mm</v>
          </cell>
          <cell r="G1018" t="str">
            <v>kg</v>
          </cell>
          <cell r="H1018">
            <v>1005</v>
          </cell>
          <cell r="I1018">
            <v>4421.8281904761907</v>
          </cell>
          <cell r="J1018">
            <v>4443937.3314285716</v>
          </cell>
          <cell r="K1018">
            <v>4443937.3314285716</v>
          </cell>
        </row>
        <row r="1019">
          <cell r="B1019" t="str">
            <v/>
          </cell>
          <cell r="C1019" t="str">
            <v/>
          </cell>
          <cell r="E1019" t="str">
            <v>d</v>
          </cell>
          <cell r="F1019" t="str">
            <v xml:space="preserve">D©y thÐp </v>
          </cell>
          <cell r="G1019" t="str">
            <v>kg</v>
          </cell>
          <cell r="H1019">
            <v>21.42</v>
          </cell>
          <cell r="I1019">
            <v>6600</v>
          </cell>
          <cell r="J1019">
            <v>141372</v>
          </cell>
          <cell r="K1019">
            <v>141372</v>
          </cell>
        </row>
        <row r="1020">
          <cell r="B1020" t="str">
            <v/>
          </cell>
          <cell r="C1020" t="str">
            <v/>
          </cell>
          <cell r="F1020" t="str">
            <v>b. Nh©n c«ng</v>
          </cell>
          <cell r="J1020">
            <v>208206.75</v>
          </cell>
        </row>
        <row r="1021">
          <cell r="B1021" t="str">
            <v/>
          </cell>
          <cell r="C1021" t="str">
            <v/>
          </cell>
          <cell r="E1021">
            <v>3.5</v>
          </cell>
          <cell r="F1021" t="str">
            <v>Nh©n c«ng bËc 3,5/7</v>
          </cell>
          <cell r="G1021" t="str">
            <v xml:space="preserve">C«ng </v>
          </cell>
          <cell r="H1021">
            <v>14.25</v>
          </cell>
          <cell r="I1021">
            <v>14611</v>
          </cell>
          <cell r="J1021">
            <v>208206.75</v>
          </cell>
          <cell r="L1021">
            <v>208206.75</v>
          </cell>
        </row>
        <row r="1022">
          <cell r="B1022" t="str">
            <v/>
          </cell>
          <cell r="C1022" t="str">
            <v/>
          </cell>
          <cell r="F1022" t="str">
            <v>c. M¸y thi c«ng</v>
          </cell>
          <cell r="J1022">
            <v>15915.6</v>
          </cell>
        </row>
        <row r="1023">
          <cell r="B1023" t="str">
            <v/>
          </cell>
          <cell r="C1023" t="str">
            <v/>
          </cell>
          <cell r="E1023" t="str">
            <v>cu</v>
          </cell>
          <cell r="F1023" t="str">
            <v>M¸y c¾t uèn cèt thÐp</v>
          </cell>
          <cell r="G1023" t="str">
            <v>Ca</v>
          </cell>
          <cell r="H1023">
            <v>0.4</v>
          </cell>
          <cell r="I1023">
            <v>39789</v>
          </cell>
          <cell r="J1023">
            <v>15915.6</v>
          </cell>
          <cell r="M1023">
            <v>15915.6</v>
          </cell>
        </row>
        <row r="1024">
          <cell r="B1024">
            <v>133</v>
          </cell>
          <cell r="C1024">
            <v>1242</v>
          </cell>
          <cell r="D1024" t="str">
            <v>IB2221</v>
          </cell>
          <cell r="F1024" t="str">
            <v>Cèt thÐp gê lan can d=14mm</v>
          </cell>
          <cell r="G1024" t="str">
            <v>TÊn</v>
          </cell>
          <cell r="I1024" t="str">
            <v/>
          </cell>
          <cell r="K1024">
            <v>4607641.3257142855</v>
          </cell>
          <cell r="L1024">
            <v>114258.02</v>
          </cell>
          <cell r="M1024">
            <v>100356.43399999999</v>
          </cell>
        </row>
        <row r="1025">
          <cell r="B1025" t="str">
            <v/>
          </cell>
          <cell r="C1025" t="str">
            <v/>
          </cell>
          <cell r="F1025" t="str">
            <v>a. VËt liÖu</v>
          </cell>
          <cell r="I1025" t="str">
            <v/>
          </cell>
          <cell r="J1025">
            <v>4607641.3257142855</v>
          </cell>
        </row>
        <row r="1026">
          <cell r="B1026" t="str">
            <v/>
          </cell>
          <cell r="C1026" t="str">
            <v/>
          </cell>
          <cell r="E1026" t="str">
            <v>D14</v>
          </cell>
          <cell r="F1026" t="str">
            <v>ThÐp trßn d=14mm</v>
          </cell>
          <cell r="G1026" t="str">
            <v>kg</v>
          </cell>
          <cell r="H1026">
            <v>1020</v>
          </cell>
          <cell r="I1026">
            <v>4374.209142857143</v>
          </cell>
          <cell r="J1026">
            <v>4461693.3257142855</v>
          </cell>
          <cell r="K1026">
            <v>4461693.3257142855</v>
          </cell>
        </row>
        <row r="1027">
          <cell r="B1027" t="str">
            <v/>
          </cell>
          <cell r="C1027" t="str">
            <v/>
          </cell>
          <cell r="E1027" t="str">
            <v>d</v>
          </cell>
          <cell r="F1027" t="str">
            <v xml:space="preserve">D©y thÐp </v>
          </cell>
          <cell r="G1027" t="str">
            <v>kg</v>
          </cell>
          <cell r="H1027">
            <v>14.28</v>
          </cell>
          <cell r="I1027">
            <v>6600</v>
          </cell>
          <cell r="J1027">
            <v>94248</v>
          </cell>
          <cell r="K1027">
            <v>94248</v>
          </cell>
        </row>
        <row r="1028">
          <cell r="B1028" t="str">
            <v/>
          </cell>
          <cell r="C1028" t="str">
            <v/>
          </cell>
          <cell r="E1028" t="str">
            <v>q</v>
          </cell>
          <cell r="F1028" t="str">
            <v>Que hµn</v>
          </cell>
          <cell r="G1028" t="str">
            <v>kg</v>
          </cell>
          <cell r="H1028">
            <v>4.7</v>
          </cell>
          <cell r="I1028">
            <v>11000</v>
          </cell>
          <cell r="J1028">
            <v>51700</v>
          </cell>
          <cell r="K1028">
            <v>51700</v>
          </cell>
        </row>
        <row r="1029">
          <cell r="B1029" t="str">
            <v/>
          </cell>
          <cell r="C1029" t="str">
            <v/>
          </cell>
          <cell r="F1029" t="str">
            <v>b. Nh©n c«ng</v>
          </cell>
          <cell r="I1029" t="str">
            <v/>
          </cell>
          <cell r="J1029">
            <v>114258.02</v>
          </cell>
        </row>
        <row r="1030">
          <cell r="B1030" t="str">
            <v/>
          </cell>
          <cell r="C1030" t="str">
            <v/>
          </cell>
          <cell r="E1030">
            <v>3.5</v>
          </cell>
          <cell r="F1030" t="str">
            <v>Nh©n c«ng bËc 3,5/7</v>
          </cell>
          <cell r="G1030" t="str">
            <v xml:space="preserve">C«ng </v>
          </cell>
          <cell r="H1030">
            <v>7.82</v>
          </cell>
          <cell r="I1030">
            <v>14611</v>
          </cell>
          <cell r="J1030">
            <v>114258.02</v>
          </cell>
          <cell r="L1030">
            <v>114258.02</v>
          </cell>
        </row>
        <row r="1031">
          <cell r="B1031" t="str">
            <v/>
          </cell>
          <cell r="C1031" t="str">
            <v/>
          </cell>
          <cell r="F1031" t="str">
            <v>c. M¸y thi c«ng</v>
          </cell>
          <cell r="I1031" t="str">
            <v/>
          </cell>
          <cell r="J1031">
            <v>100356.43399999999</v>
          </cell>
        </row>
        <row r="1032">
          <cell r="B1032" t="str">
            <v/>
          </cell>
          <cell r="C1032" t="str">
            <v/>
          </cell>
          <cell r="E1032" t="str">
            <v>h23</v>
          </cell>
          <cell r="F1032" t="str">
            <v>M¸y hµn 23KW</v>
          </cell>
          <cell r="G1032" t="str">
            <v>Ca</v>
          </cell>
          <cell r="H1032">
            <v>1.133</v>
          </cell>
          <cell r="I1032">
            <v>77338</v>
          </cell>
          <cell r="J1032">
            <v>87623.953999999998</v>
          </cell>
          <cell r="M1032">
            <v>87623.953999999998</v>
          </cell>
        </row>
        <row r="1033">
          <cell r="B1033" t="str">
            <v/>
          </cell>
          <cell r="C1033" t="str">
            <v/>
          </cell>
          <cell r="E1033" t="str">
            <v>cu</v>
          </cell>
          <cell r="F1033" t="str">
            <v>M¸y c¾t uèn cèt thÐp</v>
          </cell>
          <cell r="G1033" t="str">
            <v>Ca</v>
          </cell>
          <cell r="H1033">
            <v>0.32</v>
          </cell>
          <cell r="I1033">
            <v>39789</v>
          </cell>
          <cell r="J1033">
            <v>12732.48</v>
          </cell>
          <cell r="M1033">
            <v>12732.48</v>
          </cell>
        </row>
        <row r="1034">
          <cell r="B1034">
            <v>134</v>
          </cell>
          <cell r="C1034">
            <v>1242</v>
          </cell>
          <cell r="D1034" t="str">
            <v>NB.3110</v>
          </cell>
          <cell r="F1034" t="str">
            <v>L¾p ®Æt thÐp b¶n</v>
          </cell>
          <cell r="G1034" t="str">
            <v>TÊn</v>
          </cell>
          <cell r="I1034" t="str">
            <v/>
          </cell>
          <cell r="K1034">
            <v>5316065.58</v>
          </cell>
          <cell r="L1034">
            <v>170364.26</v>
          </cell>
          <cell r="M1034">
            <v>280350.25</v>
          </cell>
        </row>
        <row r="1035">
          <cell r="B1035" t="str">
            <v/>
          </cell>
          <cell r="C1035" t="str">
            <v/>
          </cell>
          <cell r="F1035" t="str">
            <v>a. VËt liÖu</v>
          </cell>
          <cell r="I1035" t="str">
            <v/>
          </cell>
          <cell r="J1035">
            <v>5316065.58</v>
          </cell>
        </row>
        <row r="1036">
          <cell r="B1036" t="str">
            <v/>
          </cell>
          <cell r="E1036" t="str">
            <v>t</v>
          </cell>
          <cell r="F1036" t="str">
            <v>ThÐp b¶n</v>
          </cell>
          <cell r="G1036" t="str">
            <v>kg</v>
          </cell>
          <cell r="H1036">
            <v>1050</v>
          </cell>
          <cell r="I1036">
            <v>4612.3043809523806</v>
          </cell>
          <cell r="J1036">
            <v>4842919.5999999996</v>
          </cell>
          <cell r="K1036">
            <v>4842919.5999999996</v>
          </cell>
        </row>
        <row r="1037">
          <cell r="B1037" t="str">
            <v/>
          </cell>
          <cell r="E1037" t="str">
            <v>q</v>
          </cell>
          <cell r="F1037" t="str">
            <v>Que hµn</v>
          </cell>
          <cell r="G1037" t="str">
            <v>kg</v>
          </cell>
          <cell r="H1037">
            <v>20</v>
          </cell>
          <cell r="I1037">
            <v>11000</v>
          </cell>
          <cell r="J1037">
            <v>220000</v>
          </cell>
          <cell r="K1037">
            <v>220000</v>
          </cell>
        </row>
        <row r="1038">
          <cell r="B1038" t="str">
            <v/>
          </cell>
          <cell r="E1038" t="str">
            <v>#</v>
          </cell>
          <cell r="F1038" t="str">
            <v>VËt liÖu kh¸c</v>
          </cell>
          <cell r="G1038" t="str">
            <v>%</v>
          </cell>
          <cell r="H1038">
            <v>5</v>
          </cell>
          <cell r="I1038">
            <v>5062919.5999999996</v>
          </cell>
          <cell r="J1038">
            <v>253145.98</v>
          </cell>
          <cell r="K1038">
            <v>253145.98</v>
          </cell>
        </row>
        <row r="1039">
          <cell r="B1039" t="str">
            <v/>
          </cell>
          <cell r="C1039" t="str">
            <v/>
          </cell>
          <cell r="F1039" t="str">
            <v>b. Nh©n c«ng</v>
          </cell>
          <cell r="I1039" t="str">
            <v/>
          </cell>
          <cell r="J1039">
            <v>170364.26</v>
          </cell>
        </row>
        <row r="1040">
          <cell r="B1040" t="str">
            <v/>
          </cell>
          <cell r="E1040">
            <v>3.5</v>
          </cell>
          <cell r="F1040" t="str">
            <v>Nh©n c«ng bËc 3,5/7</v>
          </cell>
          <cell r="G1040" t="str">
            <v xml:space="preserve">C«ng </v>
          </cell>
          <cell r="H1040">
            <v>11.66</v>
          </cell>
          <cell r="I1040">
            <v>14611</v>
          </cell>
          <cell r="J1040">
            <v>170364.26</v>
          </cell>
          <cell r="L1040">
            <v>170364.26</v>
          </cell>
        </row>
        <row r="1041">
          <cell r="B1041" t="str">
            <v/>
          </cell>
          <cell r="C1041" t="str">
            <v/>
          </cell>
          <cell r="F1041" t="str">
            <v>c. M¸y thi c«ng</v>
          </cell>
          <cell r="I1041" t="str">
            <v/>
          </cell>
          <cell r="J1041">
            <v>280350.25</v>
          </cell>
        </row>
        <row r="1042">
          <cell r="B1042" t="str">
            <v/>
          </cell>
          <cell r="E1042" t="str">
            <v>h23</v>
          </cell>
          <cell r="F1042" t="str">
            <v>M¸y hµn 23KW</v>
          </cell>
          <cell r="G1042" t="str">
            <v>Ca</v>
          </cell>
          <cell r="H1042">
            <v>3.625</v>
          </cell>
          <cell r="I1042">
            <v>77338</v>
          </cell>
          <cell r="J1042">
            <v>280350.25</v>
          </cell>
          <cell r="M1042">
            <v>280350.25</v>
          </cell>
        </row>
        <row r="1043">
          <cell r="B1043">
            <v>135</v>
          </cell>
          <cell r="C1043">
            <v>22</v>
          </cell>
          <cell r="D1043">
            <v>58501</v>
          </cell>
          <cell r="F1043" t="str">
            <v>Mua vµ L§ thÐp èng d=20mm tay vÞn</v>
          </cell>
          <cell r="G1043" t="str">
            <v>m</v>
          </cell>
          <cell r="I1043" t="str">
            <v/>
          </cell>
          <cell r="K1043">
            <v>13260</v>
          </cell>
          <cell r="L1043">
            <v>3652.75</v>
          </cell>
          <cell r="M1043">
            <v>232.48000000000002</v>
          </cell>
        </row>
        <row r="1044">
          <cell r="B1044" t="str">
            <v/>
          </cell>
          <cell r="C1044" t="str">
            <v/>
          </cell>
          <cell r="F1044" t="str">
            <v>a. VËt liÖu</v>
          </cell>
          <cell r="I1044" t="str">
            <v/>
          </cell>
          <cell r="J1044">
            <v>13260</v>
          </cell>
        </row>
        <row r="1045">
          <cell r="B1045" t="str">
            <v/>
          </cell>
          <cell r="F1045" t="str">
            <v>èng thÐp d=20mm</v>
          </cell>
          <cell r="G1045" t="str">
            <v>m</v>
          </cell>
          <cell r="H1045">
            <v>1.02</v>
          </cell>
          <cell r="I1045">
            <v>13000</v>
          </cell>
          <cell r="J1045">
            <v>13260</v>
          </cell>
          <cell r="K1045">
            <v>13260</v>
          </cell>
        </row>
        <row r="1046">
          <cell r="B1046" t="str">
            <v/>
          </cell>
          <cell r="C1046" t="str">
            <v/>
          </cell>
          <cell r="F1046" t="str">
            <v>b. Nh©n c«ng</v>
          </cell>
          <cell r="I1046" t="str">
            <v/>
          </cell>
          <cell r="J1046">
            <v>3652.75</v>
          </cell>
        </row>
        <row r="1047">
          <cell r="B1047" t="str">
            <v/>
          </cell>
          <cell r="E1047">
            <v>3.5</v>
          </cell>
          <cell r="F1047" t="str">
            <v>Nh©n c«ng bËc 3,5/7</v>
          </cell>
          <cell r="G1047" t="str">
            <v xml:space="preserve">C«ng </v>
          </cell>
          <cell r="H1047">
            <v>0.25</v>
          </cell>
          <cell r="I1047">
            <v>14611</v>
          </cell>
          <cell r="J1047">
            <v>3652.75</v>
          </cell>
          <cell r="L1047">
            <v>3652.75</v>
          </cell>
        </row>
        <row r="1048">
          <cell r="B1048" t="str">
            <v/>
          </cell>
          <cell r="C1048" t="str">
            <v/>
          </cell>
          <cell r="F1048" t="str">
            <v>c. M¸y thi c«ng</v>
          </cell>
          <cell r="I1048" t="str">
            <v/>
          </cell>
          <cell r="J1048">
            <v>232.48000000000002</v>
          </cell>
        </row>
        <row r="1049">
          <cell r="B1049" t="str">
            <v/>
          </cell>
          <cell r="E1049" t="str">
            <v>cg</v>
          </cell>
          <cell r="F1049" t="str">
            <v>M¸y c¾t èng</v>
          </cell>
          <cell r="G1049" t="str">
            <v>Ca</v>
          </cell>
          <cell r="H1049">
            <v>5.0000000000000001E-3</v>
          </cell>
          <cell r="I1049">
            <v>46496</v>
          </cell>
          <cell r="J1049">
            <v>232.48000000000002</v>
          </cell>
          <cell r="M1049">
            <v>232.48000000000002</v>
          </cell>
        </row>
        <row r="1050">
          <cell r="B1050">
            <v>136</v>
          </cell>
          <cell r="C1050">
            <v>1479</v>
          </cell>
          <cell r="D1050">
            <v>3126</v>
          </cell>
          <cell r="F1050" t="str">
            <v>Ch¶i rØ</v>
          </cell>
          <cell r="G1050" t="str">
            <v>m2</v>
          </cell>
          <cell r="I1050" t="str">
            <v/>
          </cell>
          <cell r="K1050">
            <v>0</v>
          </cell>
          <cell r="L1050">
            <v>420.79679999999996</v>
          </cell>
          <cell r="M1050">
            <v>0</v>
          </cell>
        </row>
        <row r="1051">
          <cell r="B1051" t="str">
            <v/>
          </cell>
          <cell r="C1051" t="str">
            <v/>
          </cell>
          <cell r="F1051" t="str">
            <v>b. Nh©n c«ng</v>
          </cell>
          <cell r="I1051" t="str">
            <v/>
          </cell>
          <cell r="J1051">
            <v>420.79679999999996</v>
          </cell>
        </row>
        <row r="1052">
          <cell r="B1052" t="str">
            <v/>
          </cell>
          <cell r="E1052">
            <v>3.5</v>
          </cell>
          <cell r="F1052" t="str">
            <v>Nh©n c«ng bËc 3,5/7</v>
          </cell>
          <cell r="G1052" t="str">
            <v xml:space="preserve">C«ng </v>
          </cell>
          <cell r="H1052">
            <v>2.8799999999999999E-2</v>
          </cell>
          <cell r="I1052">
            <v>14611</v>
          </cell>
          <cell r="J1052">
            <v>420.79679999999996</v>
          </cell>
          <cell r="L1052">
            <v>420.79679999999996</v>
          </cell>
        </row>
        <row r="1053">
          <cell r="B1053">
            <v>137</v>
          </cell>
          <cell r="C1053">
            <v>1242</v>
          </cell>
          <cell r="D1053" t="str">
            <v>UC2230</v>
          </cell>
          <cell r="F1053" t="str">
            <v>S¬n mµu 2 líp</v>
          </cell>
          <cell r="G1053" t="str">
            <v>m2</v>
          </cell>
          <cell r="I1053" t="str">
            <v/>
          </cell>
          <cell r="K1053">
            <v>8516.8856000000014</v>
          </cell>
          <cell r="L1053">
            <v>1329.6009999999999</v>
          </cell>
          <cell r="M1053">
            <v>0</v>
          </cell>
        </row>
        <row r="1054">
          <cell r="B1054" t="str">
            <v/>
          </cell>
          <cell r="C1054" t="str">
            <v/>
          </cell>
          <cell r="F1054" t="str">
            <v>a. VËt liÖu</v>
          </cell>
          <cell r="I1054" t="str">
            <v/>
          </cell>
          <cell r="J1054">
            <v>8516.8856000000014</v>
          </cell>
        </row>
        <row r="1055">
          <cell r="B1055" t="str">
            <v/>
          </cell>
          <cell r="F1055" t="str">
            <v>S¬n phñ</v>
          </cell>
          <cell r="G1055" t="str">
            <v>kg</v>
          </cell>
          <cell r="H1055">
            <v>0.16400000000000001</v>
          </cell>
          <cell r="I1055">
            <v>48540</v>
          </cell>
          <cell r="J1055">
            <v>7960.56</v>
          </cell>
          <cell r="K1055">
            <v>7960.56</v>
          </cell>
        </row>
        <row r="1056">
          <cell r="B1056" t="str">
            <v/>
          </cell>
          <cell r="E1056" t="str">
            <v>xg</v>
          </cell>
          <cell r="F1056" t="str">
            <v>X¨ng</v>
          </cell>
          <cell r="G1056" t="str">
            <v>kg</v>
          </cell>
          <cell r="H1056">
            <v>0.11799999999999999</v>
          </cell>
          <cell r="I1056">
            <v>4000</v>
          </cell>
          <cell r="J1056">
            <v>472</v>
          </cell>
          <cell r="K1056">
            <v>472</v>
          </cell>
        </row>
        <row r="1057">
          <cell r="B1057" t="str">
            <v/>
          </cell>
          <cell r="E1057" t="str">
            <v>#</v>
          </cell>
          <cell r="F1057" t="str">
            <v>VËt liÖu kh¸c</v>
          </cell>
          <cell r="G1057" t="str">
            <v>%</v>
          </cell>
          <cell r="H1057">
            <v>1</v>
          </cell>
          <cell r="I1057">
            <v>8432.5600000000013</v>
          </cell>
          <cell r="J1057">
            <v>84.325600000000009</v>
          </cell>
          <cell r="K1057">
            <v>84.325600000000009</v>
          </cell>
        </row>
        <row r="1058">
          <cell r="B1058" t="str">
            <v/>
          </cell>
          <cell r="C1058" t="str">
            <v/>
          </cell>
          <cell r="F1058" t="str">
            <v>b. Nh©n c«ng</v>
          </cell>
          <cell r="I1058" t="str">
            <v/>
          </cell>
          <cell r="J1058">
            <v>1329.6009999999999</v>
          </cell>
        </row>
        <row r="1059">
          <cell r="B1059" t="str">
            <v/>
          </cell>
          <cell r="E1059">
            <v>3.5</v>
          </cell>
          <cell r="F1059" t="str">
            <v>Nh©n c«ng bËc 3,5/7</v>
          </cell>
          <cell r="G1059" t="str">
            <v xml:space="preserve">C«ng </v>
          </cell>
          <cell r="H1059">
            <v>9.0999999999999998E-2</v>
          </cell>
          <cell r="I1059">
            <v>14611</v>
          </cell>
          <cell r="J1059">
            <v>1329.6009999999999</v>
          </cell>
          <cell r="L1059">
            <v>1329.6009999999999</v>
          </cell>
        </row>
        <row r="1060">
          <cell r="B1060">
            <v>138</v>
          </cell>
          <cell r="C1060">
            <v>56</v>
          </cell>
          <cell r="D1060">
            <v>703430</v>
          </cell>
          <cell r="F1060" t="str">
            <v>S¬n chèng rØ</v>
          </cell>
          <cell r="G1060" t="str">
            <v>m2</v>
          </cell>
          <cell r="I1060" t="str">
            <v/>
          </cell>
          <cell r="K1060">
            <v>2752.9569999999999</v>
          </cell>
          <cell r="L1060">
            <v>891.27099999999996</v>
          </cell>
          <cell r="M1060">
            <v>0</v>
          </cell>
        </row>
        <row r="1061">
          <cell r="B1061" t="str">
            <v/>
          </cell>
          <cell r="C1061" t="str">
            <v/>
          </cell>
          <cell r="F1061" t="str">
            <v>a. VËt liÖu</v>
          </cell>
          <cell r="I1061" t="str">
            <v/>
          </cell>
          <cell r="J1061">
            <v>2752.9569999999999</v>
          </cell>
        </row>
        <row r="1062">
          <cell r="B1062" t="str">
            <v/>
          </cell>
          <cell r="F1062" t="str">
            <v>S¬n chèng rØ</v>
          </cell>
          <cell r="G1062" t="str">
            <v>kg</v>
          </cell>
          <cell r="H1062">
            <v>6.2E-2</v>
          </cell>
          <cell r="I1062">
            <v>36350</v>
          </cell>
          <cell r="J1062">
            <v>2253.6999999999998</v>
          </cell>
          <cell r="K1062">
            <v>2253.6999999999998</v>
          </cell>
        </row>
        <row r="1063">
          <cell r="B1063" t="str">
            <v/>
          </cell>
          <cell r="E1063" t="str">
            <v>xg</v>
          </cell>
          <cell r="F1063" t="str">
            <v>X¨ng</v>
          </cell>
          <cell r="G1063" t="str">
            <v>kg</v>
          </cell>
          <cell r="H1063">
            <v>0.11799999999999999</v>
          </cell>
          <cell r="I1063">
            <v>4000</v>
          </cell>
          <cell r="J1063">
            <v>472</v>
          </cell>
          <cell r="K1063">
            <v>472</v>
          </cell>
        </row>
        <row r="1064">
          <cell r="B1064" t="str">
            <v/>
          </cell>
          <cell r="E1064" t="str">
            <v>#</v>
          </cell>
          <cell r="F1064" t="str">
            <v>VËt liÖu kh¸c</v>
          </cell>
          <cell r="G1064" t="str">
            <v>%</v>
          </cell>
          <cell r="H1064">
            <v>1</v>
          </cell>
          <cell r="I1064">
            <v>2725.7</v>
          </cell>
          <cell r="J1064">
            <v>27.256999999999998</v>
          </cell>
          <cell r="K1064">
            <v>27.256999999999998</v>
          </cell>
        </row>
        <row r="1065">
          <cell r="B1065" t="str">
            <v/>
          </cell>
          <cell r="C1065" t="str">
            <v/>
          </cell>
          <cell r="F1065" t="str">
            <v>b. Nh©n c«ng</v>
          </cell>
          <cell r="I1065" t="str">
            <v/>
          </cell>
          <cell r="J1065">
            <v>891.27099999999996</v>
          </cell>
        </row>
        <row r="1066">
          <cell r="B1066" t="str">
            <v/>
          </cell>
          <cell r="E1066">
            <v>3.5</v>
          </cell>
          <cell r="F1066" t="str">
            <v>Nh©n c«ng bËc 3,5/7</v>
          </cell>
          <cell r="G1066" t="str">
            <v xml:space="preserve">C«ng </v>
          </cell>
          <cell r="H1066">
            <v>6.0999999999999999E-2</v>
          </cell>
          <cell r="I1066">
            <v>14611</v>
          </cell>
          <cell r="J1066">
            <v>891.27099999999996</v>
          </cell>
          <cell r="L1066">
            <v>891.27099999999996</v>
          </cell>
        </row>
        <row r="1067">
          <cell r="B1067">
            <v>139</v>
          </cell>
          <cell r="C1067">
            <v>1479</v>
          </cell>
          <cell r="D1067" t="str">
            <v>3136a-vd</v>
          </cell>
          <cell r="F1067" t="str">
            <v>X¶ ®­êng hµn</v>
          </cell>
          <cell r="G1067" t="str">
            <v>md</v>
          </cell>
          <cell r="I1067" t="str">
            <v/>
          </cell>
          <cell r="K1067">
            <v>1902.9999999999998</v>
          </cell>
          <cell r="L1067">
            <v>644.44800000000009</v>
          </cell>
          <cell r="M1067">
            <v>3248.1960000000004</v>
          </cell>
        </row>
        <row r="1068">
          <cell r="B1068" t="str">
            <v/>
          </cell>
          <cell r="C1068" t="str">
            <v/>
          </cell>
          <cell r="F1068" t="str">
            <v>a. VËt liÖu</v>
          </cell>
          <cell r="J1068">
            <v>1902.9999999999998</v>
          </cell>
        </row>
        <row r="1069">
          <cell r="B1069" t="str">
            <v/>
          </cell>
          <cell r="C1069" t="str">
            <v/>
          </cell>
          <cell r="E1069" t="str">
            <v>q</v>
          </cell>
          <cell r="F1069" t="str">
            <v>Que hµn</v>
          </cell>
          <cell r="G1069" t="str">
            <v>kg</v>
          </cell>
          <cell r="H1069">
            <v>0.17299999999999999</v>
          </cell>
          <cell r="I1069">
            <v>11000</v>
          </cell>
          <cell r="J1069">
            <v>1902.9999999999998</v>
          </cell>
          <cell r="K1069">
            <v>1902.9999999999998</v>
          </cell>
        </row>
        <row r="1070">
          <cell r="B1070" t="str">
            <v/>
          </cell>
          <cell r="C1070" t="str">
            <v/>
          </cell>
          <cell r="F1070" t="str">
            <v>b. Nh©n c«ng</v>
          </cell>
          <cell r="J1070">
            <v>644.44800000000009</v>
          </cell>
        </row>
        <row r="1071">
          <cell r="B1071" t="str">
            <v/>
          </cell>
          <cell r="C1071" t="str">
            <v/>
          </cell>
          <cell r="E1071" t="str">
            <v>n4</v>
          </cell>
          <cell r="F1071" t="str">
            <v>Nh©n c«ng bËc 4,0/7</v>
          </cell>
          <cell r="G1071" t="str">
            <v xml:space="preserve">C«ng </v>
          </cell>
          <cell r="H1071">
            <v>4.2000000000000003E-2</v>
          </cell>
          <cell r="I1071">
            <v>15344</v>
          </cell>
          <cell r="J1071">
            <v>644.44800000000009</v>
          </cell>
          <cell r="L1071">
            <v>644.44800000000009</v>
          </cell>
        </row>
        <row r="1072">
          <cell r="B1072" t="str">
            <v/>
          </cell>
          <cell r="C1072" t="str">
            <v/>
          </cell>
          <cell r="F1072" t="str">
            <v>c. M¸y thi c«ng</v>
          </cell>
          <cell r="J1072">
            <v>3248.1960000000004</v>
          </cell>
        </row>
        <row r="1073">
          <cell r="B1073" t="str">
            <v/>
          </cell>
          <cell r="C1073" t="str">
            <v/>
          </cell>
          <cell r="E1073" t="str">
            <v>h23</v>
          </cell>
          <cell r="F1073" t="str">
            <v>M¸y hµn 23KW</v>
          </cell>
          <cell r="G1073" t="str">
            <v>Ca</v>
          </cell>
          <cell r="H1073">
            <v>4.2000000000000003E-2</v>
          </cell>
          <cell r="I1073">
            <v>77338</v>
          </cell>
          <cell r="J1073">
            <v>3248.1960000000004</v>
          </cell>
          <cell r="M1073">
            <v>3248.1960000000004</v>
          </cell>
        </row>
        <row r="1074">
          <cell r="B1074">
            <v>140</v>
          </cell>
          <cell r="C1074">
            <v>1479</v>
          </cell>
          <cell r="D1074" t="str">
            <v>3116a</v>
          </cell>
          <cell r="F1074" t="str">
            <v>§­êng c¾t thÐp b¶n dµy 8mm</v>
          </cell>
          <cell r="G1074" t="str">
            <v>m</v>
          </cell>
          <cell r="I1074" t="str">
            <v/>
          </cell>
          <cell r="K1074">
            <v>4125.87</v>
          </cell>
          <cell r="L1074">
            <v>1302.7056</v>
          </cell>
          <cell r="M1074">
            <v>1361.9087999999999</v>
          </cell>
        </row>
        <row r="1075">
          <cell r="B1075" t="str">
            <v/>
          </cell>
          <cell r="C1075" t="str">
            <v/>
          </cell>
          <cell r="F1075" t="str">
            <v>a. VËt liÖu</v>
          </cell>
          <cell r="I1075" t="str">
            <v/>
          </cell>
          <cell r="J1075">
            <v>4125.87</v>
          </cell>
        </row>
        <row r="1076">
          <cell r="B1076" t="str">
            <v/>
          </cell>
          <cell r="E1076" t="str">
            <v>«</v>
          </cell>
          <cell r="F1076" t="str">
            <v>«xy</v>
          </cell>
          <cell r="G1076" t="str">
            <v>chai</v>
          </cell>
          <cell r="H1076">
            <v>3.9800000000000002E-2</v>
          </cell>
          <cell r="I1076">
            <v>55650</v>
          </cell>
          <cell r="J1076">
            <v>2214.87</v>
          </cell>
          <cell r="K1076">
            <v>2214.87</v>
          </cell>
        </row>
        <row r="1077">
          <cell r="B1077" t="str">
            <v/>
          </cell>
          <cell r="E1077" t="str">
            <v>a</v>
          </cell>
          <cell r="F1077" t="str">
            <v>Axªtylen</v>
          </cell>
          <cell r="G1077" t="str">
            <v>Chai</v>
          </cell>
          <cell r="H1077">
            <v>1.2999999999999999E-2</v>
          </cell>
          <cell r="I1077">
            <v>147000</v>
          </cell>
          <cell r="J1077">
            <v>1911</v>
          </cell>
          <cell r="K1077">
            <v>1911</v>
          </cell>
        </row>
        <row r="1078">
          <cell r="B1078" t="str">
            <v/>
          </cell>
          <cell r="C1078" t="str">
            <v/>
          </cell>
          <cell r="F1078" t="str">
            <v>b. Nh©n c«ng</v>
          </cell>
          <cell r="I1078" t="str">
            <v/>
          </cell>
          <cell r="J1078">
            <v>1302.7056</v>
          </cell>
        </row>
        <row r="1079">
          <cell r="B1079" t="str">
            <v/>
          </cell>
          <cell r="E1079" t="str">
            <v>n4</v>
          </cell>
          <cell r="F1079" t="str">
            <v>Nh©n c«ng bËc 4,0/7</v>
          </cell>
          <cell r="G1079" t="str">
            <v xml:space="preserve">C«ng </v>
          </cell>
          <cell r="H1079">
            <v>8.4900000000000003E-2</v>
          </cell>
          <cell r="I1079">
            <v>15344</v>
          </cell>
          <cell r="J1079">
            <v>1302.7056</v>
          </cell>
          <cell r="L1079">
            <v>1302.7056</v>
          </cell>
        </row>
        <row r="1080">
          <cell r="B1080" t="str">
            <v/>
          </cell>
          <cell r="F1080" t="str">
            <v>LÊy dÊu :0,01c</v>
          </cell>
          <cell r="K1080">
            <v>0</v>
          </cell>
          <cell r="M1080">
            <v>0</v>
          </cell>
        </row>
        <row r="1081">
          <cell r="B1081" t="str">
            <v/>
          </cell>
          <cell r="F1081" t="str">
            <v>C¾t thÐp : 0,023c</v>
          </cell>
          <cell r="K1081">
            <v>0</v>
          </cell>
          <cell r="M1081">
            <v>0</v>
          </cell>
        </row>
        <row r="1082">
          <cell r="B1082" t="str">
            <v/>
          </cell>
          <cell r="F1082" t="str">
            <v>TÈy bavia : 0,0519c</v>
          </cell>
          <cell r="K1082">
            <v>0</v>
          </cell>
          <cell r="M1082">
            <v>0</v>
          </cell>
        </row>
        <row r="1083">
          <cell r="B1083" t="str">
            <v/>
          </cell>
          <cell r="C1083" t="str">
            <v/>
          </cell>
          <cell r="F1083" t="str">
            <v>c. M¸y thi c«ng</v>
          </cell>
          <cell r="I1083" t="str">
            <v/>
          </cell>
          <cell r="J1083">
            <v>1361.9087999999999</v>
          </cell>
        </row>
        <row r="1084">
          <cell r="B1084" t="str">
            <v/>
          </cell>
          <cell r="E1084" t="str">
            <v>nk</v>
          </cell>
          <cell r="F1084" t="str">
            <v>M¸y nÐn khÝ 10m3/h</v>
          </cell>
          <cell r="G1084" t="str">
            <v>Ca</v>
          </cell>
          <cell r="H1084">
            <v>4.7199999999999999E-2</v>
          </cell>
          <cell r="I1084">
            <v>28854</v>
          </cell>
          <cell r="J1084">
            <v>1361.9087999999999</v>
          </cell>
          <cell r="M1084">
            <v>1361.9087999999999</v>
          </cell>
        </row>
        <row r="1085">
          <cell r="B1085">
            <v>141</v>
          </cell>
          <cell r="C1085">
            <v>1479</v>
          </cell>
          <cell r="D1085" t="str">
            <v>3116b</v>
          </cell>
          <cell r="F1085" t="str">
            <v>§­êng c¾t thÐp gãc</v>
          </cell>
          <cell r="G1085" t="str">
            <v>m¹ch</v>
          </cell>
          <cell r="I1085" t="str">
            <v/>
          </cell>
          <cell r="K1085">
            <v>2197.65</v>
          </cell>
          <cell r="L1085">
            <v>1614.8025600000001</v>
          </cell>
          <cell r="M1085">
            <v>2282.3514</v>
          </cell>
        </row>
        <row r="1086">
          <cell r="B1086" t="str">
            <v/>
          </cell>
          <cell r="C1086" t="str">
            <v/>
          </cell>
          <cell r="F1086" t="str">
            <v>a. VËt liÖu</v>
          </cell>
          <cell r="I1086" t="str">
            <v/>
          </cell>
          <cell r="J1086">
            <v>2197.65</v>
          </cell>
        </row>
        <row r="1087">
          <cell r="B1087" t="str">
            <v/>
          </cell>
          <cell r="E1087" t="str">
            <v>«</v>
          </cell>
          <cell r="F1087" t="str">
            <v>«xy</v>
          </cell>
          <cell r="G1087" t="str">
            <v>chai</v>
          </cell>
          <cell r="H1087">
            <v>2.1000000000000001E-2</v>
          </cell>
          <cell r="I1087">
            <v>55650</v>
          </cell>
          <cell r="J1087">
            <v>1168.6500000000001</v>
          </cell>
          <cell r="K1087">
            <v>1168.6500000000001</v>
          </cell>
        </row>
        <row r="1088">
          <cell r="B1088" t="str">
            <v/>
          </cell>
          <cell r="E1088" t="str">
            <v>a</v>
          </cell>
          <cell r="F1088" t="str">
            <v>Axªtylen</v>
          </cell>
          <cell r="G1088" t="str">
            <v>Chai</v>
          </cell>
          <cell r="H1088">
            <v>7.0000000000000001E-3</v>
          </cell>
          <cell r="I1088">
            <v>147000</v>
          </cell>
          <cell r="J1088">
            <v>1029</v>
          </cell>
          <cell r="K1088">
            <v>1029</v>
          </cell>
        </row>
        <row r="1089">
          <cell r="B1089" t="str">
            <v/>
          </cell>
          <cell r="C1089" t="str">
            <v/>
          </cell>
          <cell r="F1089" t="str">
            <v>b. Nh©n c«ng</v>
          </cell>
          <cell r="I1089" t="str">
            <v/>
          </cell>
          <cell r="J1089">
            <v>1614.8025600000001</v>
          </cell>
        </row>
        <row r="1090">
          <cell r="B1090" t="str">
            <v/>
          </cell>
          <cell r="E1090" t="str">
            <v>n4</v>
          </cell>
          <cell r="F1090" t="str">
            <v>Nh©n c«ng bËc 4,0/7</v>
          </cell>
          <cell r="G1090" t="str">
            <v xml:space="preserve">C«ng </v>
          </cell>
          <cell r="H1090">
            <v>0.10524</v>
          </cell>
          <cell r="I1090">
            <v>15344</v>
          </cell>
          <cell r="J1090">
            <v>1614.8025600000001</v>
          </cell>
          <cell r="L1090">
            <v>1614.8025600000001</v>
          </cell>
        </row>
        <row r="1091">
          <cell r="B1091" t="str">
            <v/>
          </cell>
          <cell r="F1091" t="str">
            <v xml:space="preserve">NC lÊy dÊu </v>
          </cell>
          <cell r="G1091" t="str">
            <v xml:space="preserve">C«ng </v>
          </cell>
          <cell r="H1091">
            <v>0.01</v>
          </cell>
          <cell r="L1091">
            <v>0</v>
          </cell>
        </row>
        <row r="1092">
          <cell r="B1092" t="str">
            <v/>
          </cell>
          <cell r="F1092" t="str">
            <v>NC c¾t thÐp</v>
          </cell>
          <cell r="G1092" t="str">
            <v xml:space="preserve">C«ng </v>
          </cell>
          <cell r="H1092">
            <v>8.1399999999999997E-3</v>
          </cell>
          <cell r="L1092">
            <v>0</v>
          </cell>
        </row>
        <row r="1093">
          <cell r="B1093" t="str">
            <v/>
          </cell>
          <cell r="F1093" t="str">
            <v>NC tÈy bavia</v>
          </cell>
          <cell r="G1093" t="str">
            <v xml:space="preserve">C«ng </v>
          </cell>
          <cell r="H1093">
            <v>8.7099999999999997E-2</v>
          </cell>
          <cell r="L1093">
            <v>0</v>
          </cell>
        </row>
        <row r="1094">
          <cell r="B1094" t="str">
            <v/>
          </cell>
          <cell r="C1094" t="str">
            <v/>
          </cell>
          <cell r="F1094" t="str">
            <v>c. M¸y thi c«ng</v>
          </cell>
          <cell r="I1094" t="str">
            <v/>
          </cell>
          <cell r="J1094">
            <v>2282.3514</v>
          </cell>
        </row>
        <row r="1095">
          <cell r="B1095" t="str">
            <v/>
          </cell>
          <cell r="E1095" t="str">
            <v>nk</v>
          </cell>
          <cell r="F1095" t="str">
            <v>M¸y nÐn khÝ 10m3/h</v>
          </cell>
          <cell r="G1095" t="str">
            <v>Ca</v>
          </cell>
          <cell r="H1095">
            <v>7.9100000000000004E-2</v>
          </cell>
          <cell r="I1095">
            <v>28854</v>
          </cell>
          <cell r="J1095">
            <v>2282.3514</v>
          </cell>
          <cell r="M1095">
            <v>2282.3514</v>
          </cell>
        </row>
        <row r="1096">
          <cell r="B1096">
            <v>142</v>
          </cell>
          <cell r="C1096">
            <v>1479</v>
          </cell>
          <cell r="D1096" t="str">
            <v>3116b</v>
          </cell>
          <cell r="F1096" t="str">
            <v>§­êng c¾t thÐp b¶n dµy 12mm</v>
          </cell>
          <cell r="G1096" t="str">
            <v>m</v>
          </cell>
          <cell r="I1096" t="str">
            <v/>
          </cell>
          <cell r="K1096">
            <v>7793.0999999999995</v>
          </cell>
          <cell r="L1096">
            <v>1980.9104</v>
          </cell>
          <cell r="M1096">
            <v>2282.3514</v>
          </cell>
        </row>
        <row r="1097">
          <cell r="B1097" t="str">
            <v/>
          </cell>
          <cell r="C1097" t="str">
            <v/>
          </cell>
          <cell r="F1097" t="str">
            <v>a. VËt liÖu</v>
          </cell>
          <cell r="I1097" t="str">
            <v/>
          </cell>
          <cell r="J1097">
            <v>7793.0999999999995</v>
          </cell>
        </row>
        <row r="1098">
          <cell r="B1098" t="str">
            <v/>
          </cell>
          <cell r="E1098" t="str">
            <v>«</v>
          </cell>
          <cell r="F1098" t="str">
            <v>«xy</v>
          </cell>
          <cell r="G1098" t="str">
            <v>chai</v>
          </cell>
          <cell r="H1098">
            <v>7.3999999999999996E-2</v>
          </cell>
          <cell r="I1098">
            <v>55650</v>
          </cell>
          <cell r="J1098">
            <v>4118.0999999999995</v>
          </cell>
          <cell r="K1098">
            <v>4118.0999999999995</v>
          </cell>
        </row>
        <row r="1099">
          <cell r="B1099" t="str">
            <v/>
          </cell>
          <cell r="E1099" t="str">
            <v>a</v>
          </cell>
          <cell r="F1099" t="str">
            <v>Axªtylen</v>
          </cell>
          <cell r="G1099" t="str">
            <v>Chai</v>
          </cell>
          <cell r="H1099">
            <v>2.5000000000000001E-2</v>
          </cell>
          <cell r="I1099">
            <v>147000</v>
          </cell>
          <cell r="J1099">
            <v>3675</v>
          </cell>
          <cell r="K1099">
            <v>3675</v>
          </cell>
        </row>
        <row r="1100">
          <cell r="B1100" t="str">
            <v/>
          </cell>
          <cell r="C1100" t="str">
            <v/>
          </cell>
          <cell r="F1100" t="str">
            <v>b. Nh©n c«ng</v>
          </cell>
          <cell r="I1100" t="str">
            <v/>
          </cell>
          <cell r="J1100">
            <v>1980.9104</v>
          </cell>
        </row>
        <row r="1101">
          <cell r="B1101" t="str">
            <v/>
          </cell>
          <cell r="E1101" t="str">
            <v>n4</v>
          </cell>
          <cell r="F1101" t="str">
            <v>Nh©n c«ng bËc 4,0/7</v>
          </cell>
          <cell r="G1101" t="str">
            <v xml:space="preserve">C«ng </v>
          </cell>
          <cell r="H1101">
            <v>0.12909999999999999</v>
          </cell>
          <cell r="I1101">
            <v>15344</v>
          </cell>
          <cell r="J1101">
            <v>1980.9104</v>
          </cell>
          <cell r="L1101">
            <v>1980.9104</v>
          </cell>
        </row>
        <row r="1102">
          <cell r="B1102" t="str">
            <v/>
          </cell>
          <cell r="F1102" t="str">
            <v>LÊy dÊu :0,01c</v>
          </cell>
          <cell r="K1102">
            <v>0</v>
          </cell>
          <cell r="M1102">
            <v>0</v>
          </cell>
        </row>
        <row r="1103">
          <cell r="B1103" t="str">
            <v/>
          </cell>
          <cell r="F1103" t="str">
            <v>C¾t thÐp : 0,023c</v>
          </cell>
          <cell r="K1103">
            <v>0</v>
          </cell>
          <cell r="M1103">
            <v>0</v>
          </cell>
        </row>
        <row r="1104">
          <cell r="B1104" t="str">
            <v/>
          </cell>
          <cell r="F1104" t="str">
            <v>TÈy bavia : 0,0871c</v>
          </cell>
          <cell r="K1104">
            <v>0</v>
          </cell>
          <cell r="M1104">
            <v>0</v>
          </cell>
        </row>
        <row r="1105">
          <cell r="B1105" t="str">
            <v/>
          </cell>
          <cell r="C1105" t="str">
            <v/>
          </cell>
          <cell r="F1105" t="str">
            <v>c. M¸y thi c«ng</v>
          </cell>
          <cell r="I1105" t="str">
            <v/>
          </cell>
          <cell r="J1105">
            <v>2282.3514</v>
          </cell>
        </row>
        <row r="1106">
          <cell r="B1106" t="str">
            <v/>
          </cell>
          <cell r="E1106" t="str">
            <v>nk</v>
          </cell>
          <cell r="F1106" t="str">
            <v>M¸y nÐn khÝ 10m3/h</v>
          </cell>
          <cell r="G1106" t="str">
            <v>Ca</v>
          </cell>
          <cell r="H1106">
            <v>7.9100000000000004E-2</v>
          </cell>
          <cell r="I1106">
            <v>28854</v>
          </cell>
          <cell r="J1106">
            <v>2282.3514</v>
          </cell>
          <cell r="M1106">
            <v>2282.3514</v>
          </cell>
        </row>
        <row r="1107">
          <cell r="B1107">
            <v>143</v>
          </cell>
          <cell r="C1107">
            <v>1479</v>
          </cell>
          <cell r="D1107" t="str">
            <v>3136g</v>
          </cell>
          <cell r="F1107" t="str">
            <v>§­êng hµn d=10mm</v>
          </cell>
          <cell r="G1107" t="str">
            <v>md</v>
          </cell>
          <cell r="I1107" t="str">
            <v/>
          </cell>
          <cell r="K1107">
            <v>10340</v>
          </cell>
          <cell r="L1107">
            <v>2378.3200000000002</v>
          </cell>
          <cell r="M1107">
            <v>11987.39</v>
          </cell>
        </row>
        <row r="1108">
          <cell r="B1108" t="str">
            <v/>
          </cell>
          <cell r="C1108" t="str">
            <v/>
          </cell>
          <cell r="F1108" t="str">
            <v>a. VËt liÖu</v>
          </cell>
          <cell r="I1108" t="str">
            <v/>
          </cell>
          <cell r="J1108">
            <v>10340</v>
          </cell>
        </row>
        <row r="1109">
          <cell r="B1109" t="str">
            <v/>
          </cell>
          <cell r="E1109" t="str">
            <v>q</v>
          </cell>
          <cell r="F1109" t="str">
            <v>Que hµn</v>
          </cell>
          <cell r="G1109" t="str">
            <v>kg</v>
          </cell>
          <cell r="H1109">
            <v>0.94</v>
          </cell>
          <cell r="I1109">
            <v>11000</v>
          </cell>
          <cell r="J1109">
            <v>10340</v>
          </cell>
          <cell r="K1109">
            <v>10340</v>
          </cell>
        </row>
        <row r="1110">
          <cell r="B1110" t="str">
            <v/>
          </cell>
          <cell r="C1110" t="str">
            <v/>
          </cell>
          <cell r="F1110" t="str">
            <v>b. Nh©n c«ng</v>
          </cell>
          <cell r="I1110" t="str">
            <v/>
          </cell>
          <cell r="J1110">
            <v>2378.3200000000002</v>
          </cell>
        </row>
        <row r="1111">
          <cell r="B1111" t="str">
            <v/>
          </cell>
          <cell r="E1111" t="str">
            <v>n4</v>
          </cell>
          <cell r="F1111" t="str">
            <v>Nh©n c«ng bËc 4,0/7</v>
          </cell>
          <cell r="G1111" t="str">
            <v xml:space="preserve">C«ng </v>
          </cell>
          <cell r="H1111">
            <v>0.155</v>
          </cell>
          <cell r="I1111">
            <v>15344</v>
          </cell>
          <cell r="J1111">
            <v>2378.3200000000002</v>
          </cell>
          <cell r="L1111">
            <v>2378.3200000000002</v>
          </cell>
        </row>
        <row r="1112">
          <cell r="B1112" t="str">
            <v/>
          </cell>
          <cell r="C1112" t="str">
            <v/>
          </cell>
          <cell r="F1112" t="str">
            <v>c. M¸y thi c«ng</v>
          </cell>
          <cell r="I1112" t="str">
            <v/>
          </cell>
          <cell r="J1112">
            <v>11987.39</v>
          </cell>
        </row>
        <row r="1113">
          <cell r="B1113" t="str">
            <v/>
          </cell>
          <cell r="E1113" t="str">
            <v>h23</v>
          </cell>
          <cell r="F1113" t="str">
            <v>M¸y hµn 23KW</v>
          </cell>
          <cell r="G1113" t="str">
            <v>Ca</v>
          </cell>
          <cell r="H1113">
            <v>0.155</v>
          </cell>
          <cell r="I1113">
            <v>77338</v>
          </cell>
          <cell r="J1113">
            <v>11987.39</v>
          </cell>
          <cell r="M1113">
            <v>11987.39</v>
          </cell>
        </row>
        <row r="1114">
          <cell r="B1114">
            <v>144</v>
          </cell>
          <cell r="C1114">
            <v>1479</v>
          </cell>
          <cell r="D1114" t="str">
            <v>3136a</v>
          </cell>
          <cell r="F1114" t="str">
            <v>§­êng hµn d=4mm</v>
          </cell>
          <cell r="G1114" t="str">
            <v>md</v>
          </cell>
          <cell r="I1114" t="str">
            <v/>
          </cell>
          <cell r="K1114">
            <v>1902.9999999999998</v>
          </cell>
          <cell r="L1114">
            <v>644.44800000000009</v>
          </cell>
          <cell r="M1114">
            <v>3248.1960000000004</v>
          </cell>
        </row>
        <row r="1115">
          <cell r="B1115" t="str">
            <v/>
          </cell>
          <cell r="C1115" t="str">
            <v/>
          </cell>
          <cell r="F1115" t="str">
            <v>a. VËt liÖu</v>
          </cell>
          <cell r="I1115" t="str">
            <v/>
          </cell>
          <cell r="J1115">
            <v>1902.9999999999998</v>
          </cell>
        </row>
        <row r="1116">
          <cell r="B1116" t="str">
            <v/>
          </cell>
          <cell r="E1116" t="str">
            <v>q</v>
          </cell>
          <cell r="F1116" t="str">
            <v>Que hµn</v>
          </cell>
          <cell r="G1116" t="str">
            <v>kg</v>
          </cell>
          <cell r="H1116">
            <v>0.17299999999999999</v>
          </cell>
          <cell r="I1116">
            <v>11000</v>
          </cell>
          <cell r="J1116">
            <v>1902.9999999999998</v>
          </cell>
          <cell r="K1116">
            <v>1902.9999999999998</v>
          </cell>
        </row>
        <row r="1117">
          <cell r="B1117" t="str">
            <v/>
          </cell>
          <cell r="C1117" t="str">
            <v/>
          </cell>
          <cell r="F1117" t="str">
            <v>b. Nh©n c«ng</v>
          </cell>
          <cell r="I1117" t="str">
            <v/>
          </cell>
          <cell r="J1117">
            <v>644.44800000000009</v>
          </cell>
        </row>
        <row r="1118">
          <cell r="B1118" t="str">
            <v/>
          </cell>
          <cell r="E1118" t="str">
            <v>n4</v>
          </cell>
          <cell r="F1118" t="str">
            <v>Nh©n c«ng bËc 4,0/7</v>
          </cell>
          <cell r="G1118" t="str">
            <v xml:space="preserve">C«ng </v>
          </cell>
          <cell r="H1118">
            <v>4.2000000000000003E-2</v>
          </cell>
          <cell r="I1118">
            <v>15344</v>
          </cell>
          <cell r="J1118">
            <v>644.44800000000009</v>
          </cell>
          <cell r="L1118">
            <v>644.44800000000009</v>
          </cell>
        </row>
        <row r="1119">
          <cell r="B1119" t="str">
            <v/>
          </cell>
          <cell r="C1119" t="str">
            <v/>
          </cell>
          <cell r="F1119" t="str">
            <v>c. M¸y thi c«ng</v>
          </cell>
          <cell r="I1119" t="str">
            <v/>
          </cell>
          <cell r="J1119">
            <v>3248.1960000000004</v>
          </cell>
        </row>
        <row r="1120">
          <cell r="B1120" t="str">
            <v/>
          </cell>
          <cell r="E1120" t="str">
            <v>h23</v>
          </cell>
          <cell r="F1120" t="str">
            <v>M¸y hµn 23KW</v>
          </cell>
          <cell r="G1120" t="str">
            <v>Ca</v>
          </cell>
          <cell r="H1120">
            <v>4.2000000000000003E-2</v>
          </cell>
          <cell r="I1120">
            <v>77338</v>
          </cell>
          <cell r="J1120">
            <v>3248.1960000000004</v>
          </cell>
          <cell r="M1120">
            <v>3248.1960000000004</v>
          </cell>
        </row>
        <row r="1121">
          <cell r="B1121">
            <v>145</v>
          </cell>
          <cell r="C1121">
            <v>1479</v>
          </cell>
          <cell r="D1121" t="str">
            <v>3136®</v>
          </cell>
          <cell r="F1121" t="str">
            <v>§­êng hµn d=8mm</v>
          </cell>
          <cell r="G1121" t="str">
            <v>md</v>
          </cell>
          <cell r="I1121" t="str">
            <v/>
          </cell>
          <cell r="K1121">
            <v>6380</v>
          </cell>
          <cell r="L1121">
            <v>1595.7759999999998</v>
          </cell>
          <cell r="M1121">
            <v>8043.152</v>
          </cell>
        </row>
        <row r="1122">
          <cell r="B1122" t="str">
            <v/>
          </cell>
          <cell r="C1122" t="str">
            <v/>
          </cell>
          <cell r="F1122" t="str">
            <v>a. VËt liÖu</v>
          </cell>
          <cell r="I1122" t="str">
            <v/>
          </cell>
          <cell r="J1122">
            <v>6380</v>
          </cell>
        </row>
        <row r="1123">
          <cell r="B1123" t="str">
            <v/>
          </cell>
          <cell r="E1123" t="str">
            <v>q</v>
          </cell>
          <cell r="F1123" t="str">
            <v>Que hµn</v>
          </cell>
          <cell r="G1123" t="str">
            <v>kg</v>
          </cell>
          <cell r="H1123">
            <v>0.57999999999999996</v>
          </cell>
          <cell r="I1123">
            <v>11000</v>
          </cell>
          <cell r="J1123">
            <v>6380</v>
          </cell>
          <cell r="K1123">
            <v>6380</v>
          </cell>
        </row>
        <row r="1124">
          <cell r="B1124" t="str">
            <v/>
          </cell>
          <cell r="C1124" t="str">
            <v/>
          </cell>
          <cell r="F1124" t="str">
            <v>b. Nh©n c«ng</v>
          </cell>
          <cell r="I1124" t="str">
            <v/>
          </cell>
          <cell r="J1124">
            <v>1595.7759999999998</v>
          </cell>
        </row>
        <row r="1125">
          <cell r="B1125" t="str">
            <v/>
          </cell>
          <cell r="E1125" t="str">
            <v>n4</v>
          </cell>
          <cell r="F1125" t="str">
            <v>Nh©n c«ng bËc 4,0/7</v>
          </cell>
          <cell r="G1125" t="str">
            <v xml:space="preserve">C«ng </v>
          </cell>
          <cell r="H1125">
            <v>0.104</v>
          </cell>
          <cell r="I1125">
            <v>15344</v>
          </cell>
          <cell r="J1125">
            <v>1595.7759999999998</v>
          </cell>
          <cell r="L1125">
            <v>1595.7759999999998</v>
          </cell>
        </row>
        <row r="1126">
          <cell r="B1126" t="str">
            <v/>
          </cell>
          <cell r="C1126" t="str">
            <v/>
          </cell>
          <cell r="F1126" t="str">
            <v>c. M¸y thi c«ng</v>
          </cell>
          <cell r="I1126" t="str">
            <v/>
          </cell>
          <cell r="J1126">
            <v>8043.152</v>
          </cell>
        </row>
        <row r="1127">
          <cell r="B1127" t="str">
            <v/>
          </cell>
          <cell r="E1127" t="str">
            <v>h23</v>
          </cell>
          <cell r="F1127" t="str">
            <v>M¸y hµn 23KW</v>
          </cell>
          <cell r="G1127" t="str">
            <v>Ca</v>
          </cell>
          <cell r="H1127">
            <v>0.104</v>
          </cell>
          <cell r="I1127">
            <v>77338</v>
          </cell>
          <cell r="J1127">
            <v>8043.152</v>
          </cell>
          <cell r="M1127">
            <v>8043.152</v>
          </cell>
        </row>
        <row r="1128">
          <cell r="B1128">
            <v>146</v>
          </cell>
          <cell r="C1128">
            <v>1242</v>
          </cell>
          <cell r="D1128" t="str">
            <v>UC2240vd</v>
          </cell>
          <cell r="F1128" t="str">
            <v>S¬n ph¶n quang</v>
          </cell>
          <cell r="G1128" t="str">
            <v>m2</v>
          </cell>
          <cell r="I1128" t="str">
            <v/>
          </cell>
          <cell r="K1128">
            <v>19792.97</v>
          </cell>
          <cell r="L1128">
            <v>1826.375</v>
          </cell>
          <cell r="M1128">
            <v>0</v>
          </cell>
        </row>
        <row r="1129">
          <cell r="B1129" t="str">
            <v/>
          </cell>
          <cell r="C1129" t="str">
            <v/>
          </cell>
          <cell r="F1129" t="str">
            <v>a. VËt liÖu</v>
          </cell>
          <cell r="I1129" t="str">
            <v/>
          </cell>
          <cell r="J1129">
            <v>19792.97</v>
          </cell>
        </row>
        <row r="1130">
          <cell r="B1130" t="str">
            <v/>
          </cell>
          <cell r="C1130" t="str">
            <v/>
          </cell>
          <cell r="F1130" t="str">
            <v>S¬n ph¶n quang</v>
          </cell>
          <cell r="G1130" t="str">
            <v>kg</v>
          </cell>
          <cell r="H1130">
            <v>0.22500000000000001</v>
          </cell>
          <cell r="I1130">
            <v>85000</v>
          </cell>
          <cell r="J1130">
            <v>19125</v>
          </cell>
          <cell r="K1130">
            <v>19125</v>
          </cell>
        </row>
        <row r="1131">
          <cell r="B1131" t="str">
            <v/>
          </cell>
          <cell r="C1131" t="str">
            <v/>
          </cell>
          <cell r="E1131" t="str">
            <v>xg</v>
          </cell>
          <cell r="F1131" t="str">
            <v>X¨ng</v>
          </cell>
          <cell r="G1131" t="str">
            <v>kg</v>
          </cell>
          <cell r="H1131">
            <v>0.11799999999999999</v>
          </cell>
          <cell r="I1131">
            <v>4000</v>
          </cell>
          <cell r="J1131">
            <v>472</v>
          </cell>
          <cell r="K1131">
            <v>472</v>
          </cell>
        </row>
        <row r="1132">
          <cell r="B1132" t="str">
            <v/>
          </cell>
          <cell r="C1132" t="str">
            <v/>
          </cell>
          <cell r="E1132" t="str">
            <v>#</v>
          </cell>
          <cell r="F1132" t="str">
            <v>VËt liÖu kh¸c</v>
          </cell>
          <cell r="G1132" t="str">
            <v>%</v>
          </cell>
          <cell r="H1132">
            <v>1</v>
          </cell>
          <cell r="I1132">
            <v>19597</v>
          </cell>
          <cell r="J1132">
            <v>195.97</v>
          </cell>
          <cell r="K1132">
            <v>195.97</v>
          </cell>
        </row>
        <row r="1133">
          <cell r="B1133" t="str">
            <v/>
          </cell>
          <cell r="C1133" t="str">
            <v/>
          </cell>
          <cell r="F1133" t="str">
            <v>b. Nh©n c«ng</v>
          </cell>
          <cell r="I1133" t="str">
            <v/>
          </cell>
          <cell r="J1133">
            <v>1826.375</v>
          </cell>
        </row>
        <row r="1134">
          <cell r="B1134" t="str">
            <v/>
          </cell>
          <cell r="C1134" t="str">
            <v/>
          </cell>
          <cell r="E1134">
            <v>3.5</v>
          </cell>
          <cell r="F1134" t="str">
            <v>Nh©n c«ng bËc 3,5/7</v>
          </cell>
          <cell r="G1134" t="str">
            <v xml:space="preserve">C«ng </v>
          </cell>
          <cell r="H1134">
            <v>0.125</v>
          </cell>
          <cell r="I1134">
            <v>14611</v>
          </cell>
          <cell r="J1134">
            <v>1826.375</v>
          </cell>
          <cell r="L1134">
            <v>1826.375</v>
          </cell>
        </row>
        <row r="1135">
          <cell r="B1135">
            <v>147</v>
          </cell>
          <cell r="C1135">
            <v>1242</v>
          </cell>
          <cell r="D1135" t="str">
            <v>UA1210</v>
          </cell>
          <cell r="F1135" t="str">
            <v>QuÐt v«i gê lan can</v>
          </cell>
          <cell r="G1135" t="str">
            <v>m2</v>
          </cell>
          <cell r="I1135" t="str">
            <v/>
          </cell>
          <cell r="K1135">
            <v>445.536</v>
          </cell>
          <cell r="L1135">
            <v>1022.7700000000001</v>
          </cell>
          <cell r="M1135">
            <v>0</v>
          </cell>
        </row>
        <row r="1136">
          <cell r="B1136" t="str">
            <v/>
          </cell>
          <cell r="C1136" t="str">
            <v/>
          </cell>
          <cell r="F1136" t="str">
            <v>a. VËt liÖu</v>
          </cell>
          <cell r="I1136" t="str">
            <v/>
          </cell>
          <cell r="J1136">
            <v>445.536</v>
          </cell>
        </row>
        <row r="1137">
          <cell r="B1137" t="str">
            <v/>
          </cell>
          <cell r="C1137" t="str">
            <v/>
          </cell>
          <cell r="E1137" t="str">
            <v>vc</v>
          </cell>
          <cell r="F1137" t="str">
            <v>V«i côc</v>
          </cell>
          <cell r="G1137" t="str">
            <v>kg</v>
          </cell>
          <cell r="H1137">
            <v>0.32</v>
          </cell>
          <cell r="I1137">
            <v>1050</v>
          </cell>
          <cell r="J1137">
            <v>336</v>
          </cell>
          <cell r="K1137">
            <v>336</v>
          </cell>
        </row>
        <row r="1138">
          <cell r="B1138" t="str">
            <v/>
          </cell>
          <cell r="C1138" t="str">
            <v/>
          </cell>
          <cell r="E1138" t="str">
            <v>pc</v>
          </cell>
          <cell r="F1138" t="str">
            <v>PhÌn chua</v>
          </cell>
          <cell r="G1138" t="str">
            <v>kg</v>
          </cell>
          <cell r="H1138">
            <v>0.01</v>
          </cell>
          <cell r="I1138">
            <v>10080</v>
          </cell>
          <cell r="J1138">
            <v>100.8</v>
          </cell>
          <cell r="K1138">
            <v>100.8</v>
          </cell>
        </row>
        <row r="1139">
          <cell r="B1139" t="str">
            <v/>
          </cell>
          <cell r="C1139" t="str">
            <v/>
          </cell>
          <cell r="E1139" t="str">
            <v>#</v>
          </cell>
          <cell r="F1139" t="str">
            <v>VËt liÖu kh¸c</v>
          </cell>
          <cell r="G1139" t="str">
            <v>%</v>
          </cell>
          <cell r="H1139">
            <v>2</v>
          </cell>
          <cell r="I1139">
            <v>436.8</v>
          </cell>
          <cell r="J1139">
            <v>8.7360000000000007</v>
          </cell>
          <cell r="K1139">
            <v>8.7360000000000007</v>
          </cell>
        </row>
        <row r="1140">
          <cell r="B1140" t="str">
            <v/>
          </cell>
          <cell r="C1140" t="str">
            <v/>
          </cell>
          <cell r="F1140" t="str">
            <v>b. Nh©n c«ng</v>
          </cell>
          <cell r="I1140" t="str">
            <v/>
          </cell>
          <cell r="J1140">
            <v>1022.7700000000001</v>
          </cell>
        </row>
        <row r="1141">
          <cell r="B1141" t="str">
            <v/>
          </cell>
          <cell r="C1141" t="str">
            <v/>
          </cell>
          <cell r="E1141">
            <v>3.5</v>
          </cell>
          <cell r="F1141" t="str">
            <v>Nh©n c«ng bËc 3,5/7</v>
          </cell>
          <cell r="G1141" t="str">
            <v xml:space="preserve">C«ng </v>
          </cell>
          <cell r="H1141">
            <v>7.0000000000000007E-2</v>
          </cell>
          <cell r="I1141">
            <v>14611</v>
          </cell>
          <cell r="J1141">
            <v>1022.7700000000001</v>
          </cell>
          <cell r="L1141">
            <v>1022.7700000000001</v>
          </cell>
        </row>
        <row r="1142">
          <cell r="B1142">
            <v>148</v>
          </cell>
          <cell r="C1142">
            <v>1242</v>
          </cell>
          <cell r="D1142" t="str">
            <v>BK.2103</v>
          </cell>
          <cell r="F1142" t="str">
            <v>San ®Çm mÆt b»ng dµy 50cm</v>
          </cell>
          <cell r="G1142" t="str">
            <v>m3</v>
          </cell>
          <cell r="I1142" t="str">
            <v/>
          </cell>
          <cell r="K1142">
            <v>0</v>
          </cell>
          <cell r="L1142">
            <v>0</v>
          </cell>
          <cell r="M1142">
            <v>2133.1393200000002</v>
          </cell>
        </row>
        <row r="1143">
          <cell r="B1143" t="str">
            <v/>
          </cell>
          <cell r="C1143" t="str">
            <v/>
          </cell>
          <cell r="F1143" t="str">
            <v>c. M¸y thi c«ng</v>
          </cell>
          <cell r="I1143" t="str">
            <v/>
          </cell>
          <cell r="J1143">
            <v>2133.1393200000002</v>
          </cell>
        </row>
        <row r="1144">
          <cell r="B1144" t="str">
            <v/>
          </cell>
          <cell r="C1144" t="str">
            <v/>
          </cell>
          <cell r="E1144" t="str">
            <v>md9</v>
          </cell>
          <cell r="F1144" t="str">
            <v>M¸y ®Çm 9T</v>
          </cell>
          <cell r="G1144" t="str">
            <v>Ca</v>
          </cell>
          <cell r="H1144">
            <v>2.7399999999999998E-3</v>
          </cell>
          <cell r="I1144">
            <v>443844</v>
          </cell>
          <cell r="J1144">
            <v>1216.13256</v>
          </cell>
          <cell r="M1144">
            <v>1216.13256</v>
          </cell>
        </row>
        <row r="1145">
          <cell r="B1145" t="str">
            <v/>
          </cell>
          <cell r="C1145" t="str">
            <v/>
          </cell>
          <cell r="E1145" t="str">
            <v>mu110</v>
          </cell>
          <cell r="F1145" t="str">
            <v>M¸y ñi 110cv</v>
          </cell>
          <cell r="G1145" t="str">
            <v>Ca</v>
          </cell>
          <cell r="H1145">
            <v>1.3699999999999999E-3</v>
          </cell>
          <cell r="I1145">
            <v>669348</v>
          </cell>
          <cell r="J1145">
            <v>917.00675999999999</v>
          </cell>
          <cell r="M1145">
            <v>917.00675999999999</v>
          </cell>
        </row>
        <row r="1146">
          <cell r="B1146">
            <v>149</v>
          </cell>
          <cell r="C1146">
            <v>1242</v>
          </cell>
          <cell r="D1146" t="str">
            <v>EB.2220</v>
          </cell>
          <cell r="F1146" t="str">
            <v>CPDD lµm ®­êng t¹m k95</v>
          </cell>
          <cell r="G1146" t="str">
            <v>100m3</v>
          </cell>
          <cell r="I1146" t="str">
            <v/>
          </cell>
          <cell r="K1146">
            <v>17712194.857142858</v>
          </cell>
          <cell r="L1146">
            <v>67513.600000000006</v>
          </cell>
          <cell r="M1146">
            <v>760288.2084</v>
          </cell>
        </row>
        <row r="1147">
          <cell r="B1147" t="str">
            <v/>
          </cell>
          <cell r="C1147" t="str">
            <v/>
          </cell>
          <cell r="F1147" t="str">
            <v>a - VËt liÖu :</v>
          </cell>
          <cell r="J1147">
            <v>17712194.857142858</v>
          </cell>
        </row>
        <row r="1148">
          <cell r="B1148" t="str">
            <v/>
          </cell>
          <cell r="C1148" t="str">
            <v/>
          </cell>
          <cell r="E1148" t="str">
            <v>cpdd</v>
          </cell>
          <cell r="F1148" t="str">
            <v>CÊp phèi ®¸ d¨m</v>
          </cell>
          <cell r="G1148" t="str">
            <v>m3</v>
          </cell>
          <cell r="H1148">
            <v>138</v>
          </cell>
          <cell r="I1148">
            <v>128349.23809523809</v>
          </cell>
          <cell r="J1148">
            <v>17712194.857142858</v>
          </cell>
          <cell r="K1148">
            <v>17712194.857142858</v>
          </cell>
        </row>
        <row r="1149">
          <cell r="B1149" t="str">
            <v/>
          </cell>
          <cell r="C1149" t="str">
            <v/>
          </cell>
          <cell r="F1149" t="str">
            <v>b - Nh©n c«ng</v>
          </cell>
          <cell r="J1149">
            <v>67513.600000000006</v>
          </cell>
        </row>
        <row r="1150">
          <cell r="B1150" t="str">
            <v/>
          </cell>
          <cell r="C1150" t="str">
            <v/>
          </cell>
          <cell r="E1150" t="str">
            <v>N4</v>
          </cell>
          <cell r="F1150" t="str">
            <v>Nh©n c«ng bËc 4,0/7</v>
          </cell>
          <cell r="G1150" t="str">
            <v xml:space="preserve">C«ng </v>
          </cell>
          <cell r="H1150">
            <v>4.4000000000000004</v>
          </cell>
          <cell r="I1150">
            <v>15344</v>
          </cell>
          <cell r="J1150">
            <v>67513.600000000006</v>
          </cell>
          <cell r="L1150">
            <v>67513.600000000006</v>
          </cell>
        </row>
        <row r="1151">
          <cell r="B1151" t="str">
            <v/>
          </cell>
          <cell r="C1151" t="str">
            <v/>
          </cell>
          <cell r="F1151" t="str">
            <v>c- m¸y</v>
          </cell>
          <cell r="J1151">
            <v>760288.2084</v>
          </cell>
        </row>
        <row r="1152">
          <cell r="B1152" t="str">
            <v/>
          </cell>
          <cell r="C1152" t="str">
            <v/>
          </cell>
          <cell r="E1152" t="str">
            <v>mr50</v>
          </cell>
          <cell r="F1152" t="str">
            <v>M¸y r¶i 50-60m3/h</v>
          </cell>
          <cell r="G1152" t="str">
            <v>Ca</v>
          </cell>
          <cell r="H1152">
            <v>0.21</v>
          </cell>
          <cell r="I1152">
            <v>1177680</v>
          </cell>
          <cell r="J1152">
            <v>247312.8</v>
          </cell>
          <cell r="M1152">
            <v>247312.8</v>
          </cell>
        </row>
        <row r="1153">
          <cell r="B1153" t="str">
            <v/>
          </cell>
          <cell r="C1153" t="str">
            <v/>
          </cell>
          <cell r="E1153" t="str">
            <v>lr25</v>
          </cell>
          <cell r="F1153" t="str">
            <v>Lu rung 25T</v>
          </cell>
          <cell r="G1153" t="str">
            <v>Ca</v>
          </cell>
          <cell r="H1153">
            <v>0.21</v>
          </cell>
          <cell r="I1153">
            <v>928648</v>
          </cell>
          <cell r="J1153">
            <v>195016.08</v>
          </cell>
          <cell r="M1153">
            <v>195016.08</v>
          </cell>
        </row>
        <row r="1154">
          <cell r="B1154" t="str">
            <v/>
          </cell>
          <cell r="C1154" t="str">
            <v/>
          </cell>
          <cell r="E1154" t="str">
            <v>lbl16</v>
          </cell>
          <cell r="F1154" t="str">
            <v>Lu b¸nh lèp 16T</v>
          </cell>
          <cell r="G1154" t="str">
            <v>Ca</v>
          </cell>
          <cell r="H1154">
            <v>0.42</v>
          </cell>
          <cell r="I1154">
            <v>432053</v>
          </cell>
          <cell r="J1154">
            <v>181462.25999999998</v>
          </cell>
          <cell r="M1154">
            <v>181462.25999999998</v>
          </cell>
        </row>
        <row r="1155">
          <cell r="B1155" t="str">
            <v/>
          </cell>
          <cell r="C1155" t="str">
            <v/>
          </cell>
          <cell r="E1155" t="str">
            <v>l10</v>
          </cell>
          <cell r="F1155" t="str">
            <v>Lu 10T</v>
          </cell>
          <cell r="G1155" t="str">
            <v>Ca</v>
          </cell>
          <cell r="H1155">
            <v>0.21</v>
          </cell>
          <cell r="I1155">
            <v>288922</v>
          </cell>
          <cell r="J1155">
            <v>60673.619999999995</v>
          </cell>
          <cell r="M1155">
            <v>60673.619999999995</v>
          </cell>
        </row>
        <row r="1156">
          <cell r="B1156" t="str">
            <v/>
          </cell>
          <cell r="C1156" t="str">
            <v/>
          </cell>
          <cell r="E1156" t="str">
            <v>ottn5</v>
          </cell>
          <cell r="F1156" t="str">
            <v>¤t« t­íi n­íc 5m3</v>
          </cell>
          <cell r="G1156" t="str">
            <v>Ca</v>
          </cell>
          <cell r="H1156">
            <v>0.21</v>
          </cell>
          <cell r="I1156">
            <v>343052</v>
          </cell>
          <cell r="J1156">
            <v>72040.92</v>
          </cell>
          <cell r="M1156">
            <v>72040.92</v>
          </cell>
        </row>
        <row r="1157">
          <cell r="B1157" t="str">
            <v/>
          </cell>
          <cell r="C1157" t="str">
            <v/>
          </cell>
          <cell r="E1157" t="str">
            <v>m#</v>
          </cell>
          <cell r="F1157" t="str">
            <v>M¸y kh¸c</v>
          </cell>
          <cell r="G1157" t="str">
            <v>%</v>
          </cell>
          <cell r="H1157">
            <v>0.5</v>
          </cell>
          <cell r="I1157">
            <v>756505.68</v>
          </cell>
          <cell r="J1157">
            <v>3782.5284000000001</v>
          </cell>
          <cell r="M1157">
            <v>3782.5284000000001</v>
          </cell>
        </row>
        <row r="1158">
          <cell r="B1158">
            <v>150</v>
          </cell>
          <cell r="C1158">
            <v>1242</v>
          </cell>
          <cell r="D1158" t="str">
            <v>LA.3220vd</v>
          </cell>
          <cell r="F1158" t="str">
            <v>CÈu l¾p dÇm cÇu bª t«ng cèt thÐp</v>
          </cell>
          <cell r="G1158" t="str">
            <v>DÇm</v>
          </cell>
          <cell r="I1158" t="str">
            <v/>
          </cell>
          <cell r="K1158">
            <v>0</v>
          </cell>
          <cell r="L1158">
            <v>23003.040000000001</v>
          </cell>
          <cell r="M1158">
            <v>329370</v>
          </cell>
        </row>
        <row r="1159">
          <cell r="B1159" t="str">
            <v/>
          </cell>
          <cell r="C1159" t="str">
            <v/>
          </cell>
          <cell r="F1159" t="str">
            <v>b. Nh©n c«ng</v>
          </cell>
          <cell r="J1159">
            <v>23003.040000000001</v>
          </cell>
        </row>
        <row r="1160">
          <cell r="B1160" t="str">
            <v/>
          </cell>
          <cell r="C1160" t="str">
            <v/>
          </cell>
          <cell r="E1160">
            <v>4.5</v>
          </cell>
          <cell r="F1160" t="str">
            <v>Nh©n c«ng bËc 4,5/7</v>
          </cell>
          <cell r="G1160" t="str">
            <v xml:space="preserve">C«ng </v>
          </cell>
          <cell r="H1160">
            <v>1.36</v>
          </cell>
          <cell r="I1160">
            <v>16914</v>
          </cell>
          <cell r="J1160">
            <v>23003.040000000001</v>
          </cell>
          <cell r="L1160">
            <v>23003.040000000001</v>
          </cell>
        </row>
        <row r="1161">
          <cell r="B1161" t="str">
            <v/>
          </cell>
          <cell r="C1161" t="str">
            <v/>
          </cell>
          <cell r="F1161" t="str">
            <v>c. M¸y thi c«ng</v>
          </cell>
          <cell r="J1161">
            <v>329370</v>
          </cell>
        </row>
        <row r="1162">
          <cell r="B1162" t="str">
            <v/>
          </cell>
          <cell r="C1162" t="str">
            <v/>
          </cell>
          <cell r="E1162" t="str">
            <v>c16t</v>
          </cell>
          <cell r="F1162" t="str">
            <v>CÈu 16T (dïng 2 cÈu)</v>
          </cell>
          <cell r="G1162" t="str">
            <v>Ca</v>
          </cell>
          <cell r="H1162">
            <v>0.4</v>
          </cell>
          <cell r="I1162">
            <v>823425</v>
          </cell>
          <cell r="J1162">
            <v>329370</v>
          </cell>
          <cell r="M1162">
            <v>329370</v>
          </cell>
        </row>
        <row r="1163">
          <cell r="B1163">
            <v>151</v>
          </cell>
          <cell r="C1163">
            <v>1479</v>
          </cell>
          <cell r="D1163">
            <v>3175</v>
          </cell>
          <cell r="F1163" t="str">
            <v>Th¸o dì ®­êng tr­ît vËn chuyÓn dÇm</v>
          </cell>
          <cell r="G1163" t="str">
            <v>m</v>
          </cell>
          <cell r="I1163" t="str">
            <v/>
          </cell>
          <cell r="K1163">
            <v>0</v>
          </cell>
          <cell r="L1163">
            <v>5539.1840000000002</v>
          </cell>
          <cell r="M1163">
            <v>0</v>
          </cell>
        </row>
        <row r="1164">
          <cell r="B1164" t="str">
            <v/>
          </cell>
          <cell r="C1164" t="str">
            <v/>
          </cell>
          <cell r="F1164" t="str">
            <v>b - Nh©n c«ng</v>
          </cell>
          <cell r="J1164">
            <v>5539.1840000000002</v>
          </cell>
        </row>
        <row r="1165">
          <cell r="B1165" t="str">
            <v/>
          </cell>
          <cell r="C1165" t="str">
            <v/>
          </cell>
          <cell r="E1165" t="str">
            <v>n4</v>
          </cell>
          <cell r="F1165" t="str">
            <v>Nh©n c«ng bËc 4,0/7</v>
          </cell>
          <cell r="G1165" t="str">
            <v xml:space="preserve">C«ng </v>
          </cell>
          <cell r="H1165">
            <v>0.36099999999999999</v>
          </cell>
          <cell r="I1165">
            <v>15344</v>
          </cell>
          <cell r="J1165">
            <v>5539.1840000000002</v>
          </cell>
          <cell r="L1165">
            <v>5539.1840000000002</v>
          </cell>
        </row>
        <row r="1166">
          <cell r="B1166">
            <v>152</v>
          </cell>
          <cell r="C1166" t="str">
            <v>1242</v>
          </cell>
          <cell r="D1166" t="str">
            <v>LC.1110</v>
          </cell>
          <cell r="F1166" t="str">
            <v>Di chuyÓn dÇm cÇu</v>
          </cell>
          <cell r="G1166" t="str">
            <v>dÇm</v>
          </cell>
          <cell r="I1166" t="str">
            <v/>
          </cell>
          <cell r="K1166">
            <v>92211.073074285712</v>
          </cell>
          <cell r="L1166">
            <v>218190.6</v>
          </cell>
          <cell r="M1166">
            <v>60000</v>
          </cell>
        </row>
        <row r="1167">
          <cell r="B1167" t="str">
            <v/>
          </cell>
          <cell r="C1167" t="str">
            <v/>
          </cell>
          <cell r="F1167" t="str">
            <v>a - VËt liÖu :</v>
          </cell>
          <cell r="I1167" t="str">
            <v/>
          </cell>
          <cell r="J1167">
            <v>92211.073074285712</v>
          </cell>
        </row>
        <row r="1168">
          <cell r="B1168" t="str">
            <v/>
          </cell>
          <cell r="C1168" t="str">
            <v/>
          </cell>
          <cell r="E1168" t="str">
            <v>r</v>
          </cell>
          <cell r="F1168" t="str">
            <v>Ray</v>
          </cell>
          <cell r="G1168" t="str">
            <v>kg</v>
          </cell>
          <cell r="H1168">
            <v>3.98</v>
          </cell>
          <cell r="I1168">
            <v>4612.3043809523806</v>
          </cell>
          <cell r="J1168">
            <v>18356.971436190473</v>
          </cell>
          <cell r="K1168">
            <v>18356.971436190473</v>
          </cell>
        </row>
        <row r="1169">
          <cell r="B1169" t="str">
            <v/>
          </cell>
          <cell r="C1169" t="str">
            <v/>
          </cell>
          <cell r="E1169" t="str">
            <v>gk</v>
          </cell>
          <cell r="F1169" t="str">
            <v>Gç kª</v>
          </cell>
          <cell r="G1169" t="str">
            <v>m3</v>
          </cell>
          <cell r="H1169">
            <v>0.02</v>
          </cell>
          <cell r="I1169">
            <v>2131455.081904762</v>
          </cell>
          <cell r="J1169">
            <v>42629.101638095242</v>
          </cell>
          <cell r="K1169">
            <v>42629.101638095242</v>
          </cell>
        </row>
        <row r="1170">
          <cell r="B1170" t="str">
            <v/>
          </cell>
          <cell r="C1170" t="str">
            <v/>
          </cell>
          <cell r="E1170" t="str">
            <v>cr</v>
          </cell>
          <cell r="F1170" t="str">
            <v>§inh Cr¨mpong</v>
          </cell>
          <cell r="G1170" t="str">
            <v>C¸i</v>
          </cell>
          <cell r="H1170">
            <v>5.8</v>
          </cell>
          <cell r="I1170">
            <v>2625</v>
          </cell>
          <cell r="J1170">
            <v>15225</v>
          </cell>
          <cell r="K1170">
            <v>15225</v>
          </cell>
        </row>
        <row r="1171">
          <cell r="B1171" t="str">
            <v/>
          </cell>
          <cell r="C1171" t="str">
            <v/>
          </cell>
          <cell r="E1171" t="str">
            <v>ll</v>
          </cell>
          <cell r="F1171" t="str">
            <v>LËp l¸ch</v>
          </cell>
          <cell r="G1171" t="str">
            <v xml:space="preserve">bé </v>
          </cell>
          <cell r="H1171">
            <v>0.08</v>
          </cell>
          <cell r="I1171">
            <v>200000</v>
          </cell>
          <cell r="J1171">
            <v>16000</v>
          </cell>
          <cell r="K1171">
            <v>16000</v>
          </cell>
        </row>
        <row r="1172">
          <cell r="B1172" t="str">
            <v/>
          </cell>
          <cell r="C1172" t="str">
            <v/>
          </cell>
          <cell r="F1172" t="str">
            <v>b - Nh©n c«ng</v>
          </cell>
          <cell r="J1172">
            <v>218190.6</v>
          </cell>
        </row>
        <row r="1173">
          <cell r="B1173" t="str">
            <v/>
          </cell>
          <cell r="C1173" t="str">
            <v/>
          </cell>
          <cell r="E1173">
            <v>4.5</v>
          </cell>
          <cell r="F1173" t="str">
            <v>Nh©n c«ng bËc 4,5/7</v>
          </cell>
          <cell r="G1173" t="str">
            <v xml:space="preserve">C«ng </v>
          </cell>
          <cell r="H1173">
            <v>12.9</v>
          </cell>
          <cell r="I1173">
            <v>16914</v>
          </cell>
          <cell r="J1173">
            <v>218190.6</v>
          </cell>
          <cell r="L1173">
            <v>218190.6</v>
          </cell>
        </row>
        <row r="1174">
          <cell r="B1174" t="str">
            <v/>
          </cell>
          <cell r="C1174" t="str">
            <v/>
          </cell>
          <cell r="F1174" t="str">
            <v>c. M¸y</v>
          </cell>
          <cell r="J1174">
            <v>60000</v>
          </cell>
        </row>
        <row r="1175">
          <cell r="B1175" t="str">
            <v/>
          </cell>
          <cell r="C1175" t="str">
            <v/>
          </cell>
          <cell r="E1175" t="str">
            <v>xg</v>
          </cell>
          <cell r="F1175" t="str">
            <v>Xe goßng (2 xe)</v>
          </cell>
          <cell r="G1175" t="str">
            <v>Ca</v>
          </cell>
          <cell r="H1175">
            <v>0.6</v>
          </cell>
          <cell r="I1175">
            <v>100000</v>
          </cell>
          <cell r="J1175">
            <v>60000</v>
          </cell>
          <cell r="M1175">
            <v>60000</v>
          </cell>
        </row>
        <row r="1176">
          <cell r="B1176">
            <v>153</v>
          </cell>
          <cell r="C1176" t="str">
            <v>1242</v>
          </cell>
          <cell r="D1176" t="str">
            <v>LA.2110vd</v>
          </cell>
          <cell r="F1176" t="str">
            <v>CÈu èng cèng lªn xuèng xe</v>
          </cell>
          <cell r="G1176" t="str">
            <v>èng</v>
          </cell>
          <cell r="I1176" t="str">
            <v/>
          </cell>
          <cell r="K1176">
            <v>0</v>
          </cell>
          <cell r="L1176">
            <v>0</v>
          </cell>
          <cell r="M1176">
            <v>30775.550000000003</v>
          </cell>
        </row>
        <row r="1177">
          <cell r="B1177" t="str">
            <v/>
          </cell>
          <cell r="C1177" t="str">
            <v/>
          </cell>
          <cell r="F1177" t="str">
            <v>c. M¸y thi c«ng</v>
          </cell>
          <cell r="J1177">
            <v>30775.550000000003</v>
          </cell>
        </row>
        <row r="1178">
          <cell r="B1178" t="str">
            <v/>
          </cell>
          <cell r="C1178" t="str">
            <v/>
          </cell>
          <cell r="E1178" t="str">
            <v>c10t</v>
          </cell>
          <cell r="F1178" t="str">
            <v>CÈu 10T</v>
          </cell>
          <cell r="G1178" t="str">
            <v>Ca</v>
          </cell>
          <cell r="H1178">
            <v>0.05</v>
          </cell>
          <cell r="I1178">
            <v>615511</v>
          </cell>
          <cell r="J1178">
            <v>30775.550000000003</v>
          </cell>
          <cell r="M1178">
            <v>30775.550000000003</v>
          </cell>
        </row>
        <row r="1179">
          <cell r="B1179">
            <v>154</v>
          </cell>
          <cell r="C1179" t="str">
            <v>1242</v>
          </cell>
          <cell r="D1179" t="str">
            <v>BD.1753</v>
          </cell>
          <cell r="F1179" t="str">
            <v xml:space="preserve">§µo xóc ®Êt ®Ó ®¾p 1km ®Çu ®Êt cÊp 3 </v>
          </cell>
          <cell r="G1179" t="str">
            <v>100m3</v>
          </cell>
          <cell r="I1179" t="str">
            <v/>
          </cell>
          <cell r="K1179">
            <v>238095.23809523808</v>
          </cell>
          <cell r="L1179">
            <v>11241.18</v>
          </cell>
          <cell r="M1179">
            <v>708907.52400000009</v>
          </cell>
        </row>
        <row r="1180">
          <cell r="B1180" t="str">
            <v/>
          </cell>
          <cell r="C1180" t="str">
            <v/>
          </cell>
          <cell r="F1180" t="str">
            <v>a - VËt liÖu :</v>
          </cell>
          <cell r="J1180">
            <v>238095.23809523808</v>
          </cell>
        </row>
        <row r="1181">
          <cell r="B1181" t="str">
            <v/>
          </cell>
          <cell r="C1181" t="str">
            <v/>
          </cell>
          <cell r="E1181" t="str">
            <v>ddap</v>
          </cell>
          <cell r="F1181" t="str">
            <v>§Êt ®¾p</v>
          </cell>
          <cell r="G1181" t="str">
            <v>m3</v>
          </cell>
          <cell r="H1181">
            <v>100</v>
          </cell>
          <cell r="I1181">
            <v>2380.9523809523807</v>
          </cell>
          <cell r="J1181">
            <v>238095.23809523808</v>
          </cell>
          <cell r="K1181">
            <v>238095.23809523808</v>
          </cell>
        </row>
        <row r="1182">
          <cell r="B1182" t="str">
            <v/>
          </cell>
          <cell r="C1182" t="str">
            <v/>
          </cell>
          <cell r="F1182" t="str">
            <v>b - Nh©n c«ng</v>
          </cell>
          <cell r="J1182">
            <v>11241.18</v>
          </cell>
        </row>
        <row r="1183">
          <cell r="B1183" t="str">
            <v/>
          </cell>
          <cell r="C1183" t="str">
            <v/>
          </cell>
          <cell r="E1183">
            <v>3</v>
          </cell>
          <cell r="F1183" t="str">
            <v>Nh©n c«ng bËc 3,0/7</v>
          </cell>
          <cell r="G1183" t="str">
            <v xml:space="preserve">C«ng </v>
          </cell>
          <cell r="H1183">
            <v>0.81</v>
          </cell>
          <cell r="I1183">
            <v>13878</v>
          </cell>
          <cell r="J1183">
            <v>11241.18</v>
          </cell>
          <cell r="L1183">
            <v>11241.18</v>
          </cell>
        </row>
        <row r="1184">
          <cell r="B1184" t="str">
            <v/>
          </cell>
          <cell r="C1184" t="str">
            <v/>
          </cell>
          <cell r="F1184" t="str">
            <v>c. M¸y</v>
          </cell>
          <cell r="J1184">
            <v>708907.52400000009</v>
          </cell>
        </row>
        <row r="1185">
          <cell r="B1185" t="str">
            <v/>
          </cell>
          <cell r="C1185" t="str">
            <v/>
          </cell>
          <cell r="E1185" t="str">
            <v>md&lt;=0,8</v>
          </cell>
          <cell r="F1185" t="str">
            <v>M¸y ®µo &lt;=0,8m3</v>
          </cell>
          <cell r="G1185" t="str">
            <v>Ca</v>
          </cell>
          <cell r="H1185">
            <v>0.33600000000000002</v>
          </cell>
          <cell r="I1185">
            <v>705849</v>
          </cell>
          <cell r="J1185">
            <v>237165.26400000002</v>
          </cell>
          <cell r="M1185">
            <v>237165.26400000002</v>
          </cell>
        </row>
        <row r="1186">
          <cell r="B1186" t="str">
            <v/>
          </cell>
          <cell r="C1186" t="str">
            <v/>
          </cell>
          <cell r="E1186" t="str">
            <v>ot10t</v>
          </cell>
          <cell r="F1186" t="str">
            <v>¤t« tù ®æ 10T</v>
          </cell>
          <cell r="G1186" t="str">
            <v>Ca</v>
          </cell>
          <cell r="H1186">
            <v>0.84</v>
          </cell>
          <cell r="I1186">
            <v>525740</v>
          </cell>
          <cell r="J1186">
            <v>441621.6</v>
          </cell>
          <cell r="M1186">
            <v>441621.6</v>
          </cell>
        </row>
        <row r="1187">
          <cell r="B1187" t="str">
            <v/>
          </cell>
          <cell r="C1187" t="str">
            <v/>
          </cell>
          <cell r="E1187" t="str">
            <v>mu110</v>
          </cell>
          <cell r="F1187" t="str">
            <v>M¸y ñi 110cv</v>
          </cell>
          <cell r="G1187" t="str">
            <v>Ca</v>
          </cell>
          <cell r="H1187">
            <v>4.4999999999999998E-2</v>
          </cell>
          <cell r="I1187">
            <v>669348</v>
          </cell>
          <cell r="J1187">
            <v>30120.66</v>
          </cell>
          <cell r="M1187">
            <v>30120.66</v>
          </cell>
        </row>
        <row r="1188">
          <cell r="B1188">
            <v>155</v>
          </cell>
          <cell r="C1188" t="str">
            <v>1242</v>
          </cell>
          <cell r="D1188" t="str">
            <v>BJ.1333</v>
          </cell>
          <cell r="F1188" t="str">
            <v>VC tiÕp ®Êt cÊp 3 ë cù ly TB L= 2km</v>
          </cell>
          <cell r="G1188" t="str">
            <v>100m3</v>
          </cell>
          <cell r="I1188" t="str">
            <v/>
          </cell>
          <cell r="K1188">
            <v>0</v>
          </cell>
          <cell r="L1188">
            <v>0</v>
          </cell>
          <cell r="M1188">
            <v>399562.4</v>
          </cell>
        </row>
        <row r="1189">
          <cell r="B1189" t="str">
            <v/>
          </cell>
          <cell r="C1189" t="str">
            <v/>
          </cell>
          <cell r="F1189" t="str">
            <v>c. M¸y</v>
          </cell>
          <cell r="J1189">
            <v>399562.4</v>
          </cell>
        </row>
        <row r="1190">
          <cell r="B1190" t="str">
            <v/>
          </cell>
          <cell r="C1190" t="str">
            <v/>
          </cell>
          <cell r="E1190" t="str">
            <v>ot10t</v>
          </cell>
          <cell r="F1190" t="str">
            <v>¤t« tù ®æ 10T</v>
          </cell>
          <cell r="G1190" t="str">
            <v>Ca</v>
          </cell>
          <cell r="H1190">
            <v>0.76</v>
          </cell>
          <cell r="I1190">
            <v>525740</v>
          </cell>
          <cell r="J1190">
            <v>399562.4</v>
          </cell>
          <cell r="M1190">
            <v>399562.4</v>
          </cell>
        </row>
        <row r="1191">
          <cell r="B1191">
            <v>156</v>
          </cell>
          <cell r="C1191">
            <v>1242</v>
          </cell>
          <cell r="D1191" t="str">
            <v>BJ1233</v>
          </cell>
          <cell r="F1191" t="str">
            <v>VC ®Êt thõa ®æ ®i cù ly 3 km</v>
          </cell>
          <cell r="G1191" t="str">
            <v>100m3</v>
          </cell>
          <cell r="I1191" t="str">
            <v/>
          </cell>
          <cell r="K1191">
            <v>0</v>
          </cell>
          <cell r="L1191">
            <v>0</v>
          </cell>
          <cell r="M1191">
            <v>473165.99999999994</v>
          </cell>
        </row>
        <row r="1192">
          <cell r="B1192" t="str">
            <v/>
          </cell>
          <cell r="C1192" t="str">
            <v/>
          </cell>
          <cell r="F1192" t="str">
            <v>c. M¸y</v>
          </cell>
          <cell r="J1192">
            <v>473165.99999999994</v>
          </cell>
        </row>
        <row r="1193">
          <cell r="B1193" t="str">
            <v/>
          </cell>
          <cell r="C1193" t="str">
            <v/>
          </cell>
          <cell r="E1193" t="str">
            <v>ot10t</v>
          </cell>
          <cell r="F1193" t="str">
            <v>¤t« tù ®æ 10T</v>
          </cell>
          <cell r="G1193" t="str">
            <v>Ca</v>
          </cell>
          <cell r="H1193">
            <v>0.89999999999999991</v>
          </cell>
          <cell r="I1193">
            <v>525740</v>
          </cell>
          <cell r="J1193">
            <v>473165.99999999994</v>
          </cell>
          <cell r="M1193">
            <v>473165.99999999994</v>
          </cell>
        </row>
        <row r="1194">
          <cell r="F1194" t="str">
            <v>( 0,3 x 3 = 0,9ca )</v>
          </cell>
        </row>
        <row r="1195">
          <cell r="B1195">
            <v>157</v>
          </cell>
          <cell r="C1195">
            <v>1242</v>
          </cell>
          <cell r="D1195" t="str">
            <v>BD.1344</v>
          </cell>
          <cell r="F1195" t="str">
            <v>§µo xóc ®¸ ®æ ®i cù ly VC 3km</v>
          </cell>
          <cell r="G1195" t="str">
            <v>100m3</v>
          </cell>
          <cell r="K1195">
            <v>0</v>
          </cell>
          <cell r="L1195">
            <v>20747.609999999997</v>
          </cell>
          <cell r="M1195">
            <v>731649.00489999994</v>
          </cell>
        </row>
        <row r="1196">
          <cell r="D1196" t="str">
            <v>&amp;BJ1234</v>
          </cell>
          <cell r="F1196" t="str">
            <v>b - Nh©n c«ng</v>
          </cell>
          <cell r="J1196">
            <v>20747.609999999997</v>
          </cell>
        </row>
        <row r="1197">
          <cell r="B1197" t="str">
            <v/>
          </cell>
          <cell r="C1197" t="str">
            <v/>
          </cell>
          <cell r="E1197">
            <v>3</v>
          </cell>
          <cell r="F1197" t="str">
            <v>Nh©n c«ng bËc 3,0/7</v>
          </cell>
          <cell r="G1197" t="str">
            <v xml:space="preserve">C«ng </v>
          </cell>
          <cell r="H1197">
            <v>1.4949999999999999</v>
          </cell>
          <cell r="I1197">
            <v>13878</v>
          </cell>
          <cell r="J1197">
            <v>20747.609999999997</v>
          </cell>
          <cell r="L1197">
            <v>20747.609999999997</v>
          </cell>
        </row>
        <row r="1198">
          <cell r="F1198" t="str">
            <v>c- m¸y</v>
          </cell>
          <cell r="I1198" t="str">
            <v/>
          </cell>
          <cell r="J1198">
            <v>1348342.0248999998</v>
          </cell>
        </row>
        <row r="1199">
          <cell r="E1199" t="str">
            <v>md&lt;=0,8</v>
          </cell>
          <cell r="F1199" t="str">
            <v>M¸y ®µo &lt;=0,8m3</v>
          </cell>
          <cell r="G1199" t="str">
            <v>Ca</v>
          </cell>
          <cell r="H1199">
            <v>0.42089999999999994</v>
          </cell>
          <cell r="I1199">
            <v>705849</v>
          </cell>
          <cell r="J1199">
            <v>297091.84409999993</v>
          </cell>
          <cell r="M1199">
            <v>297091.84409999993</v>
          </cell>
        </row>
        <row r="1200">
          <cell r="E1200" t="str">
            <v>ot10t</v>
          </cell>
          <cell r="F1200" t="str">
            <v>¤t« tù ®æ 10T</v>
          </cell>
          <cell r="G1200" t="str">
            <v>Ca</v>
          </cell>
          <cell r="H1200">
            <v>0.74749999999999994</v>
          </cell>
          <cell r="I1200">
            <v>525740</v>
          </cell>
          <cell r="J1200">
            <v>392990.64999999997</v>
          </cell>
          <cell r="M1200">
            <v>392990.64999999997</v>
          </cell>
        </row>
        <row r="1201">
          <cell r="E1201" t="str">
            <v>mu110</v>
          </cell>
          <cell r="F1201" t="str">
            <v>M¸y ñi 110cv</v>
          </cell>
          <cell r="G1201" t="str">
            <v>Ca</v>
          </cell>
          <cell r="H1201">
            <v>6.2099999999999995E-2</v>
          </cell>
          <cell r="I1201">
            <v>669348</v>
          </cell>
          <cell r="J1201">
            <v>41566.510799999996</v>
          </cell>
          <cell r="M1201">
            <v>41566.510799999996</v>
          </cell>
        </row>
        <row r="1202">
          <cell r="E1202" t="str">
            <v>ot10t</v>
          </cell>
          <cell r="F1202" t="str">
            <v>¤t« tù ®æ 10T</v>
          </cell>
          <cell r="G1202" t="str">
            <v>Ca</v>
          </cell>
          <cell r="H1202">
            <v>1.1729999999999998</v>
          </cell>
          <cell r="I1202">
            <v>525740</v>
          </cell>
          <cell r="J1202">
            <v>616693.0199999999</v>
          </cell>
          <cell r="M1202" t="e">
            <v>#VALUE!</v>
          </cell>
        </row>
        <row r="1203">
          <cell r="F1203" t="str">
            <v>( 0,34 x 3 x 1.15= 1.173ca )</v>
          </cell>
          <cell r="I1203" t="str">
            <v/>
          </cell>
          <cell r="J1203">
            <v>0</v>
          </cell>
        </row>
        <row r="1204">
          <cell r="B1204">
            <v>159</v>
          </cell>
          <cell r="C1204">
            <v>1242</v>
          </cell>
          <cell r="D1204" t="str">
            <v>NB.3110</v>
          </cell>
          <cell r="F1204" t="str">
            <v>Th¸o dì thÐp gãc liªn kÕt (tÝnh 80% L§)</v>
          </cell>
          <cell r="G1204" t="str">
            <v>TÊn</v>
          </cell>
          <cell r="I1204" t="str">
            <v/>
          </cell>
          <cell r="K1204">
            <v>0</v>
          </cell>
          <cell r="L1204">
            <v>136291.40800000002</v>
          </cell>
          <cell r="M1204">
            <v>0</v>
          </cell>
        </row>
        <row r="1205">
          <cell r="B1205" t="str">
            <v/>
          </cell>
          <cell r="C1205" t="str">
            <v/>
          </cell>
          <cell r="F1205" t="str">
            <v>b. Nh©n c«ng</v>
          </cell>
          <cell r="J1205">
            <v>136291.40800000002</v>
          </cell>
        </row>
        <row r="1206">
          <cell r="B1206" t="str">
            <v/>
          </cell>
          <cell r="C1206" t="str">
            <v/>
          </cell>
          <cell r="E1206">
            <v>3.5</v>
          </cell>
          <cell r="F1206" t="str">
            <v>Nh©n c«ng bËc 3,5/7</v>
          </cell>
          <cell r="G1206" t="str">
            <v xml:space="preserve">C«ng </v>
          </cell>
          <cell r="H1206">
            <v>9.3280000000000012</v>
          </cell>
          <cell r="I1206">
            <v>14611</v>
          </cell>
          <cell r="J1206">
            <v>136291.40800000002</v>
          </cell>
          <cell r="L1206">
            <v>136291.40800000002</v>
          </cell>
        </row>
        <row r="1207">
          <cell r="B1207">
            <v>160</v>
          </cell>
          <cell r="C1207">
            <v>1242</v>
          </cell>
          <cell r="D1207" t="str">
            <v>NB.3110</v>
          </cell>
          <cell r="F1207" t="str">
            <v>L¾p ®Æt thÐp gãc liªn kÕt</v>
          </cell>
          <cell r="G1207" t="str">
            <v>TÊn</v>
          </cell>
          <cell r="I1207" t="str">
            <v/>
          </cell>
          <cell r="K1207">
            <v>8333.3333333333321</v>
          </cell>
          <cell r="L1207">
            <v>170364.26</v>
          </cell>
          <cell r="M1207">
            <v>0</v>
          </cell>
        </row>
        <row r="1208">
          <cell r="B1208" t="str">
            <v/>
          </cell>
          <cell r="C1208" t="str">
            <v/>
          </cell>
          <cell r="F1208" t="str">
            <v>a - VËt liÖu :</v>
          </cell>
          <cell r="J1208">
            <v>8333.3333333333321</v>
          </cell>
        </row>
        <row r="1209">
          <cell r="B1209" t="str">
            <v/>
          </cell>
          <cell r="C1209" t="str">
            <v/>
          </cell>
          <cell r="E1209" t="str">
            <v>ddap</v>
          </cell>
          <cell r="F1209" t="str">
            <v>ThÐp gãc (1050kg/300)</v>
          </cell>
          <cell r="G1209" t="str">
            <v>kg</v>
          </cell>
          <cell r="H1209">
            <v>3.5</v>
          </cell>
          <cell r="I1209">
            <v>2380.9523809523807</v>
          </cell>
          <cell r="J1209">
            <v>8333.3333333333321</v>
          </cell>
          <cell r="K1209">
            <v>8333.3333333333321</v>
          </cell>
        </row>
        <row r="1210">
          <cell r="B1210" t="str">
            <v/>
          </cell>
          <cell r="C1210" t="str">
            <v/>
          </cell>
          <cell r="F1210" t="str">
            <v>b. Nh©n c«ng</v>
          </cell>
          <cell r="J1210">
            <v>170364.26</v>
          </cell>
        </row>
        <row r="1211">
          <cell r="B1211" t="str">
            <v/>
          </cell>
          <cell r="C1211" t="str">
            <v/>
          </cell>
          <cell r="E1211">
            <v>3.5</v>
          </cell>
          <cell r="F1211" t="str">
            <v>Nh©n c«ng bËc 3,5/7</v>
          </cell>
          <cell r="G1211" t="str">
            <v xml:space="preserve">C«ng </v>
          </cell>
          <cell r="H1211">
            <v>11.66</v>
          </cell>
          <cell r="I1211">
            <v>14611</v>
          </cell>
          <cell r="J1211">
            <v>170364.26</v>
          </cell>
          <cell r="L1211">
            <v>170364.26</v>
          </cell>
        </row>
        <row r="1212">
          <cell r="B1212">
            <v>161</v>
          </cell>
          <cell r="C1212">
            <v>1242</v>
          </cell>
          <cell r="D1212" t="str">
            <v>NB.1510vd</v>
          </cell>
          <cell r="F1212" t="str">
            <v>Th¸o dì dÇm I550 (tÝnh 80% L§)</v>
          </cell>
          <cell r="G1212" t="str">
            <v>TÊn</v>
          </cell>
          <cell r="I1212" t="str">
            <v/>
          </cell>
          <cell r="K1212">
            <v>0</v>
          </cell>
          <cell r="L1212">
            <v>83257.473599999998</v>
          </cell>
          <cell r="M1212">
            <v>271400.88</v>
          </cell>
        </row>
        <row r="1213">
          <cell r="B1213" t="str">
            <v/>
          </cell>
          <cell r="C1213" t="str">
            <v/>
          </cell>
          <cell r="F1213" t="str">
            <v>b. Nh©n c«ng</v>
          </cell>
          <cell r="J1213">
            <v>83257.473599999998</v>
          </cell>
        </row>
        <row r="1214">
          <cell r="B1214" t="str">
            <v/>
          </cell>
          <cell r="C1214" t="str">
            <v/>
          </cell>
          <cell r="E1214">
            <v>4.5</v>
          </cell>
          <cell r="F1214" t="str">
            <v>Nh©n c«ng bËc 4,5/7</v>
          </cell>
          <cell r="G1214" t="str">
            <v xml:space="preserve">C«ng </v>
          </cell>
          <cell r="H1214">
            <v>4.9223999999999997</v>
          </cell>
          <cell r="I1214">
            <v>16914</v>
          </cell>
          <cell r="J1214">
            <v>83257.473599999998</v>
          </cell>
          <cell r="L1214">
            <v>83257.473599999998</v>
          </cell>
        </row>
        <row r="1215">
          <cell r="B1215" t="str">
            <v/>
          </cell>
          <cell r="C1215" t="str">
            <v/>
          </cell>
          <cell r="F1215" t="str">
            <v>c. M¸y thi c«ng</v>
          </cell>
          <cell r="J1215">
            <v>271400.88</v>
          </cell>
        </row>
        <row r="1216">
          <cell r="B1216" t="str">
            <v/>
          </cell>
          <cell r="C1216" t="str">
            <v/>
          </cell>
          <cell r="E1216" t="str">
            <v>c16t</v>
          </cell>
          <cell r="F1216" t="str">
            <v>CÈu 16T</v>
          </cell>
          <cell r="G1216" t="str">
            <v>Ca</v>
          </cell>
          <cell r="H1216">
            <v>0.3296</v>
          </cell>
          <cell r="I1216">
            <v>823425</v>
          </cell>
          <cell r="J1216">
            <v>271400.88</v>
          </cell>
          <cell r="M1216">
            <v>271400.88</v>
          </cell>
        </row>
        <row r="1217">
          <cell r="B1217">
            <v>162</v>
          </cell>
          <cell r="C1217">
            <v>1242</v>
          </cell>
          <cell r="D1217" t="str">
            <v>NB.1510vd</v>
          </cell>
          <cell r="F1217" t="str">
            <v>CÈu l¾p dÇm I550</v>
          </cell>
          <cell r="G1217" t="str">
            <v>TÊn</v>
          </cell>
          <cell r="I1217" t="str">
            <v/>
          </cell>
          <cell r="K1217">
            <v>8333.3333333333321</v>
          </cell>
          <cell r="L1217">
            <v>104071.84199999999</v>
          </cell>
          <cell r="M1217">
            <v>339251.1</v>
          </cell>
        </row>
        <row r="1218">
          <cell r="B1218" t="str">
            <v/>
          </cell>
          <cell r="C1218" t="str">
            <v/>
          </cell>
          <cell r="F1218" t="str">
            <v>a - VËt liÖu :</v>
          </cell>
          <cell r="J1218">
            <v>8333.3333333333321</v>
          </cell>
        </row>
        <row r="1219">
          <cell r="B1219" t="str">
            <v/>
          </cell>
          <cell r="C1219" t="str">
            <v/>
          </cell>
          <cell r="E1219" t="str">
            <v>ddap</v>
          </cell>
          <cell r="F1219" t="str">
            <v>DÇm I550 (1050kg/300)</v>
          </cell>
          <cell r="G1219" t="str">
            <v>kg</v>
          </cell>
          <cell r="H1219">
            <v>3.5</v>
          </cell>
          <cell r="I1219">
            <v>2380.9523809523807</v>
          </cell>
          <cell r="J1219">
            <v>8333.3333333333321</v>
          </cell>
          <cell r="K1219">
            <v>8333.3333333333321</v>
          </cell>
        </row>
        <row r="1220">
          <cell r="B1220" t="str">
            <v/>
          </cell>
          <cell r="C1220" t="str">
            <v/>
          </cell>
          <cell r="F1220" t="str">
            <v>b. Nh©n c«ng</v>
          </cell>
          <cell r="J1220">
            <v>104071.84199999999</v>
          </cell>
        </row>
        <row r="1221">
          <cell r="B1221" t="str">
            <v/>
          </cell>
          <cell r="C1221" t="str">
            <v/>
          </cell>
          <cell r="E1221">
            <v>4.5</v>
          </cell>
          <cell r="F1221" t="str">
            <v>Nh©n c«ng bËc 4,5/7</v>
          </cell>
          <cell r="G1221" t="str">
            <v xml:space="preserve">C«ng </v>
          </cell>
          <cell r="H1221">
            <v>6.1529999999999996</v>
          </cell>
          <cell r="I1221">
            <v>16914</v>
          </cell>
          <cell r="J1221">
            <v>104071.84199999999</v>
          </cell>
          <cell r="L1221">
            <v>104071.84199999999</v>
          </cell>
        </row>
        <row r="1222">
          <cell r="B1222" t="str">
            <v/>
          </cell>
          <cell r="C1222" t="str">
            <v/>
          </cell>
          <cell r="F1222" t="str">
            <v>c. M¸y thi c«ng</v>
          </cell>
          <cell r="J1222">
            <v>339251.1</v>
          </cell>
        </row>
        <row r="1223">
          <cell r="B1223" t="str">
            <v/>
          </cell>
          <cell r="C1223" t="str">
            <v/>
          </cell>
          <cell r="E1223" t="str">
            <v>c16t</v>
          </cell>
          <cell r="F1223" t="str">
            <v>CÈu 16T</v>
          </cell>
          <cell r="G1223" t="str">
            <v>Ca</v>
          </cell>
          <cell r="H1223">
            <v>0.41199999999999998</v>
          </cell>
          <cell r="I1223">
            <v>823425</v>
          </cell>
          <cell r="J1223">
            <v>339251.1</v>
          </cell>
          <cell r="M1223">
            <v>339251.1</v>
          </cell>
        </row>
        <row r="1224">
          <cell r="B1224">
            <v>163</v>
          </cell>
          <cell r="C1224">
            <v>1242</v>
          </cell>
          <cell r="D1224" t="str">
            <v>BK.4123</v>
          </cell>
          <cell r="F1224" t="str">
            <v xml:space="preserve">§¾p nÒn ®­êng ®Êt ®åi K95 </v>
          </cell>
          <cell r="G1224" t="str">
            <v>100m3</v>
          </cell>
          <cell r="I1224" t="str">
            <v/>
          </cell>
          <cell r="K1224">
            <v>0</v>
          </cell>
          <cell r="L1224">
            <v>43854.48</v>
          </cell>
          <cell r="M1224">
            <v>360788.50800000003</v>
          </cell>
        </row>
        <row r="1225">
          <cell r="B1225" t="str">
            <v/>
          </cell>
          <cell r="C1225" t="str">
            <v/>
          </cell>
          <cell r="F1225" t="str">
            <v>b - Nh©n c«ng</v>
          </cell>
          <cell r="J1225">
            <v>43854.48</v>
          </cell>
        </row>
        <row r="1226">
          <cell r="B1226" t="str">
            <v/>
          </cell>
          <cell r="C1226" t="str">
            <v/>
          </cell>
          <cell r="E1226">
            <v>3</v>
          </cell>
          <cell r="F1226" t="str">
            <v>Nh©n c«ng bËc 3,0/7</v>
          </cell>
          <cell r="G1226" t="str">
            <v xml:space="preserve">C«ng </v>
          </cell>
          <cell r="H1226">
            <v>3.16</v>
          </cell>
          <cell r="I1226">
            <v>13878</v>
          </cell>
          <cell r="J1226">
            <v>43854.48</v>
          </cell>
          <cell r="L1226">
            <v>43854.48</v>
          </cell>
        </row>
        <row r="1227">
          <cell r="B1227" t="str">
            <v/>
          </cell>
          <cell r="C1227" t="str">
            <v/>
          </cell>
          <cell r="F1227" t="str">
            <v>c. M¸y</v>
          </cell>
          <cell r="J1227">
            <v>360788.50800000003</v>
          </cell>
        </row>
        <row r="1228">
          <cell r="B1228" t="str">
            <v/>
          </cell>
          <cell r="C1228" t="str">
            <v/>
          </cell>
          <cell r="E1228" t="str">
            <v>md9</v>
          </cell>
          <cell r="F1228" t="str">
            <v>M¸y ®Çm 9T</v>
          </cell>
          <cell r="G1228" t="str">
            <v>Ca</v>
          </cell>
          <cell r="H1228">
            <v>0.46299999999999997</v>
          </cell>
          <cell r="I1228">
            <v>443844</v>
          </cell>
          <cell r="J1228">
            <v>205499.772</v>
          </cell>
          <cell r="M1228">
            <v>205499.772</v>
          </cell>
        </row>
        <row r="1229">
          <cell r="B1229" t="str">
            <v/>
          </cell>
          <cell r="C1229" t="str">
            <v/>
          </cell>
          <cell r="E1229" t="str">
            <v>mu110</v>
          </cell>
          <cell r="F1229" t="str">
            <v>M¸y ñi 110cv</v>
          </cell>
          <cell r="G1229" t="str">
            <v>Ca</v>
          </cell>
          <cell r="H1229">
            <v>0.23200000000000001</v>
          </cell>
          <cell r="I1229">
            <v>669348</v>
          </cell>
          <cell r="J1229">
            <v>155288.736</v>
          </cell>
          <cell r="M1229">
            <v>155288.736</v>
          </cell>
        </row>
        <row r="1230">
          <cell r="B1230">
            <v>164</v>
          </cell>
          <cell r="C1230">
            <v>1242</v>
          </cell>
          <cell r="D1230" t="str">
            <v>NB.3110</v>
          </cell>
          <cell r="F1230" t="str">
            <v>ThÐp neo d=22mm</v>
          </cell>
          <cell r="G1230" t="str">
            <v>TÊn</v>
          </cell>
          <cell r="I1230" t="str">
            <v/>
          </cell>
          <cell r="K1230">
            <v>4542919.5999999996</v>
          </cell>
          <cell r="L1230">
            <v>170364.26</v>
          </cell>
          <cell r="M1230">
            <v>0</v>
          </cell>
        </row>
        <row r="1231">
          <cell r="B1231" t="str">
            <v/>
          </cell>
          <cell r="C1231" t="str">
            <v/>
          </cell>
          <cell r="F1231" t="str">
            <v>a - VËt liÖu :</v>
          </cell>
          <cell r="J1231">
            <v>4542919.5999999996</v>
          </cell>
        </row>
        <row r="1232">
          <cell r="B1232" t="str">
            <v/>
          </cell>
          <cell r="C1232" t="str">
            <v/>
          </cell>
          <cell r="E1232" t="str">
            <v>d22</v>
          </cell>
          <cell r="F1232" t="str">
            <v>ThÐp trßn d=22mm</v>
          </cell>
          <cell r="G1232" t="str">
            <v>kg</v>
          </cell>
          <cell r="H1232">
            <v>1050</v>
          </cell>
          <cell r="I1232">
            <v>4326.5900952380953</v>
          </cell>
          <cell r="J1232">
            <v>4542919.5999999996</v>
          </cell>
          <cell r="K1232">
            <v>4542919.5999999996</v>
          </cell>
        </row>
        <row r="1233">
          <cell r="B1233" t="str">
            <v/>
          </cell>
          <cell r="C1233" t="str">
            <v/>
          </cell>
          <cell r="F1233" t="str">
            <v>b. Nh©n c«ng</v>
          </cell>
          <cell r="J1233">
            <v>170364.26</v>
          </cell>
        </row>
        <row r="1234">
          <cell r="B1234" t="str">
            <v/>
          </cell>
          <cell r="C1234" t="str">
            <v/>
          </cell>
          <cell r="E1234">
            <v>3.5</v>
          </cell>
          <cell r="F1234" t="str">
            <v>Nh©n c«ng bËc 3,5/7</v>
          </cell>
          <cell r="G1234" t="str">
            <v xml:space="preserve">C«ng </v>
          </cell>
          <cell r="H1234">
            <v>11.66</v>
          </cell>
          <cell r="I1234">
            <v>14611</v>
          </cell>
          <cell r="J1234">
            <v>170364.26</v>
          </cell>
          <cell r="L1234">
            <v>170364.26</v>
          </cell>
        </row>
        <row r="1235">
          <cell r="B1235">
            <v>165</v>
          </cell>
          <cell r="C1235">
            <v>1242</v>
          </cell>
          <cell r="D1235" t="str">
            <v>VB.2122</v>
          </cell>
          <cell r="F1235" t="str">
            <v>Th¸o dì rä thÐp</v>
          </cell>
          <cell r="G1235" t="str">
            <v>Rä</v>
          </cell>
          <cell r="I1235" t="str">
            <v/>
          </cell>
          <cell r="K1235">
            <v>0</v>
          </cell>
          <cell r="L1235">
            <v>28053.119999999999</v>
          </cell>
          <cell r="M1235">
            <v>0</v>
          </cell>
        </row>
        <row r="1236">
          <cell r="B1236" t="str">
            <v/>
          </cell>
          <cell r="C1236" t="str">
            <v/>
          </cell>
          <cell r="F1236" t="str">
            <v>b - Nh©n c«ng</v>
          </cell>
          <cell r="J1236">
            <v>28053.119999999999</v>
          </cell>
        </row>
        <row r="1237">
          <cell r="B1237" t="str">
            <v/>
          </cell>
          <cell r="C1237" t="str">
            <v/>
          </cell>
          <cell r="E1237">
            <v>3.5</v>
          </cell>
          <cell r="F1237" t="str">
            <v>Nh©n c«ng bËc 3,5/7</v>
          </cell>
          <cell r="G1237" t="str">
            <v xml:space="preserve">C«ng </v>
          </cell>
          <cell r="H1237">
            <v>1.92</v>
          </cell>
          <cell r="I1237">
            <v>14611</v>
          </cell>
          <cell r="J1237">
            <v>28053.119999999999</v>
          </cell>
          <cell r="L1237">
            <v>28053.119999999999</v>
          </cell>
        </row>
        <row r="1238">
          <cell r="B1238">
            <v>166</v>
          </cell>
          <cell r="D1238" t="str">
            <v>.</v>
          </cell>
          <cell r="F1238" t="str">
            <v>Gç v¸n sµn dµy 5cm</v>
          </cell>
          <cell r="G1238" t="str">
            <v>m3</v>
          </cell>
          <cell r="I1238" t="str">
            <v/>
          </cell>
          <cell r="K1238">
            <v>279753.47950000002</v>
          </cell>
          <cell r="L1238">
            <v>0</v>
          </cell>
          <cell r="M1238">
            <v>0</v>
          </cell>
        </row>
        <row r="1239">
          <cell r="B1239" t="str">
            <v/>
          </cell>
          <cell r="C1239" t="str">
            <v/>
          </cell>
          <cell r="F1239" t="str">
            <v>a. VËt liÖu</v>
          </cell>
          <cell r="J1239">
            <v>279753.47950000002</v>
          </cell>
        </row>
        <row r="1240">
          <cell r="B1240" t="str">
            <v/>
          </cell>
          <cell r="C1240" t="str">
            <v/>
          </cell>
          <cell r="E1240" t="str">
            <v>gmc</v>
          </cell>
          <cell r="F1240" t="str">
            <v>Gç mÆt cÇu</v>
          </cell>
          <cell r="G1240" t="str">
            <v>m3</v>
          </cell>
          <cell r="H1240">
            <v>0.13125000000000001</v>
          </cell>
          <cell r="I1240">
            <v>2131455.081904762</v>
          </cell>
          <cell r="J1240">
            <v>279753.47950000002</v>
          </cell>
          <cell r="K1240">
            <v>279753.47950000002</v>
          </cell>
        </row>
        <row r="1241">
          <cell r="B1241">
            <v>167</v>
          </cell>
          <cell r="C1241">
            <v>1479</v>
          </cell>
          <cell r="D1241">
            <v>3180</v>
          </cell>
          <cell r="F1241" t="str">
            <v>L¸t vµ dì v¸n sµn dµy 5cm</v>
          </cell>
          <cell r="G1241" t="str">
            <v>m2</v>
          </cell>
          <cell r="I1241" t="str">
            <v/>
          </cell>
          <cell r="K1241">
            <v>0</v>
          </cell>
          <cell r="L1241">
            <v>6428.84</v>
          </cell>
          <cell r="M1241">
            <v>0</v>
          </cell>
        </row>
        <row r="1242">
          <cell r="B1242" t="str">
            <v/>
          </cell>
          <cell r="C1242" t="str">
            <v/>
          </cell>
          <cell r="F1242" t="str">
            <v>b - Nh©n c«ng</v>
          </cell>
          <cell r="J1242">
            <v>6428.84</v>
          </cell>
        </row>
        <row r="1243">
          <cell r="B1243" t="str">
            <v/>
          </cell>
          <cell r="C1243" t="str">
            <v/>
          </cell>
          <cell r="E1243">
            <v>3.5</v>
          </cell>
          <cell r="F1243" t="str">
            <v>Nh©n c«ng bËc 3,5/7</v>
          </cell>
          <cell r="G1243" t="str">
            <v xml:space="preserve">C«ng </v>
          </cell>
          <cell r="H1243">
            <v>0.44</v>
          </cell>
          <cell r="I1243">
            <v>14611</v>
          </cell>
          <cell r="J1243">
            <v>6428.84</v>
          </cell>
          <cell r="L1243">
            <v>6428.84</v>
          </cell>
        </row>
        <row r="1244">
          <cell r="B1244">
            <v>168</v>
          </cell>
          <cell r="C1244">
            <v>1242</v>
          </cell>
          <cell r="D1244" t="str">
            <v>VB.2122</v>
          </cell>
          <cell r="F1244" t="str">
            <v>Rä thÐp 2x1x0,5m (thu håi 50%)</v>
          </cell>
          <cell r="G1244" t="str">
            <v>Rä</v>
          </cell>
          <cell r="I1244" t="str">
            <v/>
          </cell>
          <cell r="K1244">
            <v>82592.976190476184</v>
          </cell>
          <cell r="L1244">
            <v>35066.400000000001</v>
          </cell>
          <cell r="M1244">
            <v>0</v>
          </cell>
        </row>
        <row r="1245">
          <cell r="B1245" t="str">
            <v/>
          </cell>
          <cell r="C1245" t="str">
            <v/>
          </cell>
          <cell r="F1245" t="str">
            <v>a. VËt liÖu</v>
          </cell>
          <cell r="J1245">
            <v>82592.976190476184</v>
          </cell>
        </row>
        <row r="1246">
          <cell r="B1246" t="str">
            <v/>
          </cell>
          <cell r="C1246" t="str">
            <v/>
          </cell>
          <cell r="E1246" t="str">
            <v>dt</v>
          </cell>
          <cell r="F1246" t="str">
            <v>D©y thÐp d=3mm</v>
          </cell>
          <cell r="G1246" t="str">
            <v>kg</v>
          </cell>
          <cell r="H1246">
            <v>5.5</v>
          </cell>
          <cell r="I1246">
            <v>6333.333333333333</v>
          </cell>
          <cell r="J1246">
            <v>34833.333333333328</v>
          </cell>
          <cell r="K1246">
            <v>34833.333333333328</v>
          </cell>
        </row>
        <row r="1247">
          <cell r="B1247" t="str">
            <v/>
          </cell>
          <cell r="C1247" t="str">
            <v/>
          </cell>
          <cell r="E1247" t="str">
            <v>dh</v>
          </cell>
          <cell r="F1247" t="str">
            <v xml:space="preserve">§¸ héc </v>
          </cell>
          <cell r="G1247" t="str">
            <v>m3</v>
          </cell>
          <cell r="H1247">
            <v>0.55000000000000004</v>
          </cell>
          <cell r="I1247">
            <v>86835.71428571429</v>
          </cell>
          <cell r="J1247">
            <v>47759.642857142862</v>
          </cell>
          <cell r="K1247">
            <v>47759.642857142862</v>
          </cell>
        </row>
        <row r="1248">
          <cell r="B1248" t="str">
            <v/>
          </cell>
          <cell r="C1248" t="str">
            <v/>
          </cell>
          <cell r="F1248" t="str">
            <v>b - Nh©n c«ng</v>
          </cell>
          <cell r="J1248">
            <v>35066.400000000001</v>
          </cell>
        </row>
        <row r="1249">
          <cell r="B1249" t="str">
            <v/>
          </cell>
          <cell r="C1249" t="str">
            <v/>
          </cell>
          <cell r="E1249">
            <v>3.5</v>
          </cell>
          <cell r="F1249" t="str">
            <v>Nh©n c«ng bËc 3,5/7</v>
          </cell>
          <cell r="G1249" t="str">
            <v xml:space="preserve">C«ng </v>
          </cell>
          <cell r="H1249">
            <v>2.4</v>
          </cell>
          <cell r="I1249">
            <v>14611</v>
          </cell>
          <cell r="J1249">
            <v>35066.400000000001</v>
          </cell>
          <cell r="L1249">
            <v>35066.400000000001</v>
          </cell>
        </row>
        <row r="1250">
          <cell r="B1250">
            <v>169</v>
          </cell>
          <cell r="C1250">
            <v>1242</v>
          </cell>
          <cell r="D1250">
            <v>115303</v>
          </cell>
          <cell r="F1250" t="str">
            <v>T­ãi nhùa dÝnh b¸m tiªu chuÈn 1,5kg/m2</v>
          </cell>
          <cell r="G1250" t="str">
            <v>100m2</v>
          </cell>
          <cell r="I1250" t="str">
            <v/>
          </cell>
          <cell r="K1250">
            <v>621114.96245714277</v>
          </cell>
          <cell r="L1250">
            <v>4587.8540000000003</v>
          </cell>
          <cell r="M1250">
            <v>73019.407999999996</v>
          </cell>
        </row>
        <row r="1251">
          <cell r="B1251" t="str">
            <v/>
          </cell>
          <cell r="C1251" t="str">
            <v/>
          </cell>
          <cell r="F1251" t="str">
            <v>a. VËt liÖu</v>
          </cell>
          <cell r="J1251">
            <v>621114.96245714277</v>
          </cell>
        </row>
        <row r="1252">
          <cell r="B1252" t="str">
            <v/>
          </cell>
          <cell r="C1252" t="str">
            <v/>
          </cell>
          <cell r="E1252" t="str">
            <v>n</v>
          </cell>
          <cell r="F1252" t="str">
            <v>Nhùa ®­êng</v>
          </cell>
          <cell r="G1252" t="str">
            <v>kg</v>
          </cell>
          <cell r="H1252">
            <v>117.97499999999998</v>
          </cell>
          <cell r="I1252">
            <v>3428.1836190476188</v>
          </cell>
          <cell r="J1252">
            <v>404439.96245714277</v>
          </cell>
          <cell r="K1252">
            <v>404439.96245714277</v>
          </cell>
        </row>
        <row r="1253">
          <cell r="B1253" t="str">
            <v/>
          </cell>
          <cell r="C1253" t="str">
            <v/>
          </cell>
          <cell r="E1253" t="str">
            <v>dmz</v>
          </cell>
          <cell r="F1253" t="str">
            <v>DÇu Mazut</v>
          </cell>
          <cell r="G1253" t="str">
            <v>kg</v>
          </cell>
          <cell r="H1253">
            <v>48.150000000000006</v>
          </cell>
          <cell r="I1253">
            <v>4500</v>
          </cell>
          <cell r="J1253">
            <v>216675.00000000003</v>
          </cell>
          <cell r="K1253">
            <v>216675.00000000003</v>
          </cell>
        </row>
        <row r="1254">
          <cell r="B1254" t="str">
            <v/>
          </cell>
          <cell r="C1254" t="str">
            <v/>
          </cell>
          <cell r="F1254" t="str">
            <v>b - Nh©n c«ng</v>
          </cell>
          <cell r="J1254">
            <v>4587.8540000000003</v>
          </cell>
        </row>
        <row r="1255">
          <cell r="B1255" t="str">
            <v/>
          </cell>
          <cell r="C1255" t="str">
            <v/>
          </cell>
          <cell r="E1255">
            <v>3.5</v>
          </cell>
          <cell r="F1255" t="str">
            <v>Nh©n c«ng bËc 3,5/7</v>
          </cell>
          <cell r="G1255" t="str">
            <v xml:space="preserve">C«ng </v>
          </cell>
          <cell r="H1255">
            <v>0.314</v>
          </cell>
          <cell r="I1255">
            <v>14611</v>
          </cell>
          <cell r="J1255">
            <v>4587.8540000000003</v>
          </cell>
          <cell r="L1255">
            <v>4587.8540000000003</v>
          </cell>
        </row>
        <row r="1256">
          <cell r="B1256" t="str">
            <v/>
          </cell>
          <cell r="C1256" t="str">
            <v/>
          </cell>
          <cell r="F1256" t="str">
            <v>c. M¸y</v>
          </cell>
          <cell r="J1256">
            <v>73019.407999999996</v>
          </cell>
        </row>
        <row r="1257">
          <cell r="B1257" t="str">
            <v/>
          </cell>
          <cell r="C1257" t="str">
            <v/>
          </cell>
          <cell r="E1257" t="str">
            <v>ottn7t</v>
          </cell>
          <cell r="F1257" t="str">
            <v>¤t« t­íi nhùa 7T</v>
          </cell>
          <cell r="G1257" t="str">
            <v>Ca</v>
          </cell>
          <cell r="H1257">
            <v>9.8000000000000004E-2</v>
          </cell>
          <cell r="I1257">
            <v>745096</v>
          </cell>
          <cell r="J1257">
            <v>73019.407999999996</v>
          </cell>
          <cell r="M1257">
            <v>73019.407999999996</v>
          </cell>
        </row>
        <row r="1258">
          <cell r="B1258">
            <v>170</v>
          </cell>
          <cell r="C1258">
            <v>3266</v>
          </cell>
          <cell r="D1258">
            <v>1120</v>
          </cell>
          <cell r="F1258" t="str">
            <v>Khoan lç bª t«ng ®Æt thÐp neo</v>
          </cell>
          <cell r="G1258" t="str">
            <v>m</v>
          </cell>
          <cell r="I1258" t="str">
            <v/>
          </cell>
          <cell r="K1258">
            <v>0</v>
          </cell>
          <cell r="L1258">
            <v>17902.62</v>
          </cell>
          <cell r="M1258">
            <v>6264.4418999999998</v>
          </cell>
        </row>
        <row r="1259">
          <cell r="B1259" t="str">
            <v/>
          </cell>
          <cell r="C1259" t="str">
            <v/>
          </cell>
          <cell r="F1259" t="str">
            <v>b. Nh©n c«ng</v>
          </cell>
          <cell r="J1259">
            <v>17902.62</v>
          </cell>
        </row>
        <row r="1260">
          <cell r="B1260" t="str">
            <v/>
          </cell>
          <cell r="C1260" t="str">
            <v/>
          </cell>
          <cell r="E1260">
            <v>3</v>
          </cell>
          <cell r="F1260" t="str">
            <v>Nh©n c«ng bËc 3,0/7</v>
          </cell>
          <cell r="G1260" t="str">
            <v xml:space="preserve">C«ng </v>
          </cell>
          <cell r="H1260">
            <v>1.29</v>
          </cell>
          <cell r="I1260">
            <v>13878</v>
          </cell>
          <cell r="J1260">
            <v>17902.62</v>
          </cell>
          <cell r="L1260">
            <v>17902.62</v>
          </cell>
        </row>
        <row r="1261">
          <cell r="B1261" t="str">
            <v/>
          </cell>
          <cell r="C1261" t="str">
            <v/>
          </cell>
          <cell r="F1261" t="str">
            <v>c. M¸y</v>
          </cell>
          <cell r="J1261">
            <v>6264.4418999999998</v>
          </cell>
        </row>
        <row r="1262">
          <cell r="B1262" t="str">
            <v/>
          </cell>
          <cell r="C1262" t="str">
            <v/>
          </cell>
          <cell r="F1262" t="str">
            <v>M¸y khoan cÇm tay 40-56mm</v>
          </cell>
          <cell r="G1262" t="str">
            <v>Ca</v>
          </cell>
          <cell r="H1262">
            <v>1.9E-2</v>
          </cell>
          <cell r="I1262">
            <v>196854</v>
          </cell>
          <cell r="J1262">
            <v>3740.2260000000001</v>
          </cell>
          <cell r="M1262">
            <v>3740.2260000000001</v>
          </cell>
        </row>
        <row r="1263">
          <cell r="B1263" t="str">
            <v/>
          </cell>
          <cell r="C1263" t="str">
            <v/>
          </cell>
          <cell r="E1263" t="str">
            <v>nk</v>
          </cell>
          <cell r="F1263" t="str">
            <v>M¸y nÐn khÝ 660m3/h</v>
          </cell>
          <cell r="G1263" t="str">
            <v>Ca</v>
          </cell>
          <cell r="H1263">
            <v>7.3000000000000001E-3</v>
          </cell>
          <cell r="I1263">
            <v>345783</v>
          </cell>
          <cell r="J1263">
            <v>2524.2159000000001</v>
          </cell>
          <cell r="M1263">
            <v>2524.2159000000001</v>
          </cell>
        </row>
        <row r="1264">
          <cell r="B1264">
            <v>171</v>
          </cell>
          <cell r="C1264">
            <v>1479</v>
          </cell>
          <cell r="D1264">
            <v>3108</v>
          </cell>
          <cell r="F1264" t="str">
            <v>Khoan lç thÐp</v>
          </cell>
          <cell r="G1264" t="str">
            <v>lç</v>
          </cell>
          <cell r="I1264" t="str">
            <v/>
          </cell>
          <cell r="K1264">
            <v>0</v>
          </cell>
          <cell r="L1264">
            <v>359.35647999999992</v>
          </cell>
          <cell r="M1264">
            <v>4771.8054000000002</v>
          </cell>
        </row>
        <row r="1265">
          <cell r="B1265" t="str">
            <v/>
          </cell>
          <cell r="C1265" t="str">
            <v/>
          </cell>
          <cell r="F1265" t="str">
            <v>b. Nh©n c«ng</v>
          </cell>
          <cell r="J1265">
            <v>359.35647999999992</v>
          </cell>
        </row>
        <row r="1266">
          <cell r="B1266" t="str">
            <v/>
          </cell>
          <cell r="C1266" t="str">
            <v/>
          </cell>
          <cell r="E1266" t="str">
            <v>n4</v>
          </cell>
          <cell r="F1266" t="str">
            <v>Nh©n c«ng bËc 4,0/7</v>
          </cell>
          <cell r="G1266" t="str">
            <v xml:space="preserve">C«ng </v>
          </cell>
          <cell r="H1266">
            <v>2.3419999999999996E-2</v>
          </cell>
          <cell r="I1266">
            <v>15344</v>
          </cell>
          <cell r="J1266">
            <v>359.35647999999992</v>
          </cell>
          <cell r="L1266">
            <v>359.35647999999992</v>
          </cell>
        </row>
        <row r="1267">
          <cell r="B1267" t="str">
            <v/>
          </cell>
          <cell r="F1267" t="str">
            <v>NC khoan :</v>
          </cell>
          <cell r="G1267" t="str">
            <v xml:space="preserve">C«ng </v>
          </cell>
          <cell r="H1267">
            <v>6.1199999999999996E-3</v>
          </cell>
          <cell r="L1267">
            <v>0</v>
          </cell>
        </row>
        <row r="1268">
          <cell r="B1268" t="str">
            <v/>
          </cell>
          <cell r="F1268" t="str">
            <v xml:space="preserve">NC lÊy dÊu </v>
          </cell>
          <cell r="G1268" t="str">
            <v xml:space="preserve">C«ng </v>
          </cell>
          <cell r="H1268">
            <v>8.9999999999999993E-3</v>
          </cell>
          <cell r="L1268">
            <v>0</v>
          </cell>
        </row>
        <row r="1269">
          <cell r="B1269" t="str">
            <v/>
          </cell>
          <cell r="F1269" t="str">
            <v>NCdoa lç rivª</v>
          </cell>
          <cell r="G1269" t="str">
            <v xml:space="preserve">C«ng </v>
          </cell>
          <cell r="H1269">
            <v>8.3000000000000001E-3</v>
          </cell>
          <cell r="L1269">
            <v>0</v>
          </cell>
        </row>
        <row r="1270">
          <cell r="B1270" t="str">
            <v/>
          </cell>
          <cell r="C1270" t="str">
            <v/>
          </cell>
          <cell r="F1270" t="str">
            <v>c. M¸y</v>
          </cell>
          <cell r="J1270">
            <v>4771.8054000000002</v>
          </cell>
        </row>
        <row r="1271">
          <cell r="B1271" t="str">
            <v/>
          </cell>
          <cell r="C1271" t="str">
            <v/>
          </cell>
          <cell r="E1271" t="str">
            <v>nk</v>
          </cell>
          <cell r="F1271" t="str">
            <v>M¸y nÐn khÝ 660m3/h</v>
          </cell>
          <cell r="G1271" t="str">
            <v>Ca</v>
          </cell>
          <cell r="H1271">
            <v>1.38E-2</v>
          </cell>
          <cell r="I1271">
            <v>345783</v>
          </cell>
          <cell r="J1271">
            <v>4771.8054000000002</v>
          </cell>
          <cell r="M1271">
            <v>4771.8054000000002</v>
          </cell>
        </row>
        <row r="1272">
          <cell r="B1272">
            <v>172</v>
          </cell>
          <cell r="C1272" t="str">
            <v>1242</v>
          </cell>
          <cell r="D1272" t="str">
            <v>UD.3120</v>
          </cell>
          <cell r="F1272" t="str">
            <v>QuÐt nhùa ®­êng sau mè 2 líp</v>
          </cell>
          <cell r="G1272" t="str">
            <v>m2</v>
          </cell>
          <cell r="I1272" t="str">
            <v/>
          </cell>
          <cell r="K1272">
            <v>36046</v>
          </cell>
          <cell r="L1272">
            <v>292.22000000000003</v>
          </cell>
          <cell r="M1272">
            <v>0</v>
          </cell>
        </row>
        <row r="1273">
          <cell r="B1273" t="str">
            <v/>
          </cell>
          <cell r="C1273" t="str">
            <v/>
          </cell>
          <cell r="F1273" t="str">
            <v>a - VËt liÖu :</v>
          </cell>
          <cell r="J1273">
            <v>36046</v>
          </cell>
        </row>
        <row r="1274">
          <cell r="B1274" t="str">
            <v/>
          </cell>
          <cell r="C1274" t="str">
            <v/>
          </cell>
          <cell r="E1274" t="str">
            <v>n</v>
          </cell>
          <cell r="F1274" t="str">
            <v>Nhùa ®­êng</v>
          </cell>
          <cell r="G1274" t="str">
            <v>kg</v>
          </cell>
          <cell r="H1274">
            <v>0.158</v>
          </cell>
          <cell r="I1274">
            <v>217000</v>
          </cell>
          <cell r="J1274">
            <v>34286</v>
          </cell>
          <cell r="K1274">
            <v>34286</v>
          </cell>
        </row>
        <row r="1275">
          <cell r="B1275" t="str">
            <v/>
          </cell>
          <cell r="C1275" t="str">
            <v/>
          </cell>
          <cell r="E1275" t="str">
            <v>xg</v>
          </cell>
          <cell r="F1275" t="str">
            <v>X¨ng</v>
          </cell>
          <cell r="G1275" t="str">
            <v>kg</v>
          </cell>
          <cell r="H1275">
            <v>0.35199999999999998</v>
          </cell>
          <cell r="I1275">
            <v>5000</v>
          </cell>
          <cell r="J1275">
            <v>1760</v>
          </cell>
          <cell r="K1275">
            <v>1760</v>
          </cell>
        </row>
        <row r="1276">
          <cell r="B1276" t="str">
            <v/>
          </cell>
          <cell r="C1276" t="str">
            <v/>
          </cell>
          <cell r="F1276" t="str">
            <v>b. Nh©n c«ng</v>
          </cell>
          <cell r="J1276">
            <v>292.22000000000003</v>
          </cell>
        </row>
        <row r="1277">
          <cell r="B1277" t="str">
            <v/>
          </cell>
          <cell r="C1277" t="str">
            <v/>
          </cell>
          <cell r="E1277">
            <v>3.5</v>
          </cell>
          <cell r="F1277" t="str">
            <v>Nh©n c«ng bËc 3,5/7</v>
          </cell>
          <cell r="G1277" t="str">
            <v xml:space="preserve">C«ng </v>
          </cell>
          <cell r="H1277">
            <v>0.02</v>
          </cell>
          <cell r="I1277">
            <v>14611</v>
          </cell>
          <cell r="J1277">
            <v>292.22000000000003</v>
          </cell>
          <cell r="L1277">
            <v>292.22000000000003</v>
          </cell>
        </row>
        <row r="1278">
          <cell r="B1278">
            <v>173</v>
          </cell>
          <cell r="D1278" t="str">
            <v>.</v>
          </cell>
          <cell r="F1278" t="str">
            <v>Keo Epoxy</v>
          </cell>
          <cell r="G1278" t="str">
            <v>lÝt</v>
          </cell>
          <cell r="I1278" t="str">
            <v/>
          </cell>
          <cell r="K1278">
            <v>227000</v>
          </cell>
          <cell r="L1278">
            <v>17533.2</v>
          </cell>
          <cell r="M1278">
            <v>0</v>
          </cell>
        </row>
        <row r="1279">
          <cell r="B1279" t="str">
            <v/>
          </cell>
          <cell r="C1279" t="str">
            <v/>
          </cell>
          <cell r="F1279" t="str">
            <v>a - VËt liÖu :</v>
          </cell>
          <cell r="J1279">
            <v>227000</v>
          </cell>
        </row>
        <row r="1280">
          <cell r="B1280" t="str">
            <v/>
          </cell>
          <cell r="C1280" t="str">
            <v/>
          </cell>
          <cell r="E1280" t="str">
            <v>d16</v>
          </cell>
          <cell r="F1280" t="str">
            <v>Keo £poxy</v>
          </cell>
          <cell r="G1280" t="str">
            <v>lÝt</v>
          </cell>
          <cell r="H1280">
            <v>1</v>
          </cell>
          <cell r="I1280">
            <v>217000</v>
          </cell>
          <cell r="J1280">
            <v>217000</v>
          </cell>
          <cell r="K1280">
            <v>217000</v>
          </cell>
        </row>
        <row r="1281">
          <cell r="B1281" t="str">
            <v/>
          </cell>
          <cell r="C1281" t="str">
            <v/>
          </cell>
          <cell r="E1281" t="str">
            <v>d16</v>
          </cell>
          <cell r="F1281" t="str">
            <v>Kim tiªm</v>
          </cell>
          <cell r="G1281" t="str">
            <v>c¸i</v>
          </cell>
          <cell r="H1281">
            <v>2</v>
          </cell>
          <cell r="I1281">
            <v>5000</v>
          </cell>
          <cell r="J1281">
            <v>10000</v>
          </cell>
          <cell r="K1281">
            <v>10000</v>
          </cell>
        </row>
        <row r="1282">
          <cell r="B1282" t="str">
            <v/>
          </cell>
          <cell r="C1282" t="str">
            <v/>
          </cell>
          <cell r="F1282" t="str">
            <v>b. Nh©n c«ng</v>
          </cell>
          <cell r="J1282">
            <v>17533.2</v>
          </cell>
        </row>
        <row r="1283">
          <cell r="B1283" t="str">
            <v/>
          </cell>
          <cell r="C1283" t="str">
            <v/>
          </cell>
          <cell r="E1283">
            <v>3.5</v>
          </cell>
          <cell r="F1283" t="str">
            <v>Nh©n c«ng bËc 3,5/7</v>
          </cell>
          <cell r="G1283" t="str">
            <v xml:space="preserve">C«ng </v>
          </cell>
          <cell r="H1283">
            <v>1.2</v>
          </cell>
          <cell r="I1283">
            <v>14611</v>
          </cell>
          <cell r="J1283">
            <v>17533.2</v>
          </cell>
          <cell r="L1283">
            <v>17533.2</v>
          </cell>
        </row>
        <row r="1284">
          <cell r="B1284">
            <v>174</v>
          </cell>
          <cell r="D1284" t="str">
            <v>.</v>
          </cell>
          <cell r="F1284" t="str">
            <v>V÷a xi m¨ng t¹o dèc M100</v>
          </cell>
          <cell r="G1284" t="str">
            <v>m3</v>
          </cell>
          <cell r="I1284" t="str">
            <v/>
          </cell>
          <cell r="K1284">
            <v>428150.59249409515</v>
          </cell>
          <cell r="L1284">
            <v>74223.88</v>
          </cell>
          <cell r="M1284">
            <v>0</v>
          </cell>
        </row>
        <row r="1285">
          <cell r="B1285" t="str">
            <v/>
          </cell>
          <cell r="C1285" t="str">
            <v/>
          </cell>
          <cell r="F1285" t="str">
            <v>a - VËt liÖu :</v>
          </cell>
          <cell r="J1285">
            <v>428150.59249409515</v>
          </cell>
        </row>
        <row r="1286">
          <cell r="B1286" t="str">
            <v/>
          </cell>
          <cell r="C1286" t="str">
            <v>m3</v>
          </cell>
          <cell r="E1286" t="str">
            <v>d16</v>
          </cell>
          <cell r="F1286" t="str">
            <v>V÷a xi m¨ng M100</v>
          </cell>
          <cell r="G1286" t="str">
            <v>m3</v>
          </cell>
          <cell r="H1286">
            <v>1.0249999999999999</v>
          </cell>
          <cell r="I1286">
            <v>417707.89511619043</v>
          </cell>
          <cell r="J1286">
            <v>428150.59249409515</v>
          </cell>
          <cell r="K1286">
            <v>428150.59249409515</v>
          </cell>
        </row>
        <row r="1287">
          <cell r="B1287" t="str">
            <v/>
          </cell>
          <cell r="C1287" t="str">
            <v/>
          </cell>
          <cell r="F1287" t="str">
            <v>b. Nh©n c«ng</v>
          </cell>
          <cell r="J1287">
            <v>74223.88</v>
          </cell>
        </row>
        <row r="1288">
          <cell r="B1288" t="str">
            <v/>
          </cell>
          <cell r="C1288" t="str">
            <v/>
          </cell>
          <cell r="E1288">
            <v>3.5</v>
          </cell>
          <cell r="F1288" t="str">
            <v>Nh©n c«ng bËc 3,5/7</v>
          </cell>
          <cell r="G1288" t="str">
            <v xml:space="preserve">C«ng </v>
          </cell>
          <cell r="H1288">
            <v>5.08</v>
          </cell>
          <cell r="I1288">
            <v>14611</v>
          </cell>
          <cell r="J1288">
            <v>74223.88</v>
          </cell>
          <cell r="L1288">
            <v>74223.88</v>
          </cell>
        </row>
        <row r="1289">
          <cell r="B1289">
            <v>175</v>
          </cell>
          <cell r="C1289">
            <v>1242</v>
          </cell>
          <cell r="D1289" t="str">
            <v>NB.3110</v>
          </cell>
          <cell r="F1289" t="str">
            <v>ThÐp neo d=16mm</v>
          </cell>
          <cell r="G1289" t="str">
            <v>TÊn</v>
          </cell>
          <cell r="I1289" t="str">
            <v/>
          </cell>
          <cell r="K1289">
            <v>4542919.5999999996</v>
          </cell>
          <cell r="L1289">
            <v>170364.26</v>
          </cell>
          <cell r="M1289">
            <v>0</v>
          </cell>
        </row>
        <row r="1290">
          <cell r="B1290" t="str">
            <v/>
          </cell>
          <cell r="C1290" t="str">
            <v/>
          </cell>
          <cell r="F1290" t="str">
            <v>a - VËt liÖu :</v>
          </cell>
          <cell r="J1290">
            <v>4542919.5999999996</v>
          </cell>
        </row>
        <row r="1291">
          <cell r="B1291" t="str">
            <v/>
          </cell>
          <cell r="C1291" t="str">
            <v/>
          </cell>
          <cell r="E1291" t="str">
            <v>d16</v>
          </cell>
          <cell r="F1291" t="str">
            <v>ThÐp trßn d=16mm</v>
          </cell>
          <cell r="G1291" t="str">
            <v>kg</v>
          </cell>
          <cell r="H1291">
            <v>1050</v>
          </cell>
          <cell r="I1291">
            <v>4326.5900952380953</v>
          </cell>
          <cell r="J1291">
            <v>4542919.5999999996</v>
          </cell>
          <cell r="K1291">
            <v>4542919.5999999996</v>
          </cell>
        </row>
        <row r="1292">
          <cell r="B1292" t="str">
            <v/>
          </cell>
          <cell r="C1292" t="str">
            <v/>
          </cell>
          <cell r="F1292" t="str">
            <v>b. Nh©n c«ng</v>
          </cell>
          <cell r="J1292">
            <v>170364.26</v>
          </cell>
        </row>
        <row r="1293">
          <cell r="B1293" t="str">
            <v/>
          </cell>
          <cell r="C1293" t="str">
            <v/>
          </cell>
          <cell r="E1293">
            <v>3.5</v>
          </cell>
          <cell r="F1293" t="str">
            <v>Nh©n c«ng bËc 3,5/7</v>
          </cell>
          <cell r="G1293" t="str">
            <v xml:space="preserve">C«ng </v>
          </cell>
          <cell r="H1293">
            <v>11.66</v>
          </cell>
          <cell r="I1293">
            <v>14611</v>
          </cell>
          <cell r="J1293">
            <v>170364.26</v>
          </cell>
          <cell r="L1293">
            <v>170364.26</v>
          </cell>
        </row>
        <row r="1294">
          <cell r="B1294">
            <v>176</v>
          </cell>
          <cell r="C1294">
            <v>1242</v>
          </cell>
          <cell r="D1294" t="str">
            <v>Theo CA§N</v>
          </cell>
          <cell r="F1294" t="str">
            <v>BiÓn b¸o tªn cÇu h×nh ch÷ nhËt</v>
          </cell>
          <cell r="G1294" t="str">
            <v>bé</v>
          </cell>
          <cell r="I1294" t="str">
            <v/>
          </cell>
          <cell r="K1294">
            <v>473332.85408464284</v>
          </cell>
          <cell r="L1294">
            <v>7228.29</v>
          </cell>
          <cell r="M1294">
            <v>1559.9279999999999</v>
          </cell>
        </row>
        <row r="1295">
          <cell r="B1295" t="str">
            <v/>
          </cell>
          <cell r="C1295" t="str">
            <v/>
          </cell>
          <cell r="F1295" t="str">
            <v>a. VËt liÖu</v>
          </cell>
          <cell r="J1295">
            <v>473332.85408464284</v>
          </cell>
        </row>
        <row r="1296">
          <cell r="B1296" t="str">
            <v/>
          </cell>
          <cell r="C1296" t="str">
            <v/>
          </cell>
          <cell r="E1296" t="str">
            <v>bbcn</v>
          </cell>
          <cell r="F1296" t="str">
            <v>BiÓn b¸o h×nh ch÷ nhËt</v>
          </cell>
          <cell r="G1296" t="str">
            <v>C¸i</v>
          </cell>
          <cell r="H1296">
            <v>1</v>
          </cell>
          <cell r="I1296">
            <v>200000</v>
          </cell>
          <cell r="J1296">
            <v>200000</v>
          </cell>
          <cell r="K1296">
            <v>200000</v>
          </cell>
        </row>
        <row r="1297">
          <cell r="B1297" t="str">
            <v/>
          </cell>
          <cell r="C1297" t="str">
            <v/>
          </cell>
          <cell r="E1297" t="str">
            <v>tbb</v>
          </cell>
          <cell r="F1297" t="str">
            <v>Trô biÓn b¸o</v>
          </cell>
          <cell r="G1297" t="str">
            <v>Trô</v>
          </cell>
          <cell r="H1297">
            <v>1</v>
          </cell>
          <cell r="I1297">
            <v>220000</v>
          </cell>
          <cell r="J1297">
            <v>220000</v>
          </cell>
          <cell r="K1297">
            <v>220000</v>
          </cell>
        </row>
        <row r="1298">
          <cell r="B1298" t="str">
            <v/>
          </cell>
          <cell r="C1298" t="str">
            <v/>
          </cell>
          <cell r="E1298" t="str">
            <v>#</v>
          </cell>
          <cell r="F1298" t="str">
            <v>VËt liÖu kh¸c</v>
          </cell>
          <cell r="G1298" t="str">
            <v>%</v>
          </cell>
          <cell r="H1298">
            <v>2</v>
          </cell>
          <cell r="I1298">
            <v>420000</v>
          </cell>
          <cell r="J1298">
            <v>8400</v>
          </cell>
          <cell r="K1298">
            <v>8400</v>
          </cell>
        </row>
        <row r="1299">
          <cell r="B1299" t="str">
            <v/>
          </cell>
          <cell r="E1299" t="str">
            <v>#</v>
          </cell>
          <cell r="F1299" t="str">
            <v>V÷a BT M150 ®¸ 4x6 (1,025x0,125)</v>
          </cell>
          <cell r="G1299" t="str">
            <v>m3</v>
          </cell>
          <cell r="H1299">
            <v>0.12812499999999999</v>
          </cell>
          <cell r="I1299">
            <v>350695.44651428569</v>
          </cell>
          <cell r="J1299">
            <v>44932.854084642851</v>
          </cell>
          <cell r="K1299">
            <v>44932.854084642851</v>
          </cell>
        </row>
        <row r="1300">
          <cell r="B1300" t="str">
            <v/>
          </cell>
          <cell r="C1300" t="str">
            <v/>
          </cell>
          <cell r="F1300" t="str">
            <v>b. Nh©n c«ng</v>
          </cell>
          <cell r="J1300">
            <v>7228.29</v>
          </cell>
        </row>
        <row r="1301">
          <cell r="B1301" t="str">
            <v/>
          </cell>
          <cell r="C1301" t="str">
            <v/>
          </cell>
          <cell r="E1301">
            <v>3.5</v>
          </cell>
          <cell r="F1301" t="str">
            <v>Nh©n c«ng bËc 3,5/7</v>
          </cell>
          <cell r="G1301" t="str">
            <v xml:space="preserve">C«ng </v>
          </cell>
          <cell r="H1301">
            <v>0.3</v>
          </cell>
          <cell r="I1301">
            <v>14611</v>
          </cell>
          <cell r="J1301">
            <v>4383.3</v>
          </cell>
          <cell r="L1301">
            <v>4383.3</v>
          </cell>
        </row>
        <row r="1302">
          <cell r="B1302" t="str">
            <v/>
          </cell>
          <cell r="C1302" t="str">
            <v/>
          </cell>
          <cell r="E1302">
            <v>3</v>
          </cell>
          <cell r="F1302" t="str">
            <v>Nh©n c«ng bËc 3,0/7</v>
          </cell>
          <cell r="G1302" t="str">
            <v xml:space="preserve">C«ng </v>
          </cell>
          <cell r="H1302">
            <v>0.20499999999999999</v>
          </cell>
          <cell r="I1302">
            <v>13878</v>
          </cell>
          <cell r="J1302">
            <v>2844.99</v>
          </cell>
          <cell r="L1302">
            <v>2844.99</v>
          </cell>
        </row>
        <row r="1303">
          <cell r="B1303" t="str">
            <v/>
          </cell>
          <cell r="C1303" t="str">
            <v/>
          </cell>
          <cell r="F1303" t="str">
            <v>NC ch«n biÓn b¸o : 0,3 c«ng 3,5/7</v>
          </cell>
          <cell r="K1303">
            <v>0</v>
          </cell>
          <cell r="M1303">
            <v>0</v>
          </cell>
        </row>
        <row r="1304">
          <cell r="B1304">
            <v>177</v>
          </cell>
          <cell r="D1304" t="str">
            <v>HA1210</v>
          </cell>
          <cell r="F1304" t="str">
            <v>NC ®æ BT mãng : 1,64c x 0,125 bËc 3/7</v>
          </cell>
          <cell r="K1304">
            <v>0</v>
          </cell>
          <cell r="M1304">
            <v>0</v>
          </cell>
        </row>
        <row r="1305">
          <cell r="B1305" t="str">
            <v/>
          </cell>
          <cell r="C1305" t="str">
            <v/>
          </cell>
          <cell r="F1305" t="str">
            <v>c. M¸y thi c«ng</v>
          </cell>
          <cell r="J1305">
            <v>1559.9279999999999</v>
          </cell>
        </row>
        <row r="1306">
          <cell r="B1306" t="str">
            <v/>
          </cell>
          <cell r="C1306" t="str">
            <v/>
          </cell>
          <cell r="E1306" t="str">
            <v>250l</v>
          </cell>
          <cell r="F1306" t="str">
            <v>M¸y trén 250l</v>
          </cell>
          <cell r="G1306" t="str">
            <v>Ca</v>
          </cell>
          <cell r="H1306">
            <v>1.1875E-2</v>
          </cell>
          <cell r="I1306">
            <v>96272</v>
          </cell>
          <cell r="J1306">
            <v>1143.23</v>
          </cell>
          <cell r="M1306">
            <v>1143.23</v>
          </cell>
        </row>
        <row r="1307">
          <cell r="B1307" t="str">
            <v/>
          </cell>
          <cell r="C1307" t="str">
            <v/>
          </cell>
          <cell r="E1307" t="str">
            <v>dd</v>
          </cell>
          <cell r="F1307" t="str">
            <v>M¸y ®Çm dïi 1,5KW</v>
          </cell>
          <cell r="G1307" t="str">
            <v>Ca</v>
          </cell>
          <cell r="H1307">
            <v>1.1124999999999999E-2</v>
          </cell>
          <cell r="I1307">
            <v>37456</v>
          </cell>
          <cell r="J1307">
            <v>416.69799999999998</v>
          </cell>
          <cell r="M1307">
            <v>416.69799999999998</v>
          </cell>
        </row>
        <row r="1308">
          <cell r="B1308">
            <v>178</v>
          </cell>
          <cell r="C1308">
            <v>1242</v>
          </cell>
          <cell r="D1308" t="str">
            <v>NB.3110</v>
          </cell>
          <cell r="F1308" t="str">
            <v>ThÐp gãc ®Þnh vÞ  L75x75x8</v>
          </cell>
          <cell r="G1308" t="str">
            <v>TÊn</v>
          </cell>
          <cell r="I1308" t="str">
            <v/>
          </cell>
          <cell r="K1308">
            <v>2500000</v>
          </cell>
          <cell r="L1308">
            <v>170364.26</v>
          </cell>
          <cell r="M1308">
            <v>0</v>
          </cell>
        </row>
        <row r="1309">
          <cell r="B1309" t="str">
            <v/>
          </cell>
          <cell r="C1309" t="str">
            <v/>
          </cell>
          <cell r="F1309" t="str">
            <v>a - VËt liÖu :</v>
          </cell>
          <cell r="J1309">
            <v>2500000</v>
          </cell>
        </row>
        <row r="1310">
          <cell r="B1310" t="str">
            <v/>
          </cell>
          <cell r="C1310" t="str">
            <v/>
          </cell>
          <cell r="E1310" t="str">
            <v>ddap</v>
          </cell>
          <cell r="F1310" t="str">
            <v xml:space="preserve">ThÐp gãc </v>
          </cell>
          <cell r="G1310" t="str">
            <v>kg</v>
          </cell>
          <cell r="H1310">
            <v>1050</v>
          </cell>
          <cell r="I1310">
            <v>2380.9523809523807</v>
          </cell>
          <cell r="J1310">
            <v>2500000</v>
          </cell>
          <cell r="K1310">
            <v>2500000</v>
          </cell>
        </row>
        <row r="1311">
          <cell r="B1311" t="str">
            <v/>
          </cell>
          <cell r="C1311" t="str">
            <v/>
          </cell>
          <cell r="F1311" t="str">
            <v>b. Nh©n c«ng</v>
          </cell>
          <cell r="J1311">
            <v>170364.26</v>
          </cell>
        </row>
        <row r="1312">
          <cell r="B1312" t="str">
            <v/>
          </cell>
          <cell r="C1312" t="str">
            <v/>
          </cell>
          <cell r="E1312">
            <v>3.5</v>
          </cell>
          <cell r="F1312" t="str">
            <v>Nh©n c«ng bËc 3,5/7</v>
          </cell>
          <cell r="G1312" t="str">
            <v xml:space="preserve">C«ng </v>
          </cell>
          <cell r="H1312">
            <v>11.66</v>
          </cell>
          <cell r="I1312">
            <v>14611</v>
          </cell>
          <cell r="J1312">
            <v>170364.26</v>
          </cell>
          <cell r="L1312">
            <v>170364.26</v>
          </cell>
        </row>
        <row r="1313">
          <cell r="B1313">
            <v>179</v>
          </cell>
          <cell r="C1313">
            <v>1242</v>
          </cell>
          <cell r="D1313" t="str">
            <v>NB.3110</v>
          </cell>
          <cell r="F1313" t="str">
            <v>ThÐp d=12mm</v>
          </cell>
          <cell r="G1313" t="str">
            <v>TÊn</v>
          </cell>
          <cell r="I1313" t="str">
            <v/>
          </cell>
          <cell r="K1313">
            <v>4592919.6000000006</v>
          </cell>
          <cell r="L1313">
            <v>170364.26</v>
          </cell>
          <cell r="M1313">
            <v>0</v>
          </cell>
        </row>
        <row r="1314">
          <cell r="B1314" t="str">
            <v/>
          </cell>
          <cell r="C1314" t="str">
            <v/>
          </cell>
          <cell r="F1314" t="str">
            <v>a - VËt liÖu :</v>
          </cell>
          <cell r="J1314">
            <v>4592919.6000000006</v>
          </cell>
        </row>
        <row r="1315">
          <cell r="B1315" t="str">
            <v/>
          </cell>
          <cell r="C1315" t="str">
            <v/>
          </cell>
          <cell r="E1315" t="str">
            <v>d12</v>
          </cell>
          <cell r="F1315" t="str">
            <v>ThÐp trßn d=12mm</v>
          </cell>
          <cell r="G1315" t="str">
            <v>kg</v>
          </cell>
          <cell r="H1315">
            <v>1050</v>
          </cell>
          <cell r="I1315">
            <v>4374.209142857143</v>
          </cell>
          <cell r="J1315">
            <v>4592919.6000000006</v>
          </cell>
          <cell r="K1315">
            <v>4592919.6000000006</v>
          </cell>
        </row>
        <row r="1316">
          <cell r="B1316" t="str">
            <v/>
          </cell>
          <cell r="C1316" t="str">
            <v/>
          </cell>
          <cell r="F1316" t="str">
            <v>b. Nh©n c«ng</v>
          </cell>
          <cell r="J1316">
            <v>170364.26</v>
          </cell>
        </row>
        <row r="1317">
          <cell r="B1317" t="str">
            <v/>
          </cell>
          <cell r="C1317" t="str">
            <v/>
          </cell>
          <cell r="E1317">
            <v>3.5</v>
          </cell>
          <cell r="F1317" t="str">
            <v>Nh©n c«ng bËc 3,5/7</v>
          </cell>
          <cell r="G1317" t="str">
            <v xml:space="preserve">C«ng </v>
          </cell>
          <cell r="H1317">
            <v>11.66</v>
          </cell>
          <cell r="I1317">
            <v>14611</v>
          </cell>
          <cell r="J1317">
            <v>170364.26</v>
          </cell>
          <cell r="L1317">
            <v>170364.26</v>
          </cell>
        </row>
        <row r="1318">
          <cell r="B1318">
            <v>180</v>
          </cell>
          <cell r="C1318">
            <v>1479</v>
          </cell>
          <cell r="D1318" t="str">
            <v>3171b</v>
          </cell>
          <cell r="F1318" t="str">
            <v xml:space="preserve">R¶I th¸o chång nÒ </v>
          </cell>
          <cell r="G1318" t="str">
            <v>thanh</v>
          </cell>
          <cell r="I1318" t="str">
            <v/>
          </cell>
          <cell r="K1318">
            <v>7056.5430493615549</v>
          </cell>
          <cell r="L1318">
            <v>834.71359999999993</v>
          </cell>
          <cell r="M1318">
            <v>0</v>
          </cell>
        </row>
        <row r="1319">
          <cell r="B1319" t="str">
            <v/>
          </cell>
          <cell r="C1319" t="str">
            <v/>
          </cell>
          <cell r="F1319" t="str">
            <v>a. VËt liÖu</v>
          </cell>
          <cell r="J1319">
            <v>7056.5430493615549</v>
          </cell>
        </row>
        <row r="1320">
          <cell r="B1320" t="str">
            <v/>
          </cell>
          <cell r="C1320" t="str">
            <v/>
          </cell>
          <cell r="E1320" t="str">
            <v>gcn</v>
          </cell>
          <cell r="F1320" t="str">
            <v>Gç chång nÒ (16x22x180)</v>
          </cell>
          <cell r="G1320" t="str">
            <v>thanh</v>
          </cell>
          <cell r="H1320">
            <v>4.1700000000000001E-2</v>
          </cell>
          <cell r="I1320">
            <v>135048.99398948572</v>
          </cell>
          <cell r="J1320">
            <v>5631.5430493615549</v>
          </cell>
          <cell r="K1320">
            <v>5631.5430493615549</v>
          </cell>
        </row>
        <row r="1321">
          <cell r="B1321" t="str">
            <v/>
          </cell>
          <cell r="C1321" t="str">
            <v/>
          </cell>
          <cell r="E1321" t="str">
            <v>dia</v>
          </cell>
          <cell r="F1321" t="str">
            <v xml:space="preserve">§inh ®Üa </v>
          </cell>
          <cell r="G1321" t="str">
            <v>C¸i</v>
          </cell>
          <cell r="H1321">
            <v>0.56999999999999995</v>
          </cell>
          <cell r="I1321">
            <v>2500</v>
          </cell>
          <cell r="J1321">
            <v>1424.9999999999998</v>
          </cell>
          <cell r="K1321">
            <v>1424.9999999999998</v>
          </cell>
        </row>
        <row r="1322">
          <cell r="B1322" t="str">
            <v/>
          </cell>
          <cell r="C1322" t="str">
            <v/>
          </cell>
          <cell r="F1322" t="str">
            <v>b. Nh©n c«ng</v>
          </cell>
          <cell r="J1322">
            <v>834.71359999999993</v>
          </cell>
        </row>
        <row r="1323">
          <cell r="B1323" t="str">
            <v/>
          </cell>
          <cell r="C1323" t="str">
            <v/>
          </cell>
          <cell r="E1323" t="str">
            <v>n4</v>
          </cell>
          <cell r="F1323" t="str">
            <v>Nh©n c«ng bËc 4,0/7</v>
          </cell>
          <cell r="G1323" t="str">
            <v xml:space="preserve">C«ng </v>
          </cell>
          <cell r="H1323">
            <v>5.4399999999999997E-2</v>
          </cell>
          <cell r="I1323">
            <v>15344</v>
          </cell>
          <cell r="J1323">
            <v>834.71359999999993</v>
          </cell>
          <cell r="L1323">
            <v>834.71359999999993</v>
          </cell>
        </row>
        <row r="1324">
          <cell r="B1324">
            <v>181</v>
          </cell>
          <cell r="C1324">
            <v>56</v>
          </cell>
          <cell r="D1324" t="str">
            <v>118.144/56</v>
          </cell>
          <cell r="F1324" t="str">
            <v xml:space="preserve">Th¸o dì khung bailey </v>
          </cell>
          <cell r="G1324" t="str">
            <v>TÊn</v>
          </cell>
          <cell r="I1324" t="str">
            <v/>
          </cell>
          <cell r="K1324">
            <v>0</v>
          </cell>
          <cell r="L1324">
            <v>73098.816000000006</v>
          </cell>
          <cell r="M1324">
            <v>50528.103999999999</v>
          </cell>
        </row>
        <row r="1325">
          <cell r="B1325" t="str">
            <v/>
          </cell>
          <cell r="C1325" t="str">
            <v/>
          </cell>
          <cell r="F1325" t="str">
            <v>b. Nh©n c«ng</v>
          </cell>
          <cell r="J1325">
            <v>73098.816000000006</v>
          </cell>
        </row>
        <row r="1326">
          <cell r="B1326" t="str">
            <v/>
          </cell>
          <cell r="C1326" t="str">
            <v/>
          </cell>
          <cell r="E1326" t="str">
            <v>n4</v>
          </cell>
          <cell r="F1326" t="str">
            <v>Nh©n c«ng bËc 4,0/7</v>
          </cell>
          <cell r="G1326" t="str">
            <v xml:space="preserve">C«ng </v>
          </cell>
          <cell r="H1326">
            <v>4.7640000000000002</v>
          </cell>
          <cell r="I1326">
            <v>15344</v>
          </cell>
          <cell r="J1326">
            <v>73098.816000000006</v>
          </cell>
          <cell r="L1326">
            <v>73098.816000000006</v>
          </cell>
        </row>
        <row r="1327">
          <cell r="B1327" t="str">
            <v/>
          </cell>
          <cell r="C1327" t="str">
            <v/>
          </cell>
          <cell r="F1327" t="str">
            <v>c. M¸y thi c«ng</v>
          </cell>
          <cell r="J1327">
            <v>50528.103999999999</v>
          </cell>
        </row>
        <row r="1328">
          <cell r="B1328" t="str">
            <v/>
          </cell>
          <cell r="C1328" t="str">
            <v/>
          </cell>
          <cell r="E1328" t="str">
            <v>c25t</v>
          </cell>
          <cell r="F1328" t="str">
            <v>CÈu 25T</v>
          </cell>
          <cell r="G1328" t="str">
            <v>Ca</v>
          </cell>
          <cell r="H1328">
            <v>4.3999999999999997E-2</v>
          </cell>
          <cell r="I1328">
            <v>1148366</v>
          </cell>
          <cell r="J1328">
            <v>50528.103999999999</v>
          </cell>
          <cell r="M1328">
            <v>50528.103999999999</v>
          </cell>
        </row>
        <row r="1329">
          <cell r="B1329">
            <v>182</v>
          </cell>
          <cell r="C1329">
            <v>56</v>
          </cell>
          <cell r="D1329" t="str">
            <v>118.218/56</v>
          </cell>
          <cell r="F1329" t="str">
            <v>L¾p ®Æt khung bailey</v>
          </cell>
          <cell r="G1329" t="str">
            <v>TÊn</v>
          </cell>
          <cell r="I1329" t="str">
            <v/>
          </cell>
          <cell r="K1329">
            <v>25125</v>
          </cell>
          <cell r="L1329">
            <v>118532.4</v>
          </cell>
          <cell r="M1329">
            <v>99907.84199999999</v>
          </cell>
        </row>
        <row r="1330">
          <cell r="B1330" t="str">
            <v/>
          </cell>
          <cell r="C1330" t="str">
            <v/>
          </cell>
          <cell r="F1330" t="str">
            <v>a. VËt liÖu</v>
          </cell>
          <cell r="J1330">
            <v>25125</v>
          </cell>
        </row>
        <row r="1331">
          <cell r="B1331" t="str">
            <v/>
          </cell>
          <cell r="C1331" t="str">
            <v/>
          </cell>
          <cell r="F1331" t="str">
            <v>Khung bailey (1005/400)</v>
          </cell>
          <cell r="G1331" t="str">
            <v>kg</v>
          </cell>
          <cell r="H1331">
            <v>2.5125000000000002</v>
          </cell>
          <cell r="I1331">
            <v>10000</v>
          </cell>
          <cell r="J1331">
            <v>25125</v>
          </cell>
          <cell r="K1331">
            <v>25125</v>
          </cell>
        </row>
        <row r="1332">
          <cell r="B1332" t="str">
            <v/>
          </cell>
          <cell r="C1332" t="str">
            <v/>
          </cell>
          <cell r="F1332" t="str">
            <v>b. Nh©n c«ng</v>
          </cell>
          <cell r="J1332">
            <v>118532.4</v>
          </cell>
        </row>
        <row r="1333">
          <cell r="B1333" t="str">
            <v/>
          </cell>
          <cell r="C1333" t="str">
            <v/>
          </cell>
          <cell r="E1333" t="str">
            <v>n4</v>
          </cell>
          <cell r="F1333" t="str">
            <v>Nh©n c«ng bËc 4,0/7</v>
          </cell>
          <cell r="G1333" t="str">
            <v xml:space="preserve">C«ng </v>
          </cell>
          <cell r="H1333">
            <v>7.7249999999999996</v>
          </cell>
          <cell r="I1333">
            <v>15344</v>
          </cell>
          <cell r="J1333">
            <v>118532.4</v>
          </cell>
          <cell r="L1333">
            <v>118532.4</v>
          </cell>
        </row>
        <row r="1334">
          <cell r="B1334" t="str">
            <v/>
          </cell>
          <cell r="C1334" t="str">
            <v/>
          </cell>
          <cell r="F1334" t="str">
            <v>c. M¸y thi c«ng</v>
          </cell>
          <cell r="J1334">
            <v>99907.84199999999</v>
          </cell>
        </row>
        <row r="1335">
          <cell r="B1335" t="str">
            <v/>
          </cell>
          <cell r="C1335" t="str">
            <v/>
          </cell>
          <cell r="E1335" t="str">
            <v>c25t</v>
          </cell>
          <cell r="F1335" t="str">
            <v>CÈu 25T</v>
          </cell>
          <cell r="G1335" t="str">
            <v>Ca</v>
          </cell>
          <cell r="H1335">
            <v>8.6999999999999994E-2</v>
          </cell>
          <cell r="I1335">
            <v>1148366</v>
          </cell>
          <cell r="J1335">
            <v>99907.84199999999</v>
          </cell>
          <cell r="M1335">
            <v>99907.84199999999</v>
          </cell>
        </row>
        <row r="1336">
          <cell r="B1336">
            <v>183</v>
          </cell>
          <cell r="C1336">
            <v>1242</v>
          </cell>
          <cell r="D1336" t="str">
            <v>NA2110</v>
          </cell>
          <cell r="F1336" t="str">
            <v>S¶n xuÊt hÖ khung v©y ng¨n n­íc</v>
          </cell>
          <cell r="G1336" t="str">
            <v>TÊn</v>
          </cell>
          <cell r="I1336" t="str">
            <v/>
          </cell>
          <cell r="K1336">
            <v>372935.17472080002</v>
          </cell>
          <cell r="L1336">
            <v>564352.32000000007</v>
          </cell>
          <cell r="M1336">
            <v>640619.69999999995</v>
          </cell>
        </row>
        <row r="1337">
          <cell r="B1337" t="str">
            <v/>
          </cell>
          <cell r="C1337" t="str">
            <v/>
          </cell>
          <cell r="F1337" t="str">
            <v>a. VËt liÖu</v>
          </cell>
          <cell r="J1337">
            <v>372935.17472080002</v>
          </cell>
        </row>
        <row r="1338">
          <cell r="B1338" t="str">
            <v/>
          </cell>
          <cell r="C1338" t="str">
            <v/>
          </cell>
          <cell r="E1338" t="str">
            <v>th</v>
          </cell>
          <cell r="F1338" t="str">
            <v>ThÐp h×nh</v>
          </cell>
          <cell r="G1338" t="str">
            <v>kg</v>
          </cell>
          <cell r="H1338">
            <v>6.2538999999999998</v>
          </cell>
          <cell r="I1338">
            <v>4612.3043809523806</v>
          </cell>
          <cell r="J1338">
            <v>28844.890368038094</v>
          </cell>
          <cell r="K1338">
            <v>28844.890368038094</v>
          </cell>
        </row>
        <row r="1339">
          <cell r="B1339" t="str">
            <v/>
          </cell>
          <cell r="C1339" t="str">
            <v/>
          </cell>
          <cell r="E1339" t="str">
            <v>t</v>
          </cell>
          <cell r="F1339" t="str">
            <v>ThÐp b¶n</v>
          </cell>
          <cell r="G1339" t="str">
            <v>kg</v>
          </cell>
          <cell r="H1339">
            <v>3.16</v>
          </cell>
          <cell r="I1339">
            <v>4612.3043809523806</v>
          </cell>
          <cell r="J1339">
            <v>14574.881843809524</v>
          </cell>
          <cell r="K1339">
            <v>14574.881843809524</v>
          </cell>
        </row>
        <row r="1340">
          <cell r="B1340" t="str">
            <v/>
          </cell>
          <cell r="C1340" t="str">
            <v/>
          </cell>
          <cell r="E1340" t="str">
            <v>tr</v>
          </cell>
          <cell r="F1340" t="str">
            <v>ThÐp trßn</v>
          </cell>
          <cell r="G1340" t="str">
            <v>kg</v>
          </cell>
          <cell r="H1340">
            <v>0.61399999999999999</v>
          </cell>
          <cell r="I1340">
            <v>4421.8281904761907</v>
          </cell>
          <cell r="J1340">
            <v>2715.002508952381</v>
          </cell>
          <cell r="K1340">
            <v>2715.002508952381</v>
          </cell>
        </row>
        <row r="1341">
          <cell r="B1341" t="str">
            <v/>
          </cell>
          <cell r="C1341" t="str">
            <v/>
          </cell>
          <cell r="E1341" t="str">
            <v>q</v>
          </cell>
          <cell r="F1341" t="str">
            <v>Que hµn</v>
          </cell>
          <cell r="G1341" t="str">
            <v>kg</v>
          </cell>
          <cell r="H1341">
            <v>22.66</v>
          </cell>
          <cell r="I1341">
            <v>11000</v>
          </cell>
          <cell r="J1341">
            <v>249260</v>
          </cell>
          <cell r="K1341">
            <v>249260</v>
          </cell>
        </row>
        <row r="1342">
          <cell r="B1342" t="str">
            <v/>
          </cell>
          <cell r="C1342" t="str">
            <v/>
          </cell>
          <cell r="E1342" t="str">
            <v>«</v>
          </cell>
          <cell r="F1342" t="str">
            <v>«xy</v>
          </cell>
          <cell r="G1342" t="str">
            <v>chai</v>
          </cell>
          <cell r="H1342">
            <v>0.78</v>
          </cell>
          <cell r="I1342">
            <v>55650</v>
          </cell>
          <cell r="J1342">
            <v>43407</v>
          </cell>
          <cell r="K1342">
            <v>43407</v>
          </cell>
        </row>
        <row r="1343">
          <cell r="B1343" t="str">
            <v/>
          </cell>
          <cell r="C1343" t="str">
            <v/>
          </cell>
          <cell r="E1343" t="str">
            <v>®</v>
          </cell>
          <cell r="F1343" t="str">
            <v>§Êt ®Ìn</v>
          </cell>
          <cell r="G1343" t="str">
            <v>kg</v>
          </cell>
          <cell r="H1343">
            <v>3.78</v>
          </cell>
          <cell r="I1343">
            <v>9030</v>
          </cell>
          <cell r="J1343">
            <v>34133.4</v>
          </cell>
          <cell r="K1343">
            <v>34133.4</v>
          </cell>
        </row>
        <row r="1344">
          <cell r="B1344" t="str">
            <v/>
          </cell>
          <cell r="C1344" t="str">
            <v/>
          </cell>
          <cell r="F1344" t="str">
            <v>b. Nh©n c«ng</v>
          </cell>
          <cell r="J1344">
            <v>564352.32000000007</v>
          </cell>
        </row>
        <row r="1345">
          <cell r="B1345" t="str">
            <v/>
          </cell>
          <cell r="C1345" t="str">
            <v/>
          </cell>
          <cell r="E1345" t="str">
            <v>n4</v>
          </cell>
          <cell r="F1345" t="str">
            <v>Nh©n c«ng bËc 4,0/7</v>
          </cell>
          <cell r="G1345" t="str">
            <v xml:space="preserve">C«ng </v>
          </cell>
          <cell r="H1345">
            <v>36.78</v>
          </cell>
          <cell r="I1345">
            <v>15344</v>
          </cell>
          <cell r="J1345">
            <v>564352.32000000007</v>
          </cell>
          <cell r="L1345">
            <v>564352.32000000007</v>
          </cell>
        </row>
        <row r="1346">
          <cell r="B1346" t="str">
            <v/>
          </cell>
          <cell r="C1346" t="str">
            <v/>
          </cell>
          <cell r="F1346" t="str">
            <v>c. M¸y thi c«ng</v>
          </cell>
          <cell r="J1346">
            <v>640619.69999999995</v>
          </cell>
        </row>
        <row r="1347">
          <cell r="B1347" t="str">
            <v/>
          </cell>
          <cell r="C1347" t="str">
            <v/>
          </cell>
          <cell r="E1347" t="str">
            <v>h23</v>
          </cell>
          <cell r="F1347" t="str">
            <v>M¸y hµn 23KW</v>
          </cell>
          <cell r="G1347" t="str">
            <v>Ca</v>
          </cell>
          <cell r="H1347">
            <v>4.25</v>
          </cell>
          <cell r="I1347">
            <v>77338</v>
          </cell>
          <cell r="J1347">
            <v>328686.5</v>
          </cell>
          <cell r="M1347">
            <v>328686.5</v>
          </cell>
        </row>
        <row r="1348">
          <cell r="B1348" t="str">
            <v/>
          </cell>
          <cell r="C1348" t="str">
            <v/>
          </cell>
          <cell r="E1348" t="str">
            <v>cth</v>
          </cell>
          <cell r="F1348" t="str">
            <v>M¸y c¾t thÐp</v>
          </cell>
          <cell r="G1348" t="str">
            <v>Ca</v>
          </cell>
          <cell r="H1348">
            <v>0.4</v>
          </cell>
          <cell r="I1348">
            <v>164322</v>
          </cell>
          <cell r="J1348">
            <v>65728.800000000003</v>
          </cell>
          <cell r="M1348">
            <v>65728.800000000003</v>
          </cell>
        </row>
        <row r="1349">
          <cell r="B1349" t="str">
            <v/>
          </cell>
          <cell r="C1349" t="str">
            <v/>
          </cell>
          <cell r="E1349" t="str">
            <v>c10t</v>
          </cell>
          <cell r="F1349" t="str">
            <v>CÈu 10T</v>
          </cell>
          <cell r="G1349" t="str">
            <v>Ca</v>
          </cell>
          <cell r="H1349">
            <v>0.4</v>
          </cell>
          <cell r="I1349">
            <v>615511</v>
          </cell>
          <cell r="J1349">
            <v>246204.40000000002</v>
          </cell>
          <cell r="M1349">
            <v>246204.40000000002</v>
          </cell>
        </row>
        <row r="1350">
          <cell r="B1350">
            <v>184</v>
          </cell>
          <cell r="C1350">
            <v>1242</v>
          </cell>
          <cell r="D1350" t="str">
            <v>NB232</v>
          </cell>
          <cell r="F1350" t="str">
            <v>L¾p dùng vµ th¸o dì hÖ khung v©y</v>
          </cell>
          <cell r="G1350" t="str">
            <v>TÊn</v>
          </cell>
          <cell r="I1350" t="str">
            <v/>
          </cell>
          <cell r="K1350">
            <v>208057.5</v>
          </cell>
          <cell r="L1350">
            <v>209138.72</v>
          </cell>
          <cell r="M1350">
            <v>68344.275000000009</v>
          </cell>
        </row>
        <row r="1351">
          <cell r="B1351" t="str">
            <v/>
          </cell>
          <cell r="C1351" t="str">
            <v/>
          </cell>
          <cell r="F1351" t="str">
            <v>a. VËt liÖu</v>
          </cell>
          <cell r="J1351">
            <v>208057.5</v>
          </cell>
        </row>
        <row r="1352">
          <cell r="B1352" t="str">
            <v/>
          </cell>
          <cell r="C1352" t="str">
            <v/>
          </cell>
          <cell r="E1352" t="str">
            <v>m20</v>
          </cell>
          <cell r="F1352" t="str">
            <v>Bul«ng M20</v>
          </cell>
          <cell r="G1352" t="str">
            <v>C¸i</v>
          </cell>
          <cell r="H1352">
            <v>12</v>
          </cell>
          <cell r="I1352">
            <v>5512.5</v>
          </cell>
          <cell r="J1352">
            <v>66150</v>
          </cell>
          <cell r="K1352">
            <v>66150</v>
          </cell>
        </row>
        <row r="1353">
          <cell r="B1353" t="str">
            <v/>
          </cell>
          <cell r="C1353" t="str">
            <v/>
          </cell>
          <cell r="E1353" t="str">
            <v>q</v>
          </cell>
          <cell r="F1353" t="str">
            <v>Que hµn</v>
          </cell>
          <cell r="G1353" t="str">
            <v>kg</v>
          </cell>
          <cell r="H1353">
            <v>12</v>
          </cell>
          <cell r="I1353">
            <v>11000</v>
          </cell>
          <cell r="J1353">
            <v>132000</v>
          </cell>
          <cell r="K1353">
            <v>132000</v>
          </cell>
        </row>
        <row r="1354">
          <cell r="B1354" t="str">
            <v/>
          </cell>
          <cell r="C1354" t="str">
            <v/>
          </cell>
          <cell r="E1354" t="str">
            <v>#</v>
          </cell>
          <cell r="F1354" t="str">
            <v>VËt liÖu kh¸c</v>
          </cell>
          <cell r="G1354" t="str">
            <v>%</v>
          </cell>
          <cell r="H1354">
            <v>5</v>
          </cell>
          <cell r="I1354">
            <v>198150</v>
          </cell>
          <cell r="J1354">
            <v>9907.5</v>
          </cell>
          <cell r="K1354">
            <v>9907.5</v>
          </cell>
        </row>
        <row r="1355">
          <cell r="B1355" t="str">
            <v/>
          </cell>
          <cell r="C1355" t="str">
            <v/>
          </cell>
          <cell r="F1355" t="str">
            <v>b. Nh©n c«ng</v>
          </cell>
          <cell r="J1355">
            <v>209138.72</v>
          </cell>
        </row>
        <row r="1356">
          <cell r="B1356" t="str">
            <v/>
          </cell>
          <cell r="C1356" t="str">
            <v/>
          </cell>
          <cell r="E1356" t="str">
            <v>n4</v>
          </cell>
          <cell r="F1356" t="str">
            <v>Nh©n c«ng bËc 4,0/7</v>
          </cell>
          <cell r="G1356" t="str">
            <v xml:space="preserve">C«ng </v>
          </cell>
          <cell r="H1356">
            <v>13.63</v>
          </cell>
          <cell r="I1356">
            <v>15344</v>
          </cell>
          <cell r="J1356">
            <v>209138.72</v>
          </cell>
          <cell r="L1356">
            <v>209138.72</v>
          </cell>
        </row>
        <row r="1357">
          <cell r="B1357" t="str">
            <v/>
          </cell>
          <cell r="C1357" t="str">
            <v/>
          </cell>
          <cell r="F1357" t="str">
            <v>c. M¸y thi c«ng</v>
          </cell>
          <cell r="J1357">
            <v>604198.39500000002</v>
          </cell>
        </row>
        <row r="1358">
          <cell r="B1358" t="str">
            <v/>
          </cell>
          <cell r="C1358" t="str">
            <v/>
          </cell>
          <cell r="E1358" t="str">
            <v>c16t</v>
          </cell>
          <cell r="F1358" t="str">
            <v>CÈu 16T</v>
          </cell>
          <cell r="G1358" t="str">
            <v>Ca</v>
          </cell>
          <cell r="H1358">
            <v>8.3000000000000004E-2</v>
          </cell>
          <cell r="I1358">
            <v>823425</v>
          </cell>
          <cell r="J1358">
            <v>68344.275000000009</v>
          </cell>
          <cell r="M1358">
            <v>68344.275000000009</v>
          </cell>
        </row>
        <row r="1359">
          <cell r="B1359" t="str">
            <v/>
          </cell>
          <cell r="C1359" t="str">
            <v/>
          </cell>
          <cell r="E1359" t="str">
            <v>c25t</v>
          </cell>
          <cell r="F1359" t="str">
            <v>CÈu 25T</v>
          </cell>
          <cell r="G1359" t="str">
            <v>Ca</v>
          </cell>
          <cell r="H1359">
            <v>0.12</v>
          </cell>
          <cell r="I1359">
            <v>1148366</v>
          </cell>
          <cell r="J1359">
            <v>137803.91999999998</v>
          </cell>
          <cell r="M1359">
            <v>137803.91999999998</v>
          </cell>
        </row>
        <row r="1360">
          <cell r="B1360" t="str">
            <v/>
          </cell>
          <cell r="C1360" t="str">
            <v/>
          </cell>
          <cell r="E1360" t="str">
            <v>h23</v>
          </cell>
          <cell r="F1360" t="str">
            <v>M¸y hµn 23KW</v>
          </cell>
          <cell r="G1360" t="str">
            <v>Ca</v>
          </cell>
          <cell r="H1360">
            <v>3</v>
          </cell>
          <cell r="I1360">
            <v>77338</v>
          </cell>
          <cell r="J1360">
            <v>232014</v>
          </cell>
          <cell r="M1360">
            <v>232014</v>
          </cell>
        </row>
        <row r="1361">
          <cell r="B1361" t="str">
            <v/>
          </cell>
          <cell r="C1361" t="str">
            <v/>
          </cell>
          <cell r="E1361" t="str">
            <v>200t</v>
          </cell>
          <cell r="F1361" t="str">
            <v>Sµ lan 200T</v>
          </cell>
          <cell r="G1361" t="str">
            <v>Ca</v>
          </cell>
          <cell r="H1361">
            <v>0.12</v>
          </cell>
          <cell r="I1361">
            <v>325023</v>
          </cell>
          <cell r="J1361">
            <v>39002.76</v>
          </cell>
          <cell r="M1361">
            <v>39002.76</v>
          </cell>
        </row>
        <row r="1362">
          <cell r="B1362" t="str">
            <v/>
          </cell>
          <cell r="C1362" t="str">
            <v/>
          </cell>
          <cell r="E1362" t="str">
            <v>400t</v>
          </cell>
          <cell r="F1362" t="str">
            <v>Sµ lan 400T</v>
          </cell>
          <cell r="G1362" t="str">
            <v>Ca</v>
          </cell>
          <cell r="H1362">
            <v>0.12</v>
          </cell>
          <cell r="I1362">
            <v>670875</v>
          </cell>
          <cell r="J1362">
            <v>80505</v>
          </cell>
          <cell r="M1362">
            <v>80505</v>
          </cell>
        </row>
        <row r="1363">
          <cell r="B1363" t="str">
            <v/>
          </cell>
          <cell r="C1363" t="str">
            <v/>
          </cell>
          <cell r="E1363" t="str">
            <v>150cv</v>
          </cell>
          <cell r="F1363" t="str">
            <v>Tµu kÐo 150cv</v>
          </cell>
          <cell r="G1363" t="str">
            <v>Ca</v>
          </cell>
          <cell r="H1363">
            <v>0.06</v>
          </cell>
          <cell r="I1363">
            <v>775474</v>
          </cell>
          <cell r="J1363">
            <v>46528.439999999995</v>
          </cell>
          <cell r="M1363">
            <v>46528.439999999995</v>
          </cell>
        </row>
        <row r="1364">
          <cell r="B1364" t="str">
            <v/>
          </cell>
          <cell r="C1364" t="str">
            <v/>
          </cell>
          <cell r="K1364">
            <v>0</v>
          </cell>
        </row>
      </sheetData>
      <sheetData sheetId="5"/>
      <sheetData sheetId="6"/>
      <sheetData sheetId="7"/>
      <sheetData sheetId="8"/>
      <sheetData sheetId="9"/>
      <sheetData sheetId="10"/>
      <sheetData sheetId="11"/>
      <sheetData sheetId="1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atb+ng¨n lé"/>
      <sheetName val="L¾p ®Æt TB+ng¨n lé"/>
      <sheetName val="TNghiªm TB +ng¨ lé"/>
      <sheetName val="TB-VL-TTin"/>
      <sheetName val="L¾p ®Æt TB-VL-TTin"/>
      <sheetName val="TNghiªm TT"/>
      <sheetName val="VËt liÖu"/>
      <sheetName val="Lap ®at ®iÖn"/>
      <sheetName val="TNghiÖm VL"/>
      <sheetName val="tt-xd"/>
      <sheetName val="tt-ng¨n lé"/>
      <sheetName val="th ng¨n lé"/>
      <sheetName val="mong ng¨n lé"/>
      <sheetName val="mong"/>
      <sheetName val="tt-35"/>
      <sheetName val="th-tt-35"/>
      <sheetName val="ttcap22"/>
      <sheetName val="cap22"/>
      <sheetName val="KSTK"/>
      <sheetName val="KS(TKKT)"/>
      <sheetName val="KS(BCKT)"/>
      <sheetName val="TH-TB"/>
      <sheetName val="TH-DK"/>
      <sheetName val="th-xd "/>
      <sheetName val="tien luong"/>
      <sheetName val="dt-xd"/>
      <sheetName val="PACS"/>
      <sheetName val="PACS (2)"/>
      <sheetName val="PACS (3)"/>
      <sheetName val="PACS (4)"/>
      <sheetName val="th-110"/>
      <sheetName val="Sheet1"/>
      <sheetName val="Sheet2"/>
      <sheetName val="TNHC"/>
      <sheetName val="XL4Poppy"/>
      <sheetName val="chiet t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dg"/>
      <sheetName val="TH"/>
      <sheetName val="THTB"/>
      <sheetName val="KSTK"/>
      <sheetName val="KS-Nthu"/>
      <sheetName val="CPVC"/>
      <sheetName val="GPMB"/>
      <sheetName val="DBGT"/>
      <sheetName val="TH2"/>
      <sheetName val="HM2"/>
      <sheetName val="DTCT2"/>
      <sheetName val="KSTK2"/>
      <sheetName val="VCTB"/>
      <sheetName val="Tbang1"/>
      <sheetName val="trabang2"/>
      <sheetName val="tong hop"/>
      <sheetName val="km108"/>
      <sheetName val="km109"/>
      <sheetName val="km115"/>
      <sheetName val="km110"/>
      <sheetName val="km116"/>
      <sheetName val="km117"/>
      <sheetName val="km118"/>
      <sheetName val="Sheet3"/>
      <sheetName val="00000000"/>
      <sheetName val="XL4Test5"/>
      <sheetName val="chiettinh"/>
      <sheetName val="Tra_bang"/>
      <sheetName val="_x0000_"/>
      <sheetName val="T1"/>
      <sheetName val="T2"/>
      <sheetName val="T3"/>
      <sheetName val="T4"/>
      <sheetName val="T5"/>
      <sheetName val="T6"/>
      <sheetName val="T7"/>
      <sheetName val="T8"/>
      <sheetName val="T9"/>
      <sheetName val="T10"/>
      <sheetName val="T11"/>
      <sheetName val="T12"/>
      <sheetName val="111"/>
      <sheetName val="112"/>
      <sheetName val="NK"/>
      <sheetName val="XK"/>
      <sheetName val="144"/>
      <sheetName val="CTG.SO"/>
      <sheetName val="331"/>
      <sheetName val="KHTSCD"/>
      <sheetName val="SP.Sinh"/>
      <sheetName val="VH C.Viet"/>
      <sheetName val="Xa thanh"/>
      <sheetName val="Sheet4"/>
      <sheetName val="Sheet1"/>
      <sheetName val="Section"/>
      <sheetName val="So"/>
      <sheetName val="MTL$-INTER"/>
      <sheetName val="Tai khoan"/>
      <sheetName val="Thuc thanh"/>
      <sheetName val="DDCT2"/>
      <sheetName val="KcTK2"/>
      <sheetName val="km1 9"/>
      <sheetName val="km1!5"/>
      <sheetName val="XL4Test%"/>
      <sheetName val="BC"/>
      <sheetName val="THX7"/>
      <sheetName val="T33"/>
      <sheetName val="BC thi dua 2"/>
      <sheetName val="HOC BONG 2"/>
      <sheetName val="HOC BONG"/>
      <sheetName val="BC thi dua"/>
      <sheetName val="Chi tiet"/>
      <sheetName val="?"/>
      <sheetName val="gvl"/>
      <sheetName val="Tongke"/>
      <sheetName val="GVL-NC-M"/>
      <sheetName val="WTB02"/>
      <sheetName val="WTB"/>
      <sheetName val="TB 2001"/>
      <sheetName val="DBET"/>
      <sheetName val="KP-XL"/>
      <sheetName val="DGduong"/>
      <sheetName val="Dung"/>
      <sheetName val="BANGTRA"/>
      <sheetName val="_"/>
      <sheetName val="Gia vat tu"/>
      <sheetName val="XL4Poppy"/>
      <sheetName val="dtct cong"/>
      <sheetName val="3.1.1"/>
      <sheetName val="3.1.4"/>
      <sheetName val="2.5.1"/>
      <sheetName val="4.1.1"/>
      <sheetName val="4.3.2"/>
      <sheetName val="2.3.3"/>
      <sheetName val="5.3.1"/>
      <sheetName val="2.4.3"/>
      <sheetName val="tong_hop"/>
      <sheetName val="TB_2001"/>
      <sheetName val="May"/>
      <sheetName val="TT04"/>
      <sheetName val="NC"/>
      <sheetName val="DG1"/>
      <sheetName val="LEGEND"/>
      <sheetName val="HS"/>
      <sheetName val="Vua"/>
      <sheetName val="TH-XL"/>
      <sheetName val="BUGIA_VT"/>
      <sheetName val="dongia"/>
      <sheetName val="chhettinh"/>
      <sheetName val="_x0014_huc thanh"/>
      <sheetName val="A6,MAY"/>
      <sheetName val="Vat lieu"/>
      <sheetName val="GiaVL"/>
      <sheetName val="SUMMARY"/>
      <sheetName val="_x005f_x0000_"/>
      <sheetName val="_x005f_x005f_x005f_x0000_"/>
      <sheetName val="_x005f_x005f_x005f_x005f_x005f_x005f_x005f_x0000_"/>
      <sheetName val="Danh muc bieu"/>
      <sheetName val="01a-CH"/>
      <sheetName val="01b-CH"/>
      <sheetName val="01c-CH"/>
      <sheetName val="02-CH"/>
      <sheetName val="03-CH"/>
      <sheetName val="04a-CH"/>
      <sheetName val="04b-CH"/>
      <sheetName val="05a-CH"/>
      <sheetName val="05b-CH"/>
      <sheetName val="06-CH (DM 11-20)"/>
      <sheetName val="07-CH"/>
      <sheetName val="08a-CH (CC 11-20)"/>
      <sheetName val="08b-CH (CC 11-15)"/>
      <sheetName val="08c-CH(CC 11-17)"/>
      <sheetName val="Phu bieu 01(CC 18-20)"/>
      <sheetName val="Phu bieu 02(DM 18-20)"/>
    </sheetNames>
    <sheetDataSet>
      <sheetData sheetId="0" refreshError="1"/>
      <sheetData sheetId="1" refreshError="1"/>
      <sheetData sheetId="2" refreshError="1"/>
      <sheetData sheetId="3" refreshError="1">
        <row r="10">
          <cell r="D10" t="str">
            <v>S¶n xuÊt  BTN</v>
          </cell>
        </row>
        <row r="11">
          <cell r="D11" t="str">
            <v>VC BTN tõ TT Km7(Qlé9) 
®Õn Ctr×nh L=38km</v>
          </cell>
        </row>
        <row r="12">
          <cell r="D12" t="str">
            <v>BTN trung dµy 7cm</v>
          </cell>
        </row>
        <row r="13">
          <cell r="D13" t="str">
            <v>T­ãi nhùa dÝnh b¸m TC 1,5kg/m2</v>
          </cell>
        </row>
        <row r="14">
          <cell r="D14" t="str">
            <v xml:space="preserve">BT mÆt cÇu M300 ®¸ 1x2 </v>
          </cell>
        </row>
        <row r="15">
          <cell r="D15" t="str">
            <v xml:space="preserve">BT gê lan can M250 </v>
          </cell>
        </row>
        <row r="16">
          <cell r="D16" t="str">
            <v>G/c«ng CT mÆt cÇu F=8mm</v>
          </cell>
        </row>
        <row r="17">
          <cell r="D17" t="str">
            <v>G/c«ng CT gê F=14mm</v>
          </cell>
        </row>
        <row r="18">
          <cell r="D18" t="str">
            <v>G/c«ng CT mÆt cÇu + gê F=10mm</v>
          </cell>
        </row>
        <row r="19">
          <cell r="D19" t="str">
            <v>S¬n ph©n tuyÕn</v>
          </cell>
        </row>
        <row r="20">
          <cell r="D20" t="str">
            <v>QuÐt v«i gê ch¾n</v>
          </cell>
        </row>
        <row r="21">
          <cell r="D21" t="str">
            <v>QuÐt nhùa bitum vµ d¸n bao t¶i</v>
          </cell>
        </row>
        <row r="22">
          <cell r="D22" t="str">
            <v>V¸n khu«n gê lan can</v>
          </cell>
        </row>
        <row r="24">
          <cell r="D24" t="str">
            <v>2.DÇm DUL</v>
          </cell>
        </row>
        <row r="25">
          <cell r="D25" t="str">
            <v xml:space="preserve">DÇm DUL M400 </v>
          </cell>
        </row>
        <row r="26">
          <cell r="D26" t="str">
            <v>V¸n khu«n thÐp ®óc dÇm DUL</v>
          </cell>
        </row>
        <row r="27">
          <cell r="D27" t="str">
            <v xml:space="preserve">BT mèi nèi  M400 </v>
          </cell>
        </row>
        <row r="28">
          <cell r="D28" t="str">
            <v>G/c«ng CT dÇm F=6mm</v>
          </cell>
        </row>
        <row r="29">
          <cell r="D29" t="str">
            <v>G/c«ng CT dÇm F=8mm</v>
          </cell>
        </row>
        <row r="30">
          <cell r="D30" t="str">
            <v>G/c«ng CT dÇm F=10mm</v>
          </cell>
        </row>
        <row r="31">
          <cell r="D31" t="str">
            <v>G/c«ng CT dÇm F=12mm</v>
          </cell>
        </row>
        <row r="32">
          <cell r="D32" t="str">
            <v>G/c«ng CT dÇm F=14mm</v>
          </cell>
        </row>
        <row r="33">
          <cell r="D33" t="str">
            <v>G/c«ng CT dÇm F=16mm</v>
          </cell>
        </row>
        <row r="34">
          <cell r="D34" t="str">
            <v>G/c«ng CT dÇm F=18mm</v>
          </cell>
        </row>
        <row r="35">
          <cell r="D35" t="str">
            <v>G/c«ng CT dÇm F=20mm</v>
          </cell>
        </row>
        <row r="36">
          <cell r="D36" t="str">
            <v>G/c«ng CT dÇm F=25mm</v>
          </cell>
        </row>
        <row r="37">
          <cell r="D37" t="str">
            <v>L¾p ®Æt èng thÐp luån c¸p DUL</v>
          </cell>
        </row>
        <row r="38">
          <cell r="D38" t="str">
            <v>B¬m v÷a XM trong èng luån c¸p</v>
          </cell>
        </row>
        <row r="39">
          <cell r="D39" t="str">
            <v xml:space="preserve">L¾p ®Æt neo OVM </v>
          </cell>
        </row>
        <row r="40">
          <cell r="D40" t="str">
            <v>C¸p thÐp dÇm DUL kÐo sau 7tao F12,7</v>
          </cell>
        </row>
        <row r="41">
          <cell r="D41" t="str">
            <v>Gèi cao su</v>
          </cell>
        </row>
        <row r="42">
          <cell r="D42" t="str">
            <v>L¾p ®Æt thÐp b¶n</v>
          </cell>
        </row>
        <row r="44">
          <cell r="D44" t="str">
            <v xml:space="preserve">3.Lan can tay vÞn </v>
          </cell>
        </row>
        <row r="45">
          <cell r="D45" t="str">
            <v>SX lan can tay vÞn</v>
          </cell>
        </row>
        <row r="46">
          <cell r="D46" t="str">
            <v>ThÐp èng F=90mm dµy 4mm</v>
          </cell>
        </row>
        <row r="47">
          <cell r="D47" t="str">
            <v>L¾p dùng lan can tay vÞn</v>
          </cell>
        </row>
        <row r="48">
          <cell r="D48" t="str">
            <v>Ch¶i rØ</v>
          </cell>
        </row>
        <row r="49">
          <cell r="D49" t="str">
            <v>S¬n phñ.</v>
          </cell>
        </row>
        <row r="50">
          <cell r="D50" t="str">
            <v>S¬n chèng rØ</v>
          </cell>
        </row>
        <row r="52">
          <cell r="D52" t="str">
            <v>4.Khe co d·n, èng tho¸t n­íc</v>
          </cell>
        </row>
        <row r="53">
          <cell r="D53" t="str">
            <v>Gia c«ng vµ L§ thÐp d=12mm</v>
          </cell>
        </row>
        <row r="54">
          <cell r="D54" t="str">
            <v>Khe co d·n cao su</v>
          </cell>
        </row>
        <row r="55">
          <cell r="D55" t="str">
            <v>BT M400 gê khe co d·n</v>
          </cell>
        </row>
        <row r="56">
          <cell r="D56" t="str">
            <v>èng tho¸t n­íc F=150 , L=1m</v>
          </cell>
        </row>
        <row r="57">
          <cell r="D57" t="str">
            <v>Bul«ng M20.</v>
          </cell>
        </row>
        <row r="58">
          <cell r="D58" t="str">
            <v>QuÐt Sikadur 732 (TC 0.5l/m2 x 47.5m2)</v>
          </cell>
        </row>
        <row r="59">
          <cell r="D59" t="str">
            <v>L¾p ®Æt thÐp b¶n</v>
          </cell>
        </row>
        <row r="60">
          <cell r="D60" t="str">
            <v>L§ thÐp h×nh</v>
          </cell>
        </row>
        <row r="62">
          <cell r="D62" t="str">
            <v>5.B¶n dÉn ®Çu cÇu vµ dÇm ®ì b¶n</v>
          </cell>
        </row>
        <row r="63">
          <cell r="D63" t="str">
            <v>BT b¶n dÉn vµ dÇm ®ì b¶n M250</v>
          </cell>
        </row>
        <row r="64">
          <cell r="D64" t="str">
            <v>V¸n khu«n b¶n dÉn vµ dÇm ®ì b¶n</v>
          </cell>
        </row>
        <row r="65">
          <cell r="D65" t="str">
            <v>Cèt thÐp b¶n dÉn vµ dÇm ®ì b¶n d=8mm</v>
          </cell>
        </row>
        <row r="66">
          <cell r="D66" t="str">
            <v>Cèt thÐp b¶n dÉn vµ dÇm ®ì b¶n d=10mm</v>
          </cell>
        </row>
        <row r="67">
          <cell r="D67" t="str">
            <v>Cèt thÐp b¶n dÉn vµ dÇm ®ì b¶n d=12mm</v>
          </cell>
        </row>
        <row r="68">
          <cell r="D68" t="str">
            <v>Cèt thÐp b¶n dÉn vµ dÇm ®ì b¶n d=14mm</v>
          </cell>
        </row>
        <row r="69">
          <cell r="D69" t="str">
            <v>Cèt thÐp b¶n dÉn vµ dÇm ®ì b¶n d=16mm</v>
          </cell>
        </row>
        <row r="70">
          <cell r="D70" t="str">
            <v xml:space="preserve">D¨m s¹n ®Öm </v>
          </cell>
        </row>
        <row r="71">
          <cell r="D71" t="str">
            <v>BT lãt mãng M100</v>
          </cell>
        </row>
        <row r="72">
          <cell r="D72" t="str">
            <v>L¾p ®Æt b¶n dÉn</v>
          </cell>
        </row>
        <row r="74">
          <cell r="D74" t="str">
            <v>6.T­êng hé lan mÒm (2x143)m</v>
          </cell>
        </row>
        <row r="75">
          <cell r="D75" t="str">
            <v>T­êng hé lan mÒm</v>
          </cell>
        </row>
        <row r="76">
          <cell r="D76" t="str">
            <v xml:space="preserve">TÊm sãng gi÷a L=4,14m s¬n ph¶n quang </v>
          </cell>
        </row>
        <row r="77">
          <cell r="D77" t="str">
            <v>TÊm sãng ®Çu L=0,7m s¬n ph¶n quang</v>
          </cell>
        </row>
        <row r="78">
          <cell r="D78" t="str">
            <v>Cét thÐp</v>
          </cell>
        </row>
        <row r="79">
          <cell r="D79" t="str">
            <v>Hép ®Öm</v>
          </cell>
        </row>
        <row r="80">
          <cell r="D80" t="str">
            <v>M¾t ph¶n quang</v>
          </cell>
        </row>
        <row r="81">
          <cell r="D81" t="str">
            <v>Bul«ng F=20</v>
          </cell>
        </row>
        <row r="82">
          <cell r="D82" t="str">
            <v>Bul«ng F=16</v>
          </cell>
        </row>
        <row r="83">
          <cell r="D83" t="str">
            <v xml:space="preserve">D¨m s¹n ®Öm </v>
          </cell>
        </row>
        <row r="84">
          <cell r="D84" t="str">
            <v>BT mãng M150 ®¸ 4x6</v>
          </cell>
        </row>
        <row r="85">
          <cell r="D85" t="str">
            <v>V¸n khu«n mãng</v>
          </cell>
        </row>
        <row r="86">
          <cell r="D86" t="str">
            <v>§µo ®Êt mãng hé lan</v>
          </cell>
        </row>
        <row r="87">
          <cell r="D87" t="str">
            <v>§¾p ®Êt mãng ®Êt cÊp 3</v>
          </cell>
        </row>
        <row r="88">
          <cell r="D88" t="str">
            <v>Ch«n cét hé lan</v>
          </cell>
        </row>
        <row r="89">
          <cell r="D89" t="str">
            <v>L¾p dùng t­êng hé lan ( thanh gi÷a )</v>
          </cell>
        </row>
        <row r="90">
          <cell r="D90" t="str">
            <v>Bèc hµng lªn xuèng + vc tõ §N ®Õn CT L=219Km</v>
          </cell>
        </row>
        <row r="92">
          <cell r="D92" t="str">
            <v>7.§­êng hai ®Çu cÇu (tÝnh cho 20m)</v>
          </cell>
        </row>
        <row r="93">
          <cell r="D93" t="str">
            <v>§µo ®Êt ®Ó ®¾p + vËn chuyÓn L=3.5Km</v>
          </cell>
        </row>
        <row r="94">
          <cell r="D94" t="str">
            <v>§¾p nÒn ®­êng K95 ®Êt cÊp 3</v>
          </cell>
        </row>
        <row r="95">
          <cell r="D95" t="str">
            <v>§¾p nÒn ®­êng K98 ®Êt cÊp 3</v>
          </cell>
        </row>
        <row r="96">
          <cell r="D96" t="str">
            <v>§µo nÒn ®­êng ®Êt cÊp 3 (M95%, NC5%)</v>
          </cell>
        </row>
        <row r="97">
          <cell r="D97" t="str">
            <v xml:space="preserve">CÊp phèi ®¸ d¨m </v>
          </cell>
        </row>
        <row r="98">
          <cell r="D98" t="str">
            <v>T­ãi nhùa dÝnh b¸m TC 1,5kg/m2</v>
          </cell>
        </row>
        <row r="99">
          <cell r="D99" t="str">
            <v>BTN trung dµy 7cm</v>
          </cell>
        </row>
        <row r="100">
          <cell r="D100" t="str">
            <v>S¶n xuÊt  BTN</v>
          </cell>
        </row>
        <row r="101">
          <cell r="D101" t="str">
            <v>VC BTN tõ TT Km7(Qlé9) 
®Õn Ctr×nh L=38km</v>
          </cell>
        </row>
        <row r="103">
          <cell r="D103" t="str">
            <v>8.Cèng hép</v>
          </cell>
        </row>
        <row r="104">
          <cell r="D104" t="str">
            <v>BT t­êng c¸nh + t­êng ®Çu M200</v>
          </cell>
        </row>
        <row r="105">
          <cell r="D105" t="str">
            <v>BT cèng hép M300 ®¸ 1x2</v>
          </cell>
        </row>
        <row r="106">
          <cell r="D106" t="str">
            <v>QuÐt nhùa bitum vµ d¸n bao t¶i</v>
          </cell>
        </row>
        <row r="107">
          <cell r="D107" t="str">
            <v>QuÐt nhùa bitum ngoµi th©n cèng</v>
          </cell>
        </row>
        <row r="108">
          <cell r="D108" t="str">
            <v>V÷a XM M100 mèi nèi b¶n dÉn</v>
          </cell>
        </row>
        <row r="109">
          <cell r="D109" t="str">
            <v xml:space="preserve">D¨m s¹n ®Öm </v>
          </cell>
        </row>
        <row r="110">
          <cell r="D110" t="str">
            <v>V¸n khu«n ®æ BT cèng t¹i chç</v>
          </cell>
        </row>
        <row r="111">
          <cell r="D111" t="str">
            <v>Cèt thÐp cèng h×nh hép d=14mm</v>
          </cell>
        </row>
        <row r="112">
          <cell r="D112" t="str">
            <v>Cèt thÐp cèng h×nh hép d=16mm</v>
          </cell>
        </row>
        <row r="113">
          <cell r="D113" t="str">
            <v>Cèt thÐp cèng h×nh hép d=20mm</v>
          </cell>
        </row>
        <row r="114">
          <cell r="D114" t="str">
            <v>§¾p cÊp phèi sái s¹n gia cè mÆt ®­êng</v>
          </cell>
        </row>
        <row r="115">
          <cell r="D115" t="str">
            <v>Gia c«ng, l¾p r¾p gç thi 
c«ng cèng hép</v>
          </cell>
        </row>
        <row r="116">
          <cell r="D116" t="str">
            <v>LD vµ th¸o dì hÖ khung dµn gi¸o</v>
          </cell>
        </row>
        <row r="117">
          <cell r="D117" t="str">
            <v>§µo ®Êt cÊp 3</v>
          </cell>
        </row>
        <row r="118">
          <cell r="D118" t="str">
            <v>§¾p ®Êt cÊp 3</v>
          </cell>
        </row>
        <row r="120">
          <cell r="D120" t="str">
            <v>9.BÖ ®óc dÇm + BÖ chøa + B·i ®óc dÇm</v>
          </cell>
        </row>
        <row r="121">
          <cell r="D121" t="str">
            <v>Bªt«ng bÖ ®óc M250</v>
          </cell>
        </row>
        <row r="122">
          <cell r="D122" t="str">
            <v>Bªt«ng bÖ ®óc M200</v>
          </cell>
        </row>
        <row r="123">
          <cell r="D123" t="str">
            <v>V¸n khu«n ®æ BT bÖ ®óc dÇm</v>
          </cell>
        </row>
        <row r="124">
          <cell r="D124" t="str">
            <v>G/c«ng CT bÖ ®óc + bÖ chøa F=10mm</v>
          </cell>
        </row>
        <row r="125">
          <cell r="D125" t="str">
            <v>G/c«ng CT bÖ ®óc F=8mm</v>
          </cell>
        </row>
        <row r="126">
          <cell r="D126" t="str">
            <v>§µo ®Êt cÊp 3</v>
          </cell>
        </row>
        <row r="127">
          <cell r="D127" t="str">
            <v>L¸ng v÷a xim¨ng d=5cm M75</v>
          </cell>
        </row>
        <row r="128">
          <cell r="D128" t="str">
            <v>CÈu dÇm vµo vÞ trÝ lao</v>
          </cell>
        </row>
        <row r="129">
          <cell r="D129" t="str">
            <v>LËp ®­êng tr­ît ®Ó di chuyÓn dÇm</v>
          </cell>
        </row>
        <row r="130">
          <cell r="D130" t="str">
            <v>D/C dÇm cÇu tõ bÖ ®óc ®Õn bÖ chøa</v>
          </cell>
        </row>
        <row r="131">
          <cell r="D131" t="str">
            <v>CÈu dÇm tõ ®­êng tr­ît xuèng s¾p xÕp lªn bÖ chøa</v>
          </cell>
        </row>
        <row r="132">
          <cell r="D132" t="str">
            <v>N©ng h¹ dÇm cÇu L=33m</v>
          </cell>
        </row>
        <row r="133">
          <cell r="D133" t="str">
            <v>Th¸o dì ®­êng tr­ît 
 (tÝnh 80%c«ng l¾p)</v>
          </cell>
        </row>
        <row r="134">
          <cell r="D134" t="str">
            <v>Bul«ng M20.</v>
          </cell>
        </row>
        <row r="135">
          <cell r="D135" t="str">
            <v>§¸ héc xÕp chèng lón</v>
          </cell>
        </row>
        <row r="136">
          <cell r="D136" t="str">
            <v>ThÐp b¶n</v>
          </cell>
        </row>
        <row r="137">
          <cell r="D137" t="str">
            <v>Khèi kª thÐp</v>
          </cell>
        </row>
        <row r="138">
          <cell r="D138" t="str">
            <v>R¶i tµ vÑt gç</v>
          </cell>
        </row>
        <row r="139">
          <cell r="D139" t="str">
            <v>èng nhùa d=60</v>
          </cell>
        </row>
        <row r="140">
          <cell r="D140" t="str">
            <v xml:space="preserve">D¨m s¹n ®Öm </v>
          </cell>
        </row>
        <row r="141">
          <cell r="D141" t="str">
            <v>§¾p ®Êt cÊp 3</v>
          </cell>
        </row>
        <row r="142">
          <cell r="D142" t="str">
            <v>San ®Çm mÆt b»ng</v>
          </cell>
        </row>
        <row r="144">
          <cell r="D144" t="str">
            <v>10.Thi c«ng lao kÐo dÇm DUL</v>
          </cell>
        </row>
        <row r="145">
          <cell r="D145" t="str">
            <v>CÈu dÇm ra khái bÖ chøa</v>
          </cell>
        </row>
        <row r="146">
          <cell r="D146" t="str">
            <v>LËp ®­êng tr­ît ®Ó di chuyÓn dÇm</v>
          </cell>
        </row>
        <row r="147">
          <cell r="D147" t="str">
            <v>Tõ bÖ chøa ®Õn ch©n cÇu</v>
          </cell>
        </row>
        <row r="148">
          <cell r="D148" t="str">
            <v>D/ch dÇm cÇu L=33m vµo vÞ trÝ</v>
          </cell>
        </row>
        <row r="149">
          <cell r="D149" t="str">
            <v>(L=300m, §Þnh møc chØ di chuyÓn trong vßng 30m)</v>
          </cell>
        </row>
        <row r="150">
          <cell r="D150" t="str">
            <v>CÈu dÇm vµo vÞ trÝ lao</v>
          </cell>
        </row>
        <row r="151">
          <cell r="D151" t="str">
            <v>N©ng h¹ dÇm cÇu</v>
          </cell>
        </row>
        <row r="152">
          <cell r="D152" t="str">
            <v>Lao kÐo dÇm BT DUL L=33m</v>
          </cell>
        </row>
        <row r="153">
          <cell r="D153" t="str">
            <v>KÝch h¹ dÇm xuèng gèi</v>
          </cell>
        </row>
        <row r="154">
          <cell r="D154" t="str">
            <v>ChuyÓn xe lao sang nhÞp</v>
          </cell>
        </row>
        <row r="155">
          <cell r="D155" t="str">
            <v>Th¸o l¾p tæ hîp  lao dÇm</v>
          </cell>
        </row>
        <row r="156">
          <cell r="D156" t="str">
            <v>(150T x 30%)</v>
          </cell>
        </row>
        <row r="157">
          <cell r="D157" t="str">
            <v>Th¸o dì ®­êng tr­ît 
 (tÝnh 80%c«ng l¾p)</v>
          </cell>
        </row>
        <row r="158">
          <cell r="D158" t="str">
            <v>(KÓ c¶ ®­êng di chuyÓn dÇm trªn cÇu)</v>
          </cell>
        </row>
        <row r="159">
          <cell r="D159" t="str">
            <v xml:space="preserve">D¨m s¹n ®Öm </v>
          </cell>
        </row>
        <row r="161">
          <cell r="D161" t="str">
            <v>B.KÕt cÊu phÇn h¹ bé</v>
          </cell>
        </row>
        <row r="162">
          <cell r="D162" t="str">
            <v>1.Trô cÇu</v>
          </cell>
        </row>
        <row r="163">
          <cell r="D163" t="str">
            <v>BT xµ mò+®¸ kª gèi trô M300</v>
          </cell>
        </row>
        <row r="164">
          <cell r="D164" t="str">
            <v>BT th©n, bÖ trô M250 trªn c¹n ®¸ 2x4</v>
          </cell>
        </row>
        <row r="165">
          <cell r="D165" t="str">
            <v>Cèt thÐp trô F=10mm</v>
          </cell>
        </row>
        <row r="166">
          <cell r="D166" t="str">
            <v>Cèt thÐp trô F=16mm</v>
          </cell>
        </row>
        <row r="167">
          <cell r="D167" t="str">
            <v>Cèt thÐp trô F=20mm</v>
          </cell>
        </row>
        <row r="168">
          <cell r="D168" t="str">
            <v>Cèt thÐp trô F=22mm</v>
          </cell>
        </row>
        <row r="169">
          <cell r="D169" t="str">
            <v>Cèt thÐp trô F=30mm</v>
          </cell>
        </row>
        <row r="170">
          <cell r="D170" t="str">
            <v>V÷a XM t¹o dèc M75</v>
          </cell>
        </row>
        <row r="171">
          <cell r="D171" t="str">
            <v>VËn chuyÓn ®¸ ®æ ®i L=1Km</v>
          </cell>
        </row>
        <row r="172">
          <cell r="D172" t="str">
            <v>Xóc ®¸ ®æ ®i</v>
          </cell>
        </row>
        <row r="173">
          <cell r="D173" t="str">
            <v>§µo ph¸ ®¸ b»ng næ m×n (20%)</v>
          </cell>
        </row>
        <row r="174">
          <cell r="D174" t="str">
            <v>§µo ph¸ ®¸ b»ng thñ c«ng (80%)</v>
          </cell>
        </row>
        <row r="175">
          <cell r="D175" t="str">
            <v>§µo mãng (80%M¸y, 20% thñ c«ng)</v>
          </cell>
        </row>
        <row r="176">
          <cell r="D176" t="str">
            <v>§µo ®Êt ®Ó ®¾p + vËn chuyÓn L=3.5Km</v>
          </cell>
        </row>
        <row r="177">
          <cell r="D177" t="str">
            <v>§¾p ®Êt (80%M, 20%NC)</v>
          </cell>
        </row>
        <row r="178">
          <cell r="D178" t="str">
            <v>ThÐp tÊm (20x300x400)mm</v>
          </cell>
        </row>
        <row r="179">
          <cell r="D179" t="str">
            <v>V¸n khu«n thÐp thi c«ng mè + trô cÇu</v>
          </cell>
        </row>
        <row r="181">
          <cell r="D181" t="str">
            <v>2.Mè cÇu</v>
          </cell>
        </row>
        <row r="182">
          <cell r="D182" t="str">
            <v>BT ®¸ kª gèi mè M300</v>
          </cell>
        </row>
        <row r="183">
          <cell r="D183" t="str">
            <v>BT th©n + bÖ mè M250 ®¸ 2x4</v>
          </cell>
        </row>
        <row r="184">
          <cell r="D184" t="str">
            <v>BT t­êng ngùc + t­êng c¸nh M250</v>
          </cell>
        </row>
        <row r="185">
          <cell r="D185" t="str">
            <v>BT lãt mãng M100</v>
          </cell>
        </row>
        <row r="186">
          <cell r="D186" t="str">
            <v>V¸n khu«n thÐp mè+t­êng</v>
          </cell>
        </row>
        <row r="187">
          <cell r="D187" t="str">
            <v>Cèt thÐp mè F=8mm trªn c¹n</v>
          </cell>
        </row>
        <row r="188">
          <cell r="D188" t="str">
            <v>Cèt thÐp mè F=10mm trªn c¹n</v>
          </cell>
        </row>
        <row r="189">
          <cell r="D189" t="str">
            <v>Cèt thÐp mè F=12mm trªn c¹n</v>
          </cell>
        </row>
        <row r="190">
          <cell r="D190" t="str">
            <v>Cèt thÐp mè F=14mm trªn c¹n</v>
          </cell>
        </row>
        <row r="191">
          <cell r="D191" t="str">
            <v>Cèt thÐp mè F=16mm trªn c¹n</v>
          </cell>
        </row>
        <row r="192">
          <cell r="D192" t="str">
            <v>Cèt thÐp mè F&gt;18mm trªn c¹n</v>
          </cell>
        </row>
        <row r="193">
          <cell r="D193" t="str">
            <v>ThÐp tÊm</v>
          </cell>
        </row>
        <row r="194">
          <cell r="D194" t="str">
            <v>V÷a XM t¹o dèc M75</v>
          </cell>
        </row>
        <row r="195">
          <cell r="D195" t="str">
            <v>§¸ héc x©y m¸i taluy v÷a M100</v>
          </cell>
        </row>
        <row r="196">
          <cell r="D196" t="str">
            <v>§¸ héc x©y ch©n khay v÷a M100</v>
          </cell>
        </row>
        <row r="197">
          <cell r="D197" t="str">
            <v>§¸ héc x©y tø nãn v÷a M100</v>
          </cell>
        </row>
        <row r="198">
          <cell r="D198" t="str">
            <v xml:space="preserve">D¨m s¹n ®Öm </v>
          </cell>
        </row>
        <row r="199">
          <cell r="D199" t="str">
            <v>Xóc ®¸ ®æ ®i</v>
          </cell>
        </row>
        <row r="200">
          <cell r="D200" t="str">
            <v>VËn chuyÓn ®¸ ®æ ®i L=1Km</v>
          </cell>
        </row>
        <row r="201">
          <cell r="D201" t="str">
            <v>§µo ph¸ ®¸ b»ng næ m×n (20%)</v>
          </cell>
        </row>
        <row r="202">
          <cell r="D202" t="str">
            <v>§µo ph¸ ®¸ b»ng thñ c«ng (80%)</v>
          </cell>
        </row>
        <row r="203">
          <cell r="D203" t="str">
            <v>§µo mãng (80%M¸y, 20% thñ c«ng)</v>
          </cell>
        </row>
        <row r="204">
          <cell r="D204" t="str">
            <v>§µo ®Êt ®Ó ®¾p + vËn chuyÓn L=3.5Km</v>
          </cell>
        </row>
        <row r="205">
          <cell r="D205" t="str">
            <v>§¾p ®Êt (80%M, 20%NC)</v>
          </cell>
        </row>
        <row r="206">
          <cell r="D206" t="str">
            <v>San ®Çm mÆt b»ng</v>
          </cell>
        </row>
        <row r="208">
          <cell r="D208" t="str">
            <v>3.Khèi l­îng thi c«ng</v>
          </cell>
        </row>
        <row r="209">
          <cell r="D209" t="str">
            <v>a. Thi c«ng trô: 4 trô (LC 4 lÇn)</v>
          </cell>
        </row>
        <row r="210">
          <cell r="D210" t="str">
            <v>Khung bailey</v>
          </cell>
        </row>
        <row r="211">
          <cell r="D211" t="str">
            <v>(52.836tÊn*4lÇn/100=2.113tÊn)</v>
          </cell>
        </row>
        <row r="212">
          <cell r="D212" t="str">
            <v>L¾p dùng vµ th¸o dì khung bailey</v>
          </cell>
        </row>
        <row r="213">
          <cell r="D213" t="str">
            <v>LD cho 4 trô 52.836T x 2 = 105.67T</v>
          </cell>
        </row>
        <row r="214">
          <cell r="D214" t="str">
            <v>SX hÖ khung giµn gi¸o thi c«ng trô</v>
          </cell>
        </row>
        <row r="215">
          <cell r="D215" t="str">
            <v>LD vµ th¸o dì hÖ khung dµn gi¸o</v>
          </cell>
        </row>
        <row r="216">
          <cell r="D216" t="str">
            <v>(Khèi l­îng vËt liÖu tÝnh cho 4 trô)</v>
          </cell>
        </row>
        <row r="217">
          <cell r="D217" t="str">
            <v>(Gåm nh÷ng thanh chèng vµ gi»ng L75x75x8)</v>
          </cell>
        </row>
        <row r="218">
          <cell r="D218" t="str">
            <v>(Lu©n chuyÓn 4 lÇn : 28.64 x 4 lÇn =113.366T)</v>
          </cell>
        </row>
        <row r="219">
          <cell r="D219" t="str">
            <v>LD ray P43 ch«n th¼ng vµo trô lµm sµn</v>
          </cell>
        </row>
        <row r="220">
          <cell r="D220" t="str">
            <v xml:space="preserve">Lµm vµ th¶ rä ®¸ </v>
          </cell>
        </row>
        <row r="221">
          <cell r="D221" t="str">
            <v>Gia c«ng, l¾p r¾p gç thi 
c«ng trô (LC4lÇn)</v>
          </cell>
        </row>
        <row r="222">
          <cell r="D222" t="str">
            <v>V¸n sµn thi c«ng dµy 5cm</v>
          </cell>
        </row>
        <row r="223">
          <cell r="D223" t="str">
            <v>(102.4m3*2lÇn/8=25.6m3)</v>
          </cell>
        </row>
        <row r="224">
          <cell r="D224" t="str">
            <v>R¶i th¸o v¸n sµn</v>
          </cell>
        </row>
        <row r="225">
          <cell r="D225" t="str">
            <v>§Êt sÐt luyÖn dÎo</v>
          </cell>
        </row>
        <row r="226">
          <cell r="D226" t="str">
            <v>Bao t¶i ®Êt chèng xãi</v>
          </cell>
        </row>
        <row r="227">
          <cell r="D227" t="str">
            <v>§¾p ®Êt ®­êng thi c«ng</v>
          </cell>
        </row>
        <row r="228">
          <cell r="D228" t="str">
            <v>Xóc ®¸ ®æ ®i</v>
          </cell>
        </row>
        <row r="229">
          <cell r="D229" t="str">
            <v>VËn chuyÓn ®¸ ®æ ®i L=1Km</v>
          </cell>
        </row>
        <row r="230">
          <cell r="D230" t="str">
            <v>§µo ®¸ r·nh + hè tô</v>
          </cell>
        </row>
        <row r="231">
          <cell r="D231" t="str">
            <v>§µo ®Êt ®Ó ®¾p + vËn chuyÓn L=3.5Km</v>
          </cell>
        </row>
        <row r="232">
          <cell r="D232" t="str">
            <v>M¸y b¬m n­íc 75cv.</v>
          </cell>
        </row>
        <row r="233">
          <cell r="D233" t="str">
            <v>§¾p ®Êt khung v©y</v>
          </cell>
        </row>
        <row r="234">
          <cell r="D234" t="str">
            <v>Ph¸ dì khung v©y (70% nh©n c«ng, m¸y ®¾p)</v>
          </cell>
        </row>
        <row r="235">
          <cell r="D235" t="str">
            <v>VËn chuyÓn ®Êt ®æ ®i L=1Km</v>
          </cell>
        </row>
        <row r="236">
          <cell r="D236" t="str">
            <v>(Thanh th¶i lßng s«ng)</v>
          </cell>
        </row>
        <row r="238">
          <cell r="D238" t="str">
            <v>b.Thi c«ng mè (LC 2lÇn)</v>
          </cell>
        </row>
        <row r="239">
          <cell r="D239" t="str">
            <v>Khung bailey</v>
          </cell>
        </row>
        <row r="240">
          <cell r="D240" t="str">
            <v>(78,74tÊn*2lÇn/100=1.575tÊn)</v>
          </cell>
        </row>
        <row r="241">
          <cell r="D241" t="str">
            <v>L¾p dùng vµ th¸o dì khung bailey</v>
          </cell>
        </row>
        <row r="242">
          <cell r="D242" t="str">
            <v>SX hÖ khung giµn gi¸o thi c«ng mè</v>
          </cell>
        </row>
        <row r="243">
          <cell r="D243" t="str">
            <v>LD vµ th¸o dì hÖ khung dµn gi¸o</v>
          </cell>
        </row>
        <row r="244">
          <cell r="D244" t="str">
            <v>(Khèi l­îng vËt liÖu tÝnh cho 2 mè)</v>
          </cell>
        </row>
        <row r="245">
          <cell r="D245" t="str">
            <v>(Gåm nh÷ng thanh chèng vµ gi»ng L75x75x8)</v>
          </cell>
        </row>
        <row r="246">
          <cell r="D246" t="str">
            <v>(L¾p dùng 2 lÇn : 5.13 x 2 lÇn =10.26T)</v>
          </cell>
        </row>
        <row r="247">
          <cell r="D247" t="str">
            <v>§µo ®Êt nÒn ®­êng c«ng vô</v>
          </cell>
        </row>
        <row r="248">
          <cell r="D248" t="str">
            <v>Xóc ®¸ ®æ ®i</v>
          </cell>
        </row>
        <row r="249">
          <cell r="D249" t="str">
            <v>VËn chuyÓn ®¸ ®æ ®i L=1Km</v>
          </cell>
        </row>
        <row r="250">
          <cell r="D250" t="str">
            <v>§µo ®¸ r·nh + hè tô</v>
          </cell>
        </row>
        <row r="251">
          <cell r="D251" t="str">
            <v>M¸y b¬m n­íc 75cv.</v>
          </cell>
        </row>
        <row r="252">
          <cell r="D252" t="str">
            <v xml:space="preserve">Lµm vµ th¶ rä ®¸ </v>
          </cell>
        </row>
        <row r="253">
          <cell r="D253" t="str">
            <v>V¸n sµn thi c«ng dµy 5cm</v>
          </cell>
        </row>
        <row r="254">
          <cell r="D254" t="str">
            <v>(5.4m3*2lÇn/8=1.35m3)</v>
          </cell>
        </row>
        <row r="255">
          <cell r="D255" t="str">
            <v>R¶i th¸o v¸n sµn</v>
          </cell>
        </row>
        <row r="256">
          <cell r="D256" t="str">
            <v>Gia c«ng, l¾p r¾p gç thi 
c«ng mè (LC2lÇn)</v>
          </cell>
        </row>
        <row r="257">
          <cell r="D257" t="str">
            <v xml:space="preserve">D¨m s¹n ®Öm </v>
          </cell>
        </row>
        <row r="258">
          <cell r="D258" t="str">
            <v>ThÐp neo d=16mm</v>
          </cell>
        </row>
        <row r="259">
          <cell r="D259" t="str">
            <v>c. §­êng c«ng vô thi c«ng trô 1</v>
          </cell>
        </row>
        <row r="260">
          <cell r="D260" t="str">
            <v>§µo ®Êt nÒn ®­êng c«ng vô</v>
          </cell>
        </row>
        <row r="261">
          <cell r="D261" t="str">
            <v>V/c ®Êt ®æ ®i L=1Km</v>
          </cell>
        </row>
        <row r="262">
          <cell r="D262" t="str">
            <v>§¾p cÊp phèi sái s¹n gia cè mÆt ®­êng</v>
          </cell>
        </row>
        <row r="263">
          <cell r="D263" t="str">
            <v>d. §­êng + cèng c«ng vô qua ngÇm</v>
          </cell>
        </row>
        <row r="264">
          <cell r="D264" t="str">
            <v>L¾p ®Æt cèng BTCT D100mm</v>
          </cell>
        </row>
        <row r="265">
          <cell r="D265" t="str">
            <v>§µo ®Êt cÊp 3</v>
          </cell>
        </row>
        <row r="266">
          <cell r="D266" t="str">
            <v>§¾p ®Êt cÊp 3</v>
          </cell>
        </row>
        <row r="267">
          <cell r="D267" t="str">
            <v>X©y g¹ch chØ mèi nèi èng cèng</v>
          </cell>
        </row>
        <row r="268">
          <cell r="D268" t="str">
            <v>Bª t«ng ®Õ cèng M200</v>
          </cell>
        </row>
        <row r="269">
          <cell r="D269" t="str">
            <v>§¸ héc xÕp khan</v>
          </cell>
        </row>
        <row r="270">
          <cell r="D270" t="str">
            <v>San ®Çm mÆt b»ng</v>
          </cell>
        </row>
        <row r="271">
          <cell r="D271" t="str">
            <v>§¾p cÊp phèi sái s¹n gia cè mÆt ®­êng</v>
          </cell>
        </row>
        <row r="272">
          <cell r="D272" t="str">
            <v>e. Më réng ®­êng c«ng vô tõ Qlé 15 vµo c«ng tr­êng</v>
          </cell>
        </row>
        <row r="273">
          <cell r="D273" t="str">
            <v>§µo ®Êt nÒn ®­êng c«ng vô</v>
          </cell>
        </row>
        <row r="274">
          <cell r="D274" t="str">
            <v>§¾p nÒn ®­êng K98 ®Êt cÊp 3.</v>
          </cell>
        </row>
        <row r="275">
          <cell r="D275" t="str">
            <v>§µo ®Êt ®Ó ®¾p + vËn chuyÓn L=3.5Km</v>
          </cell>
        </row>
        <row r="276">
          <cell r="D276" t="str">
            <v>§¾p cÊp phèi sái s¹n gia cè mÆt ®­êng</v>
          </cell>
        </row>
        <row r="278">
          <cell r="D278" t="str">
            <v>4. H¹ng môc kh¸c</v>
          </cell>
        </row>
        <row r="279">
          <cell r="D279" t="str">
            <v>BiÓn b¸o tªn cÇu</v>
          </cell>
        </row>
        <row r="280">
          <cell r="D280" t="str">
            <v>Chi phÝ m¸y ph¸t ®iÖn c«ng suÊt 125KVA</v>
          </cell>
        </row>
        <row r="281">
          <cell r="D281" t="str">
            <v>(30 ngµy x 24th¸ng x 1.5ca x 237.813® )</v>
          </cell>
        </row>
        <row r="282">
          <cell r="D282" t="str">
            <v>(§· trõ phÇn nhiªn liÖu)</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Sheet1"/>
      <sheetName val="Sheet2"/>
      <sheetName val="Sheet3"/>
      <sheetName val="149-2"/>
      <sheetName val="Tonf hop du toan"/>
      <sheetName val="#REF"/>
      <sheetName val="dongia (2)"/>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HelpMe"/>
      <sheetName val="Chiet tinh"/>
      <sheetName val="Xuly Data"/>
      <sheetName val="TTDZ22"/>
      <sheetName val="DG "/>
      <sheetName val="MTP"/>
      <sheetName val="MTP1"/>
      <sheetName val="M 6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
      <sheetName val="TN"/>
      <sheetName val="THN"/>
      <sheetName val="CAMAY"/>
      <sheetName val="VL"/>
      <sheetName val="NHANCONGduong"/>
      <sheetName val="Nhan cong cong"/>
      <sheetName val="VUA"/>
      <sheetName val="HSO"/>
      <sheetName val="Phatsinh"/>
      <sheetName val="KHTT"/>
      <sheetName val="00000000"/>
      <sheetName val="10000000"/>
      <sheetName val="20000000"/>
      <sheetName val="30000000"/>
      <sheetName val="XL4Poppy"/>
      <sheetName val="XL4Poppy (2)"/>
      <sheetName val="Congty"/>
      <sheetName val="VPPN"/>
      <sheetName val="XN74"/>
      <sheetName val="XN54"/>
      <sheetName val="XN33"/>
      <sheetName val="NK96"/>
      <sheetName val="XL4Test5"/>
      <sheetName val="NHALCONGduong"/>
      <sheetName val="Sheet1"/>
      <sheetName val="Sheet2"/>
      <sheetName val="Sheet3"/>
      <sheetName val="Nhan cong`#/.g"/>
      <sheetName val="N6"/>
      <sheetName val="PHU XUAN"/>
      <sheetName val="PHU XUAN (2)"/>
      <sheetName val="TRAN-TRUONGXUAN"/>
      <sheetName val="TRAN-TRUONGXUAN (2)"/>
      <sheetName val="QLO28"/>
      <sheetName val="tinhlo10"/>
      <sheetName val="HOA AN (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TN"/>
      <sheetName val="XXXXXXXX"/>
      <sheetName val="CHTT"/>
      <sheetName val="ဳ0000000"/>
      <sheetName val="Tra_bang"/>
      <sheetName val="NLANCONGduong"/>
      <sheetName val="VaoMavaKL"/>
      <sheetName val="VaoSL"/>
      <sheetName val="KQPTVL"/>
      <sheetName val="KQPTVLNgang"/>
      <sheetName val="DMCTDoiDonVi"/>
      <sheetName val="CMa"/>
      <sheetName val="NC"/>
      <sheetName val="MTC"/>
      <sheetName val="XL_x0014_Poppy"/>
      <sheetName val="TT35"/>
      <sheetName val="NHALCONGdu_x000f_ng"/>
      <sheetName val="Nha_x000e_ cong`#/.g"/>
      <sheetName val="DTCT"/>
      <sheetName val="TT"/>
      <sheetName val="THM"/>
      <sheetName val="THAT"/>
      <sheetName val="THTN"/>
      <sheetName val="THGC"/>
      <sheetName val="GCTL"/>
      <sheetName val="XL4Poppy (2䀁"/>
      <sheetName val="DGduong"/>
      <sheetName val="PhatsiûÎ"/>
      <sheetName val="?0000000"/>
      <sheetName val="DONGIA"/>
      <sheetName val="CHITIET"/>
      <sheetName val="GIAVL"/>
      <sheetName val="FHANCONGduong"/>
      <sheetName val="N`an cong cong"/>
      <sheetName val="XL4Poppy (2?"/>
      <sheetName val="Nhan cong`#_.g"/>
      <sheetName val="Nha_x000e_ cong`#_.g"/>
      <sheetName val="_0000000"/>
      <sheetName val="XL4Poppy (2_"/>
      <sheetName val="dongia (2)"/>
      <sheetName val="LKVL-CK-HT-GD1"/>
      <sheetName val="giathanh1"/>
      <sheetName val="THPDMoi  (2)"/>
      <sheetName val="gtrinh"/>
      <sheetName val="phuluc1"/>
      <sheetName val="TONG HOP VL-NC"/>
      <sheetName val="lam-moi"/>
      <sheetName val="TONGKE3p "/>
      <sheetName val="TH VL, NC, DDHT Thanhphuoc"/>
      <sheetName val="#REF"/>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Tai khoan"/>
      <sheetName val="CTGS"/>
      <sheetName val="Bang_tra"/>
      <sheetName val="²_x0000__x0000_t4"/>
      <sheetName val="NHALCOJGduong"/>
      <sheetName val="TPAN-TRUONGXUAN"/>
      <sheetName val="S(eet12"/>
      <sheetName val="gvl"/>
      <sheetName val="Nhan ckng cong"/>
      <sheetName val="10_x0010_00000"/>
      <sheetName val="XL4Pop0y (2)"/>
      <sheetName val="Nhan cong`_x0003_/.g"/>
      <sheetName val="Cp&gt;10-Ln&lt;10"/>
      <sheetName val="Ln&lt;20"/>
      <sheetName val="EIRR&gt;1&lt;1"/>
      <sheetName val="EIRR&gt; 2"/>
      <sheetName val="EIRR&lt;2"/>
      <sheetName val="Dieuchinh"/>
      <sheetName val="Chiet tinh dz35"/>
      <sheetName val="Sh_x0003__x0000_t3"/>
      <sheetName val="vlieu"/>
      <sheetName val="tra_vat_lieu"/>
      <sheetName val="Shegt6"/>
      <sheetName val="Shget7"/>
      <sheetName val="Sjeet8"/>
      <sheetName val="Sheeu15"/>
      <sheetName val="XXXYXXXX"/>
      <sheetName val="HE SO"/>
      <sheetName val="MTO REV.2(ARMOR)"/>
      <sheetName val="NHANCONGduo.g"/>
      <sheetName val="TSCD"/>
      <sheetName val="NHALÃONGduong"/>
      <sheetName val="Óheet1"/>
      <sheetName val="CÈTT"/>
      <sheetName val="TRAN-TÒUONGXUAN"/>
      <sheetName val="XXHXXXXX"/>
      <sheetName val="V!oSL"/>
      <sheetName val="ÄMCTDoiDonVi"/>
      <sheetName val="²??t4"/>
      <sheetName val="Nhan_cong_cong"/>
      <sheetName val="XL4Poppy_(2)"/>
      <sheetName val="Nhan_cong`#/_g"/>
      <sheetName val="PHU_XUAN"/>
      <sheetName val="PHU_XUAN_(2)"/>
      <sheetName val="TRAN-TRUONGXUAN_(2)"/>
      <sheetName val="HOA_AN_(2)"/>
      <sheetName val="XL4Poppy_(2䀁"/>
      <sheetName val="XLPoppy"/>
      <sheetName val="N`an_cong_cong"/>
      <sheetName val="NHALCONGdung"/>
      <sheetName val="Nha_cong`#/_g"/>
      <sheetName val="Coc 32 m(Cho mo)"/>
      <sheetName val="Sh_x0003_?t3"/>
      <sheetName val="²"/>
      <sheetName val="Sh_x0003_"/>
      <sheetName val="MTL$-INTER"/>
      <sheetName val="²__t4"/>
      <sheetName val="Sh_x0003__t3"/>
      <sheetName val="Nhan cong`_x0003__.g"/>
      <sheetName val="²_x0000__x0000_€t4"/>
      <sheetName val="²??€t4"/>
      <sheetName val="²__€t4"/>
      <sheetName val="tra-vat-lieu"/>
      <sheetName val="KQPTRLNgang"/>
      <sheetName val="DTCP"/>
      <sheetName val="Nhan_cong`#__g"/>
      <sheetName val="Nha_cong`#__g"/>
      <sheetName val="Chi phi khac 4.3KH-CP"/>
      <sheetName val="Nhatkychung"/>
      <sheetName val="Nhatkychung - cu"/>
      <sheetName val="Tra KS"/>
      <sheetName val="CLa"/>
      <sheetName val="2000_x0010_000"/>
      <sheetName val="XL4Test5S"/>
      <sheetName val="TRAN-TRUONG塅䕃⹌塅E(2)"/>
      <sheetName val="SUMMARY"/>
      <sheetName val="Overview"/>
      <sheetName val="XL4Poppy_(2?"/>
      <sheetName val="THPD ±µ_x0008_&quot;_x0000__x0000__x0000_"/>
      <sheetName val="T_NG HOP VL-NC TT"/>
      <sheetName val="DT32"/>
      <sheetName val="uniBase"/>
      <sheetName val="vniBase"/>
      <sheetName val="abcBase"/>
      <sheetName val="DAMNEN KHONG HC"/>
      <sheetName val="HL4Poppy"/>
      <sheetName val="nhan cong"/>
      <sheetName val="Truot_nen"/>
      <sheetName val="Luong+may"/>
      <sheetName val="XL4Poppy_(2_"/>
      <sheetName val="TRAN-TRUONG????E(2)"/>
      <sheetName val="XL4Po`py (2?"/>
      <sheetName val="Sheet!3"/>
      <sheetName val="M_x0014_C"/>
      <sheetName val="NEW-PANEL"/>
      <sheetName val="chu chuong"/>
      <sheetName val="Chart1"/>
      <sheetName val="N`an cgng cong"/>
      <sheetName val="XL4Po`py (2䀁"/>
      <sheetName val="cvc"/>
      <sheetName val="TRAN-TRUONG____E(2)"/>
      <sheetName val="Phatsi��"/>
      <sheetName val="�_x0000__x0000_�t4"/>
      <sheetName val="�??�t4"/>
      <sheetName val="�"/>
      <sheetName val="CPTNo"/>
      <sheetName val="�__�t4"/>
      <sheetName val="DAM NEN HC"/>
      <sheetName val="chitimc"/>
      <sheetName val="Chiet_tinh_dz35"/>
      <sheetName val="NHALCO_x000e_Gduong"/>
      <sheetName val="BXLDL"/>
      <sheetName val="THPD ±µ_x0008_&quot;???"/>
      <sheetName val="Quan Ly Ban Ve TKTC"/>
      <sheetName val="CODE"/>
      <sheetName val="JD"/>
      <sheetName val="Phatsi??"/>
      <sheetName val="Shemt10"/>
      <sheetName val="Tri_bang"/>
      <sheetName val="CT_x0002__x0000_"/>
      <sheetName val="2      0"/>
      <sheetName val="KKKKKKKK"/>
      <sheetName val="_x0000__x0000__x0000__x0000__x0000__x0000__x0000__x0000_ (2)"/>
      <sheetName val="_x0000__x0000__x0000__x0000__x0000__x0000__x0000__x0000_ (2?"/>
      <sheetName val="_x0000__x0010_*_x0000__x0000__x0000_'"/>
      <sheetName val="chiet tinh"/>
      <sheetName val="XL4Po`py (2_"/>
      <sheetName val="QMCT"/>
      <sheetName val="?_x0010_*???'"/>
      <sheetName val="tuong"/>
      <sheetName val="_x0004__x0000_"/>
      <sheetName val="@SO"/>
      <sheetName val="XN'4"/>
      <sheetName val="_x0000__x0000__x0000__x0000__x0000__x0000__x0000__x0000_ (2_"/>
      <sheetName val="_x0000__x0000__x0000__x0000__x0000__x0000__x0000__x0000__(2)"/>
      <sheetName val="KKKKKKKK (2)"/>
      <sheetName val="KKKKKKKK (2?"/>
      <sheetName val="KKKKKKKK (2_"/>
      <sheetName val="????????"/>
      <sheetName val="???????? (2)"/>
      <sheetName val="???????? (2?"/>
      <sheetName val="FA-LISTING"/>
      <sheetName val="XXX೼_x0000_XXX"/>
      <sheetName val="Input"/>
      <sheetName val="XL_x005f_x0014_Poppy"/>
      <sheetName val="NHALCONGdu_x005f_x000f_ng"/>
      <sheetName val="Nha_x005f_x000e_ cong`#_.g"/>
      <sheetName val="THPD ±µ_x0008_&quot;___"/>
      <sheetName val="________BLDG"/>
      <sheetName val="TTDN"/>
      <sheetName val="????t4"/>
      <sheetName val="?"/>
      <sheetName val="__x0010______"/>
      <sheetName val="________"/>
      <sheetName val="________ (2)"/>
      <sheetName val="________ (2_"/>
      <sheetName val="Parem"/>
      <sheetName val="S`eet13"/>
      <sheetName val="CHT_x0014_"/>
      <sheetName val="luong06"/>
      <sheetName val="XXX೼"/>
      <sheetName val="Phatsi__"/>
      <sheetName val="???????? (2_"/>
      <sheetName val="????????_(2)"/>
      <sheetName val="Pricing Notes"/>
      <sheetName val="MTO REV.0"/>
      <sheetName val="O-B"/>
      <sheetName val="S-B"/>
      <sheetName val="V-B"/>
      <sheetName val="²_x005f_x0000__x005f_x0000_t4"/>
      <sheetName val="bang tien luong"/>
      <sheetName val="10_x005f_x0010_00000"/>
      <sheetName val="Nhan cong`_x005f_x0003__.g"/>
      <sheetName val="Sh_x005f_x0003__x005f_x0000_t3"/>
      <sheetName val="Sh_x005f_x0003__t3"/>
      <sheetName val="Sh_x005f_x0003_"/>
      <sheetName val="2000_x005f_x0010_000"/>
      <sheetName val="²_x005f_x0000__x005f_x0000_€t4"/>
      <sheetName val="M_x005f_x0014_C"/>
      <sheetName val="�_x005f_x0000__x005f_x0000_�t4"/>
      <sheetName val="Nha_x005f_x000e_ cong`#/.g"/>
      <sheetName val="Nhan cong`_x005f_x0003_/.g"/>
      <sheetName val="Sh_x005f_x0003_?t3"/>
      <sheetName val="PCDH-KMV"/>
      <sheetName val="T.Tinh"/>
      <sheetName val="XXX೼?XXX"/>
      <sheetName val="[DT32.xls][DT32.xls]Nhan cong`#"/>
      <sheetName val="[DT32.xls][DT32.xls]Nha_x000e_ cong`#"/>
      <sheetName val="[DT32.xls][DT32.xls]Nhan cong`_x0003_"/>
      <sheetName val="[DT32.xls][DT32.xls]Nhan_cong`#"/>
      <sheetName val="[DT32.xls][DT32.xls]Nha_cong`#/"/>
      <sheetName val="[DT32.xls][DT32.xls]Nha_x005f_x000e_ "/>
      <sheetName val="[DT32.xls][DT32.xls]Nhan cong`_"/>
      <sheetName val="[DT32.xls][DT32.xls][DT32.xls]N"/>
      <sheetName val="[DT32.xls]Nhan cong`#/.g"/>
      <sheetName val="[DT32.xls]Nha_x000e_ cong`#/.g"/>
      <sheetName val="[DT32.xls]Nhan cong`_x0003_/.g"/>
      <sheetName val="[DT32.xls]Nhan_cong`#/_g"/>
      <sheetName val="[DT32.xls]Nha_cong`#/_g"/>
      <sheetName val="[DT32.xls]Nha_x005f_x000e_ cong`#/.g"/>
      <sheetName val="[DT32.xls]Nhan cong`_x005f_x0003_/.g"/>
      <sheetName val="?__?t4"/>
      <sheetName val="Lç khoan LK1"/>
      <sheetName val="LME"/>
      <sheetName val="Aux"/>
      <sheetName val="Detailed"/>
      <sheetName val="X2.xls_x0002__x0000__x0000_ND_x0002_"/>
      <sheetName val="_x0000__x0000__x0000__x0000__x0000__x0000__x0000__x0000__(2?"/>
      <sheetName val="TD"/>
      <sheetName val="XL_x005f_x005f_x005f_x0014_Poppy"/>
      <sheetName val="NHALCONGdu_x005f_x005f_x005f_x000f_ng"/>
      <sheetName val="Nha_x005f_x005f_x005f_x000e_ cong`#_.g"/>
      <sheetName val="10_x005f_x005f_x005f_x0010_00000"/>
      <sheetName val="Nhan cong`_x005f_x005f_x005f_x0003__.g"/>
      <sheetName val="²_x005f_x005f_x005f_x0000__x005f_x005f_x005f_x0000_t4"/>
      <sheetName val="Sh_x005f_x005f_x005f_x0003__x005f_x005f_x005f_x0000_t3"/>
      <sheetName val="Sh_x005f_x005f_x005f_x0003__t3"/>
      <sheetName val="Sh_x005f_x005f_x005f_x0003_"/>
      <sheetName val="2000_x005f_x005f_x005f_x0010_000"/>
      <sheetName val="²_x005f_x005f_x005f_x0000__x005f_x005f_x005f_x0000_€t4"/>
      <sheetName val="M_x005f_x005f_x005f_x0014_C"/>
      <sheetName val="�_x005f_x005f_x005f_x0000__x005f_x005f_x005f_x0000_�t4"/>
      <sheetName val="XL_x005f_x005f_x005f_x005f_x005f_x005f_x005f_x0014_Popp"/>
      <sheetName val="NHALCONGdu_x005f_x005f_x005f_x005f_x005f_x005f_x0"/>
      <sheetName val="Nha_x005f_x005f_x005f_x005f_x005f_x005f_x005f_x000e_ co"/>
      <sheetName val="10_x005f_x005f_x005f_x005f_x005f_x005f_x005f_x0010_0000"/>
      <sheetName val="Nhan cong`_x005f_x005f_x005f_x005f_x005f_x005f_x0"/>
      <sheetName val="²_x005f_x005f_x005f_x005f_x005f_x005f_x005f_x0000__x005"/>
      <sheetName val="Sh_x005f_x005f_x005f_x005f_x005f_x005f_x005f_x0003__x00"/>
      <sheetName val="Sh_x005f_x005f_x005f_x005f_x005f_x005f_x005f_x0003__t3"/>
      <sheetName val="Sh_x005f_x005f_x005f_x005f_x005f_x005f_x005f_x0003_"/>
      <sheetName val="2000_x005f_x005f_x005f_x005f_x005f_x005f_x005f_x0010_00"/>
      <sheetName val="M_x005f_x005f_x005f_x005f_x005f_x005f_x005f_x0014_C"/>
      <sheetName val="�_x005f_x005f_x005f_x005f_x005f_x005f_x005f_x0000__x005"/>
      <sheetName val="DOJGIA"/>
      <sheetName val="____t4"/>
      <sheetName val="_"/>
      <sheetName val="Cp_10_Ln_10"/>
      <sheetName val="Ln_20"/>
      <sheetName val="EIRR_1_1"/>
      <sheetName val="EIRR_ 2"/>
      <sheetName val="EIRR_2"/>
      <sheetName val="GTTBA"/>
      <sheetName val="XXX೼_XXX"/>
      <sheetName val="_x0000__x0000__x0000__x0000__x0000__x0000__x0000__x0000__(2_"/>
      <sheetName val="KKKKKKKK_(2)"/>
      <sheetName val="_x0004_?"/>
      <sheetName val="KLHT"/>
      <sheetName val="KHOANDC"/>
      <sheetName val="P¤To"/>
      <sheetName val="KS1"/>
      <sheetName val="KS3"/>
      <sheetName val="Loading"/>
      <sheetName val="X2.xls_x0002_??ND_x0002_"/>
      <sheetName val="BL.A1.8-1350"/>
      <sheetName val="X2.xls_x0002_"/>
      <sheetName val="thag-go"/>
      <sheetName val="Thuc thanh"/>
      <sheetName val="Nhan_cong_cong1"/>
      <sheetName val="XL4Poppy_(2)1"/>
      <sheetName val="Nhan_cong`#/_g1"/>
      <sheetName val="PHU_XUAN1"/>
      <sheetName val="PHU_XUAN_(2)1"/>
      <sheetName val="TRAN-TRUONGXUAN_(2)1"/>
      <sheetName val="HOA_AN_(2)1"/>
      <sheetName val="XL4Poppy_(2䀁1"/>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N`an_cong_cong1"/>
      <sheetName val="Tai_khoan"/>
      <sheetName val="MTO_REV_2(ARMOR)"/>
      <sheetName val="HE_SO"/>
      <sheetName val="Sht3"/>
      <sheetName val="Nhan_ckng_cong"/>
      <sheetName val="1000000"/>
      <sheetName val="XL4Pop0y_(2)"/>
      <sheetName val="Nhan_cong`/_g"/>
      <sheetName val="Nhan_cong`#__g1"/>
      <sheetName val="EIRR&gt;_2"/>
      <sheetName val="NHANCONGduo_g"/>
      <sheetName val="2000000"/>
      <sheetName val="Sh?t3"/>
      <sheetName val="Sh"/>
      <sheetName val="Coc_32_m(Cho_mo)"/>
      <sheetName val="Nhan_cong`__g"/>
      <sheetName val="Tra_KS"/>
      <sheetName val="Sh_t3"/>
      <sheetName val="N`an_cgng_cong"/>
      <sheetName val="_DT32.xls__DT32.xls_Nhan cong`#"/>
      <sheetName val="_DT32.xls__DT32.xls_Nha_x000e_ cong`#"/>
      <sheetName val="_DT32.xls__DT32.xls_Nhan cong`_x0003_"/>
      <sheetName val="_DT32.xls__DT32.xls_Nhan_cong`#"/>
      <sheetName val="_DT32.xls__DT32.xls_Nha_cong`#_"/>
      <sheetName val="_DT32.xls__DT32.xls__DT32.xls_N"/>
      <sheetName val="_DT32.xls_Nhan cong`#_.g"/>
      <sheetName val="_DT32.xls_Nha_x000e_ cong`#_.g"/>
      <sheetName val="_DT32.xls_Nhan cong`_x0003__.g"/>
      <sheetName val="_DT32.xls_Nhan_cong`#__g"/>
      <sheetName val="_DT32.xls_Nha_cong`#__g"/>
      <sheetName val="_x0004__"/>
      <sheetName val="_________(2)"/>
      <sheetName val="X2.xls_x0002___ND_x0002_"/>
      <sheetName val="_DT32.xls__DT32.xls_Nha_x005f_x000e_ "/>
      <sheetName val="_DT32.xls__DT32.xls_Nhan cong`_"/>
      <sheetName val="_DT32.xls_Nha_x005f_x000e_ cong`#_.g"/>
      <sheetName val="_DT32.xls_Nhan cong`_x005f_x0003__.g"/>
      <sheetName val="THKP"/>
      <sheetName val="_x005f_x0000__x005f_x0000__x005f_x0000__x005f_x0000__x0"/>
      <sheetName val="Gia vat tu"/>
      <sheetName val="25D(1-10)"/>
      <sheetName val="BO 09"/>
      <sheetName val="Nha_x005f_x005f_x005f_x000e_ cong`#/.g"/>
      <sheetName val="Sh_x005f_x005f_x005f_x0003_?t3"/>
      <sheetName val="dtxl"/>
      <sheetName val="XL_x005f_x005f_x005f_x005f_x005f_x005f_x005f_x005f_x005"/>
      <sheetName val="Sh_x005f_x005f_x005f_x005f_x005f_x005f_x005f_x005f_x005"/>
      <sheetName val="Nha_x005f_x005f_x005f_x005f_x005f_x005f_x005f_x005f_x00"/>
      <sheetName val="IBASE"/>
      <sheetName val="Sh_x005f_x005f_x005f_x005f_x005f_x005f_x005f_x0003_?t3"/>
      <sheetName val="????????_(2?"/>
      <sheetName val="[DT32.xls]Nha_x005f_x005f_x005f_x000e_ cong"/>
      <sheetName val="Gen."/>
      <sheetName val="ctbetong"/>
      <sheetName val="²_x005f_x005f_x005f_x005f_x005f_x005f_x005f_x005f_x005f"/>
      <sheetName val="map"/>
      <sheetName val="Cash Voucher"/>
      <sheetName val="OFFICE"/>
      <sheetName val="Jul"/>
      <sheetName val="Aug"/>
      <sheetName val="Sep"/>
      <sheetName val="Oct"/>
      <sheetName val="Nov"/>
      <sheetName val="Dec"/>
      <sheetName val="Jan"/>
      <sheetName val="Feb"/>
      <sheetName val="Mar"/>
      <sheetName val="Jun"/>
      <sheetName val="ĐM-KHAC"/>
      <sheetName val="12-XLT11"/>
      <sheetName val="12.2-TBT11"/>
      <sheetName val="8.2-TBT10"/>
      <sheetName val="14.1-TBD12"/>
      <sheetName val="6.1-TBD10"/>
      <sheetName val="10.1-TBD11"/>
      <sheetName val="th"/>
      <sheetName val="XL_x005f_x005f_x005f_x005f_x005f_x005f_x005f_x0014_Po_2"/>
      <sheetName val="NHALCONGdu_x005f_x005f_x005f_x005f_x005f_x005f__2"/>
      <sheetName val="Nha_x005f_x005f_x005f_x005f_x005f_x005f_x005f_x000e___2"/>
      <sheetName val="10_x005f_x005f_x005f_x005f_x005f_x005f_x005f_x0010_00_2"/>
      <sheetName val="Nhan_cong__x005f_x005f_x005f_x005f_x005f_x005f__2"/>
      <sheetName val="__x005f_x005f_x005f_x005f_x005f_x005f_x005f_x0000__x0_2"/>
      <sheetName val="Sh_x005f_x005f_x005f_x005f_x005f_x005f_x005f_x0003__x_2"/>
      <sheetName val="2000_x005f_x005f_x005f_x005f_x005f_x005f_x005f_x0010__2"/>
      <sheetName val="__x005f_x005f_x005f_x005f_x005f_x005f_x005f_x0000__x0_3"/>
      <sheetName val="__x005f_x005f_x005f_x005f_x005f_x005f_x005f_x0000__x0_4"/>
      <sheetName val="[DT32.xls][DT32.xls]Nhan_cong_2"/>
      <sheetName val="[DT32.xls][DT32.xls]Nha__cong_2"/>
      <sheetName val="[DT32.xls][DT32.xls]Nhan_cong_3"/>
      <sheetName val="[DT32.xls][DT32.xls]Nhan_cong_4"/>
      <sheetName val="[DT32.xls][DT32.xls]Nha_cong__2"/>
      <sheetName val="[DT32.xls][DT32.xls]_DT32_xls_2"/>
      <sheetName val="THPD ±µ_x005f_x0008_&quot;"/>
      <sheetName val="THPD ±µ_x005f_x0008_&quot;___"/>
      <sheetName val="__x005f_x0010______"/>
      <sheetName val="TTDZ22"/>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sheetData sheetId="60"/>
      <sheetData sheetId="61"/>
      <sheetData sheetId="62"/>
      <sheetData sheetId="63"/>
      <sheetData sheetId="64"/>
      <sheetData sheetId="65" refreshError="1"/>
      <sheetData sheetId="66"/>
      <sheetData sheetId="67" refreshError="1"/>
      <sheetData sheetId="68" refreshError="1"/>
      <sheetData sheetId="69"/>
      <sheetData sheetId="70"/>
      <sheetData sheetId="71"/>
      <sheetData sheetId="72"/>
      <sheetData sheetId="73"/>
      <sheetData sheetId="74" refreshError="1"/>
      <sheetData sheetId="75"/>
      <sheetData sheetId="76" refreshError="1"/>
      <sheetData sheetId="77"/>
      <sheetData sheetId="78" refreshError="1"/>
      <sheetData sheetId="79" refreshError="1"/>
      <sheetData sheetId="80" refreshError="1"/>
      <sheetData sheetId="81" refreshError="1"/>
      <sheetData sheetId="82"/>
      <sheetData sheetId="83"/>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refreshError="1"/>
      <sheetData sheetId="125"/>
      <sheetData sheetId="126"/>
      <sheetData sheetId="127"/>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refreshError="1"/>
      <sheetData sheetId="138" refreshError="1"/>
      <sheetData sheetId="139"/>
      <sheetData sheetId="140"/>
      <sheetData sheetId="141"/>
      <sheetData sheetId="142"/>
      <sheetData sheetId="143"/>
      <sheetData sheetId="144" refreshError="1"/>
      <sheetData sheetId="145" refreshError="1"/>
      <sheetData sheetId="146"/>
      <sheetData sheetId="147" refreshError="1"/>
      <sheetData sheetId="148"/>
      <sheetData sheetId="149"/>
      <sheetData sheetId="150"/>
      <sheetData sheetId="151"/>
      <sheetData sheetId="152"/>
      <sheetData sheetId="153"/>
      <sheetData sheetId="154"/>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refreshError="1"/>
      <sheetData sheetId="171" refreshError="1"/>
      <sheetData sheetId="172" refreshError="1"/>
      <sheetData sheetId="173"/>
      <sheetData sheetId="174" refreshError="1"/>
      <sheetData sheetId="175" refreshError="1"/>
      <sheetData sheetId="176"/>
      <sheetData sheetId="177"/>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sheetData sheetId="203" refreshError="1"/>
      <sheetData sheetId="204" refreshError="1"/>
      <sheetData sheetId="205" refreshError="1"/>
      <sheetData sheetId="206" refreshError="1"/>
      <sheetData sheetId="207" refreshError="1"/>
      <sheetData sheetId="208" refreshError="1"/>
      <sheetData sheetId="209"/>
      <sheetData sheetId="210"/>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sheetData sheetId="228" refreshError="1"/>
      <sheetData sheetId="229" refreshError="1"/>
      <sheetData sheetId="230" refreshError="1"/>
      <sheetData sheetId="231" refreshError="1"/>
      <sheetData sheetId="232"/>
      <sheetData sheetId="233"/>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Z22"/>
      <sheetName val="DZ22"/>
      <sheetName val="Tbi"/>
      <sheetName val="BTTBA"/>
      <sheetName val="HTCS"/>
      <sheetName val="KT"/>
      <sheetName val="TN"/>
      <sheetName val="CLVL"/>
      <sheetName val="Bu tru VL"/>
      <sheetName val="vc"/>
      <sheetName val="THctiet"/>
      <sheetName val="THTT"/>
      <sheetName val="TH (2)"/>
      <sheetName val="bia"/>
      <sheetName val="00000000"/>
      <sheetName val="XL4Poppy"/>
      <sheetName val="TT_0,4KV"/>
      <sheetName val="v聣"/>
      <sheetName val="v?"/>
      <sheetName val="Don gia"/>
      <sheetName val="CTbe tong"/>
      <sheetName val="CTDZ 0.4+cto"/>
      <sheetName val="tienluong"/>
      <sheetName val="v_"/>
      <sheetName val="VL"/>
      <sheetName val="ND"/>
      <sheetName val="Loading"/>
      <sheetName val="Check 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1"/>
  <sheetViews>
    <sheetView showGridLines="0" showZeros="0" zoomScale="70" zoomScaleNormal="70" zoomScaleSheetLayoutView="70" workbookViewId="0">
      <pane xSplit="5" ySplit="4" topLeftCell="F14" activePane="bottomRight" state="frozen"/>
      <selection pane="topRight" activeCell="E1" sqref="E1"/>
      <selection pane="bottomLeft" activeCell="A6" sqref="A6"/>
      <selection pane="bottomRight" activeCell="G52" sqref="G52"/>
    </sheetView>
  </sheetViews>
  <sheetFormatPr defaultColWidth="7.75" defaultRowHeight="12.75" customHeight="1" x14ac:dyDescent="0.25"/>
  <cols>
    <col min="1" max="1" width="4.375" style="14" customWidth="1"/>
    <col min="2" max="2" width="33.5" style="14" customWidth="1"/>
    <col min="3" max="3" width="5.875" style="14" bestFit="1" customWidth="1"/>
    <col min="4" max="4" width="12.875" style="14" hidden="1" customWidth="1"/>
    <col min="5" max="5" width="10" style="14" customWidth="1"/>
    <col min="6" max="6" width="9.625" style="14" customWidth="1"/>
    <col min="7" max="7" width="10" style="14" bestFit="1" customWidth="1"/>
    <col min="8" max="9" width="9.25" style="14" customWidth="1"/>
    <col min="10" max="14" width="9.75" style="14" bestFit="1" customWidth="1"/>
    <col min="15" max="15" width="9.375" style="14" customWidth="1"/>
    <col min="16" max="16" width="9.5" style="14" bestFit="1" customWidth="1"/>
    <col min="17" max="236" width="7.75" style="14"/>
    <col min="237" max="237" width="4.375" style="14" customWidth="1"/>
    <col min="238" max="238" width="32" style="14" customWidth="1"/>
    <col min="239" max="239" width="5.875" style="14" bestFit="1" customWidth="1"/>
    <col min="240" max="240" width="10.375" style="14" customWidth="1"/>
    <col min="241" max="260" width="9.125" style="14" customWidth="1"/>
    <col min="261" max="492" width="7.75" style="14"/>
    <col min="493" max="493" width="4.375" style="14" customWidth="1"/>
    <col min="494" max="494" width="32" style="14" customWidth="1"/>
    <col min="495" max="495" width="5.875" style="14" bestFit="1" customWidth="1"/>
    <col min="496" max="496" width="10.375" style="14" customWidth="1"/>
    <col min="497" max="516" width="9.125" style="14" customWidth="1"/>
    <col min="517" max="748" width="7.75" style="14"/>
    <col min="749" max="749" width="4.375" style="14" customWidth="1"/>
    <col min="750" max="750" width="32" style="14" customWidth="1"/>
    <col min="751" max="751" width="5.875" style="14" bestFit="1" customWidth="1"/>
    <col min="752" max="752" width="10.375" style="14" customWidth="1"/>
    <col min="753" max="772" width="9.125" style="14" customWidth="1"/>
    <col min="773" max="1004" width="7.75" style="14"/>
    <col min="1005" max="1005" width="4.375" style="14" customWidth="1"/>
    <col min="1006" max="1006" width="32" style="14" customWidth="1"/>
    <col min="1007" max="1007" width="5.875" style="14" bestFit="1" customWidth="1"/>
    <col min="1008" max="1008" width="10.375" style="14" customWidth="1"/>
    <col min="1009" max="1028" width="9.125" style="14" customWidth="1"/>
    <col min="1029" max="1260" width="7.75" style="14"/>
    <col min="1261" max="1261" width="4.375" style="14" customWidth="1"/>
    <col min="1262" max="1262" width="32" style="14" customWidth="1"/>
    <col min="1263" max="1263" width="5.875" style="14" bestFit="1" customWidth="1"/>
    <col min="1264" max="1264" width="10.375" style="14" customWidth="1"/>
    <col min="1265" max="1284" width="9.125" style="14" customWidth="1"/>
    <col min="1285" max="1516" width="7.75" style="14"/>
    <col min="1517" max="1517" width="4.375" style="14" customWidth="1"/>
    <col min="1518" max="1518" width="32" style="14" customWidth="1"/>
    <col min="1519" max="1519" width="5.875" style="14" bestFit="1" customWidth="1"/>
    <col min="1520" max="1520" width="10.375" style="14" customWidth="1"/>
    <col min="1521" max="1540" width="9.125" style="14" customWidth="1"/>
    <col min="1541" max="1772" width="7.75" style="14"/>
    <col min="1773" max="1773" width="4.375" style="14" customWidth="1"/>
    <col min="1774" max="1774" width="32" style="14" customWidth="1"/>
    <col min="1775" max="1775" width="5.875" style="14" bestFit="1" customWidth="1"/>
    <col min="1776" max="1776" width="10.375" style="14" customWidth="1"/>
    <col min="1777" max="1796" width="9.125" style="14" customWidth="1"/>
    <col min="1797" max="2028" width="7.75" style="14"/>
    <col min="2029" max="2029" width="4.375" style="14" customWidth="1"/>
    <col min="2030" max="2030" width="32" style="14" customWidth="1"/>
    <col min="2031" max="2031" width="5.875" style="14" bestFit="1" customWidth="1"/>
    <col min="2032" max="2032" width="10.375" style="14" customWidth="1"/>
    <col min="2033" max="2052" width="9.125" style="14" customWidth="1"/>
    <col min="2053" max="2284" width="7.75" style="14"/>
    <col min="2285" max="2285" width="4.375" style="14" customWidth="1"/>
    <col min="2286" max="2286" width="32" style="14" customWidth="1"/>
    <col min="2287" max="2287" width="5.875" style="14" bestFit="1" customWidth="1"/>
    <col min="2288" max="2288" width="10.375" style="14" customWidth="1"/>
    <col min="2289" max="2308" width="9.125" style="14" customWidth="1"/>
    <col min="2309" max="2540" width="7.75" style="14"/>
    <col min="2541" max="2541" width="4.375" style="14" customWidth="1"/>
    <col min="2542" max="2542" width="32" style="14" customWidth="1"/>
    <col min="2543" max="2543" width="5.875" style="14" bestFit="1" customWidth="1"/>
    <col min="2544" max="2544" width="10.375" style="14" customWidth="1"/>
    <col min="2545" max="2564" width="9.125" style="14" customWidth="1"/>
    <col min="2565" max="2796" width="7.75" style="14"/>
    <col min="2797" max="2797" width="4.375" style="14" customWidth="1"/>
    <col min="2798" max="2798" width="32" style="14" customWidth="1"/>
    <col min="2799" max="2799" width="5.875" style="14" bestFit="1" customWidth="1"/>
    <col min="2800" max="2800" width="10.375" style="14" customWidth="1"/>
    <col min="2801" max="2820" width="9.125" style="14" customWidth="1"/>
    <col min="2821" max="3052" width="7.75" style="14"/>
    <col min="3053" max="3053" width="4.375" style="14" customWidth="1"/>
    <col min="3054" max="3054" width="32" style="14" customWidth="1"/>
    <col min="3055" max="3055" width="5.875" style="14" bestFit="1" customWidth="1"/>
    <col min="3056" max="3056" width="10.375" style="14" customWidth="1"/>
    <col min="3057" max="3076" width="9.125" style="14" customWidth="1"/>
    <col min="3077" max="3308" width="7.75" style="14"/>
    <col min="3309" max="3309" width="4.375" style="14" customWidth="1"/>
    <col min="3310" max="3310" width="32" style="14" customWidth="1"/>
    <col min="3311" max="3311" width="5.875" style="14" bestFit="1" customWidth="1"/>
    <col min="3312" max="3312" width="10.375" style="14" customWidth="1"/>
    <col min="3313" max="3332" width="9.125" style="14" customWidth="1"/>
    <col min="3333" max="3564" width="7.75" style="14"/>
    <col min="3565" max="3565" width="4.375" style="14" customWidth="1"/>
    <col min="3566" max="3566" width="32" style="14" customWidth="1"/>
    <col min="3567" max="3567" width="5.875" style="14" bestFit="1" customWidth="1"/>
    <col min="3568" max="3568" width="10.375" style="14" customWidth="1"/>
    <col min="3569" max="3588" width="9.125" style="14" customWidth="1"/>
    <col min="3589" max="3820" width="7.75" style="14"/>
    <col min="3821" max="3821" width="4.375" style="14" customWidth="1"/>
    <col min="3822" max="3822" width="32" style="14" customWidth="1"/>
    <col min="3823" max="3823" width="5.875" style="14" bestFit="1" customWidth="1"/>
    <col min="3824" max="3824" width="10.375" style="14" customWidth="1"/>
    <col min="3825" max="3844" width="9.125" style="14" customWidth="1"/>
    <col min="3845" max="4076" width="7.75" style="14"/>
    <col min="4077" max="4077" width="4.375" style="14" customWidth="1"/>
    <col min="4078" max="4078" width="32" style="14" customWidth="1"/>
    <col min="4079" max="4079" width="5.875" style="14" bestFit="1" customWidth="1"/>
    <col min="4080" max="4080" width="10.375" style="14" customWidth="1"/>
    <col min="4081" max="4100" width="9.125" style="14" customWidth="1"/>
    <col min="4101" max="4332" width="7.75" style="14"/>
    <col min="4333" max="4333" width="4.375" style="14" customWidth="1"/>
    <col min="4334" max="4334" width="32" style="14" customWidth="1"/>
    <col min="4335" max="4335" width="5.875" style="14" bestFit="1" customWidth="1"/>
    <col min="4336" max="4336" width="10.375" style="14" customWidth="1"/>
    <col min="4337" max="4356" width="9.125" style="14" customWidth="1"/>
    <col min="4357" max="4588" width="7.75" style="14"/>
    <col min="4589" max="4589" width="4.375" style="14" customWidth="1"/>
    <col min="4590" max="4590" width="32" style="14" customWidth="1"/>
    <col min="4591" max="4591" width="5.875" style="14" bestFit="1" customWidth="1"/>
    <col min="4592" max="4592" width="10.375" style="14" customWidth="1"/>
    <col min="4593" max="4612" width="9.125" style="14" customWidth="1"/>
    <col min="4613" max="4844" width="7.75" style="14"/>
    <col min="4845" max="4845" width="4.375" style="14" customWidth="1"/>
    <col min="4846" max="4846" width="32" style="14" customWidth="1"/>
    <col min="4847" max="4847" width="5.875" style="14" bestFit="1" customWidth="1"/>
    <col min="4848" max="4848" width="10.375" style="14" customWidth="1"/>
    <col min="4849" max="4868" width="9.125" style="14" customWidth="1"/>
    <col min="4869" max="5100" width="7.75" style="14"/>
    <col min="5101" max="5101" width="4.375" style="14" customWidth="1"/>
    <col min="5102" max="5102" width="32" style="14" customWidth="1"/>
    <col min="5103" max="5103" width="5.875" style="14" bestFit="1" customWidth="1"/>
    <col min="5104" max="5104" width="10.375" style="14" customWidth="1"/>
    <col min="5105" max="5124" width="9.125" style="14" customWidth="1"/>
    <col min="5125" max="5356" width="7.75" style="14"/>
    <col min="5357" max="5357" width="4.375" style="14" customWidth="1"/>
    <col min="5358" max="5358" width="32" style="14" customWidth="1"/>
    <col min="5359" max="5359" width="5.875" style="14" bestFit="1" customWidth="1"/>
    <col min="5360" max="5360" width="10.375" style="14" customWidth="1"/>
    <col min="5361" max="5380" width="9.125" style="14" customWidth="1"/>
    <col min="5381" max="5612" width="7.75" style="14"/>
    <col min="5613" max="5613" width="4.375" style="14" customWidth="1"/>
    <col min="5614" max="5614" width="32" style="14" customWidth="1"/>
    <col min="5615" max="5615" width="5.875" style="14" bestFit="1" customWidth="1"/>
    <col min="5616" max="5616" width="10.375" style="14" customWidth="1"/>
    <col min="5617" max="5636" width="9.125" style="14" customWidth="1"/>
    <col min="5637" max="5868" width="7.75" style="14"/>
    <col min="5869" max="5869" width="4.375" style="14" customWidth="1"/>
    <col min="5870" max="5870" width="32" style="14" customWidth="1"/>
    <col min="5871" max="5871" width="5.875" style="14" bestFit="1" customWidth="1"/>
    <col min="5872" max="5872" width="10.375" style="14" customWidth="1"/>
    <col min="5873" max="5892" width="9.125" style="14" customWidth="1"/>
    <col min="5893" max="6124" width="7.75" style="14"/>
    <col min="6125" max="6125" width="4.375" style="14" customWidth="1"/>
    <col min="6126" max="6126" width="32" style="14" customWidth="1"/>
    <col min="6127" max="6127" width="5.875" style="14" bestFit="1" customWidth="1"/>
    <col min="6128" max="6128" width="10.375" style="14" customWidth="1"/>
    <col min="6129" max="6148" width="9.125" style="14" customWidth="1"/>
    <col min="6149" max="6380" width="7.75" style="14"/>
    <col min="6381" max="6381" width="4.375" style="14" customWidth="1"/>
    <col min="6382" max="6382" width="32" style="14" customWidth="1"/>
    <col min="6383" max="6383" width="5.875" style="14" bestFit="1" customWidth="1"/>
    <col min="6384" max="6384" width="10.375" style="14" customWidth="1"/>
    <col min="6385" max="6404" width="9.125" style="14" customWidth="1"/>
    <col min="6405" max="6636" width="7.75" style="14"/>
    <col min="6637" max="6637" width="4.375" style="14" customWidth="1"/>
    <col min="6638" max="6638" width="32" style="14" customWidth="1"/>
    <col min="6639" max="6639" width="5.875" style="14" bestFit="1" customWidth="1"/>
    <col min="6640" max="6640" width="10.375" style="14" customWidth="1"/>
    <col min="6641" max="6660" width="9.125" style="14" customWidth="1"/>
    <col min="6661" max="6892" width="7.75" style="14"/>
    <col min="6893" max="6893" width="4.375" style="14" customWidth="1"/>
    <col min="6894" max="6894" width="32" style="14" customWidth="1"/>
    <col min="6895" max="6895" width="5.875" style="14" bestFit="1" customWidth="1"/>
    <col min="6896" max="6896" width="10.375" style="14" customWidth="1"/>
    <col min="6897" max="6916" width="9.125" style="14" customWidth="1"/>
    <col min="6917" max="7148" width="7.75" style="14"/>
    <col min="7149" max="7149" width="4.375" style="14" customWidth="1"/>
    <col min="7150" max="7150" width="32" style="14" customWidth="1"/>
    <col min="7151" max="7151" width="5.875" style="14" bestFit="1" customWidth="1"/>
    <col min="7152" max="7152" width="10.375" style="14" customWidth="1"/>
    <col min="7153" max="7172" width="9.125" style="14" customWidth="1"/>
    <col min="7173" max="7404" width="7.75" style="14"/>
    <col min="7405" max="7405" width="4.375" style="14" customWidth="1"/>
    <col min="7406" max="7406" width="32" style="14" customWidth="1"/>
    <col min="7407" max="7407" width="5.875" style="14" bestFit="1" customWidth="1"/>
    <col min="7408" max="7408" width="10.375" style="14" customWidth="1"/>
    <col min="7409" max="7428" width="9.125" style="14" customWidth="1"/>
    <col min="7429" max="7660" width="7.75" style="14"/>
    <col min="7661" max="7661" width="4.375" style="14" customWidth="1"/>
    <col min="7662" max="7662" width="32" style="14" customWidth="1"/>
    <col min="7663" max="7663" width="5.875" style="14" bestFit="1" customWidth="1"/>
    <col min="7664" max="7664" width="10.375" style="14" customWidth="1"/>
    <col min="7665" max="7684" width="9.125" style="14" customWidth="1"/>
    <col min="7685" max="7916" width="7.75" style="14"/>
    <col min="7917" max="7917" width="4.375" style="14" customWidth="1"/>
    <col min="7918" max="7918" width="32" style="14" customWidth="1"/>
    <col min="7919" max="7919" width="5.875" style="14" bestFit="1" customWidth="1"/>
    <col min="7920" max="7920" width="10.375" style="14" customWidth="1"/>
    <col min="7921" max="7940" width="9.125" style="14" customWidth="1"/>
    <col min="7941" max="8172" width="7.75" style="14"/>
    <col min="8173" max="8173" width="4.375" style="14" customWidth="1"/>
    <col min="8174" max="8174" width="32" style="14" customWidth="1"/>
    <col min="8175" max="8175" width="5.875" style="14" bestFit="1" customWidth="1"/>
    <col min="8176" max="8176" width="10.375" style="14" customWidth="1"/>
    <col min="8177" max="8196" width="9.125" style="14" customWidth="1"/>
    <col min="8197" max="8428" width="7.75" style="14"/>
    <col min="8429" max="8429" width="4.375" style="14" customWidth="1"/>
    <col min="8430" max="8430" width="32" style="14" customWidth="1"/>
    <col min="8431" max="8431" width="5.875" style="14" bestFit="1" customWidth="1"/>
    <col min="8432" max="8432" width="10.375" style="14" customWidth="1"/>
    <col min="8433" max="8452" width="9.125" style="14" customWidth="1"/>
    <col min="8453" max="8684" width="7.75" style="14"/>
    <col min="8685" max="8685" width="4.375" style="14" customWidth="1"/>
    <col min="8686" max="8686" width="32" style="14" customWidth="1"/>
    <col min="8687" max="8687" width="5.875" style="14" bestFit="1" customWidth="1"/>
    <col min="8688" max="8688" width="10.375" style="14" customWidth="1"/>
    <col min="8689" max="8708" width="9.125" style="14" customWidth="1"/>
    <col min="8709" max="8940" width="7.75" style="14"/>
    <col min="8941" max="8941" width="4.375" style="14" customWidth="1"/>
    <col min="8942" max="8942" width="32" style="14" customWidth="1"/>
    <col min="8943" max="8943" width="5.875" style="14" bestFit="1" customWidth="1"/>
    <col min="8944" max="8944" width="10.375" style="14" customWidth="1"/>
    <col min="8945" max="8964" width="9.125" style="14" customWidth="1"/>
    <col min="8965" max="9196" width="7.75" style="14"/>
    <col min="9197" max="9197" width="4.375" style="14" customWidth="1"/>
    <col min="9198" max="9198" width="32" style="14" customWidth="1"/>
    <col min="9199" max="9199" width="5.875" style="14" bestFit="1" customWidth="1"/>
    <col min="9200" max="9200" width="10.375" style="14" customWidth="1"/>
    <col min="9201" max="9220" width="9.125" style="14" customWidth="1"/>
    <col min="9221" max="9452" width="7.75" style="14"/>
    <col min="9453" max="9453" width="4.375" style="14" customWidth="1"/>
    <col min="9454" max="9454" width="32" style="14" customWidth="1"/>
    <col min="9455" max="9455" width="5.875" style="14" bestFit="1" customWidth="1"/>
    <col min="9456" max="9456" width="10.375" style="14" customWidth="1"/>
    <col min="9457" max="9476" width="9.125" style="14" customWidth="1"/>
    <col min="9477" max="9708" width="7.75" style="14"/>
    <col min="9709" max="9709" width="4.375" style="14" customWidth="1"/>
    <col min="9710" max="9710" width="32" style="14" customWidth="1"/>
    <col min="9711" max="9711" width="5.875" style="14" bestFit="1" customWidth="1"/>
    <col min="9712" max="9712" width="10.375" style="14" customWidth="1"/>
    <col min="9713" max="9732" width="9.125" style="14" customWidth="1"/>
    <col min="9733" max="9964" width="7.75" style="14"/>
    <col min="9965" max="9965" width="4.375" style="14" customWidth="1"/>
    <col min="9966" max="9966" width="32" style="14" customWidth="1"/>
    <col min="9967" max="9967" width="5.875" style="14" bestFit="1" customWidth="1"/>
    <col min="9968" max="9968" width="10.375" style="14" customWidth="1"/>
    <col min="9969" max="9988" width="9.125" style="14" customWidth="1"/>
    <col min="9989" max="10220" width="7.75" style="14"/>
    <col min="10221" max="10221" width="4.375" style="14" customWidth="1"/>
    <col min="10222" max="10222" width="32" style="14" customWidth="1"/>
    <col min="10223" max="10223" width="5.875" style="14" bestFit="1" customWidth="1"/>
    <col min="10224" max="10224" width="10.375" style="14" customWidth="1"/>
    <col min="10225" max="10244" width="9.125" style="14" customWidth="1"/>
    <col min="10245" max="10476" width="7.75" style="14"/>
    <col min="10477" max="10477" width="4.375" style="14" customWidth="1"/>
    <col min="10478" max="10478" width="32" style="14" customWidth="1"/>
    <col min="10479" max="10479" width="5.875" style="14" bestFit="1" customWidth="1"/>
    <col min="10480" max="10480" width="10.375" style="14" customWidth="1"/>
    <col min="10481" max="10500" width="9.125" style="14" customWidth="1"/>
    <col min="10501" max="10732" width="7.75" style="14"/>
    <col min="10733" max="10733" width="4.375" style="14" customWidth="1"/>
    <col min="10734" max="10734" width="32" style="14" customWidth="1"/>
    <col min="10735" max="10735" width="5.875" style="14" bestFit="1" customWidth="1"/>
    <col min="10736" max="10736" width="10.375" style="14" customWidth="1"/>
    <col min="10737" max="10756" width="9.125" style="14" customWidth="1"/>
    <col min="10757" max="10988" width="7.75" style="14"/>
    <col min="10989" max="10989" width="4.375" style="14" customWidth="1"/>
    <col min="10990" max="10990" width="32" style="14" customWidth="1"/>
    <col min="10991" max="10991" width="5.875" style="14" bestFit="1" customWidth="1"/>
    <col min="10992" max="10992" width="10.375" style="14" customWidth="1"/>
    <col min="10993" max="11012" width="9.125" style="14" customWidth="1"/>
    <col min="11013" max="11244" width="7.75" style="14"/>
    <col min="11245" max="11245" width="4.375" style="14" customWidth="1"/>
    <col min="11246" max="11246" width="32" style="14" customWidth="1"/>
    <col min="11247" max="11247" width="5.875" style="14" bestFit="1" customWidth="1"/>
    <col min="11248" max="11248" width="10.375" style="14" customWidth="1"/>
    <col min="11249" max="11268" width="9.125" style="14" customWidth="1"/>
    <col min="11269" max="11500" width="7.75" style="14"/>
    <col min="11501" max="11501" width="4.375" style="14" customWidth="1"/>
    <col min="11502" max="11502" width="32" style="14" customWidth="1"/>
    <col min="11503" max="11503" width="5.875" style="14" bestFit="1" customWidth="1"/>
    <col min="11504" max="11504" width="10.375" style="14" customWidth="1"/>
    <col min="11505" max="11524" width="9.125" style="14" customWidth="1"/>
    <col min="11525" max="11756" width="7.75" style="14"/>
    <col min="11757" max="11757" width="4.375" style="14" customWidth="1"/>
    <col min="11758" max="11758" width="32" style="14" customWidth="1"/>
    <col min="11759" max="11759" width="5.875" style="14" bestFit="1" customWidth="1"/>
    <col min="11760" max="11760" width="10.375" style="14" customWidth="1"/>
    <col min="11761" max="11780" width="9.125" style="14" customWidth="1"/>
    <col min="11781" max="12012" width="7.75" style="14"/>
    <col min="12013" max="12013" width="4.375" style="14" customWidth="1"/>
    <col min="12014" max="12014" width="32" style="14" customWidth="1"/>
    <col min="12015" max="12015" width="5.875" style="14" bestFit="1" customWidth="1"/>
    <col min="12016" max="12016" width="10.375" style="14" customWidth="1"/>
    <col min="12017" max="12036" width="9.125" style="14" customWidth="1"/>
    <col min="12037" max="12268" width="7.75" style="14"/>
    <col min="12269" max="12269" width="4.375" style="14" customWidth="1"/>
    <col min="12270" max="12270" width="32" style="14" customWidth="1"/>
    <col min="12271" max="12271" width="5.875" style="14" bestFit="1" customWidth="1"/>
    <col min="12272" max="12272" width="10.375" style="14" customWidth="1"/>
    <col min="12273" max="12292" width="9.125" style="14" customWidth="1"/>
    <col min="12293" max="12524" width="7.75" style="14"/>
    <col min="12525" max="12525" width="4.375" style="14" customWidth="1"/>
    <col min="12526" max="12526" width="32" style="14" customWidth="1"/>
    <col min="12527" max="12527" width="5.875" style="14" bestFit="1" customWidth="1"/>
    <col min="12528" max="12528" width="10.375" style="14" customWidth="1"/>
    <col min="12529" max="12548" width="9.125" style="14" customWidth="1"/>
    <col min="12549" max="12780" width="7.75" style="14"/>
    <col min="12781" max="12781" width="4.375" style="14" customWidth="1"/>
    <col min="12782" max="12782" width="32" style="14" customWidth="1"/>
    <col min="12783" max="12783" width="5.875" style="14" bestFit="1" customWidth="1"/>
    <col min="12784" max="12784" width="10.375" style="14" customWidth="1"/>
    <col min="12785" max="12804" width="9.125" style="14" customWidth="1"/>
    <col min="12805" max="13036" width="7.75" style="14"/>
    <col min="13037" max="13037" width="4.375" style="14" customWidth="1"/>
    <col min="13038" max="13038" width="32" style="14" customWidth="1"/>
    <col min="13039" max="13039" width="5.875" style="14" bestFit="1" customWidth="1"/>
    <col min="13040" max="13040" width="10.375" style="14" customWidth="1"/>
    <col min="13041" max="13060" width="9.125" style="14" customWidth="1"/>
    <col min="13061" max="13292" width="7.75" style="14"/>
    <col min="13293" max="13293" width="4.375" style="14" customWidth="1"/>
    <col min="13294" max="13294" width="32" style="14" customWidth="1"/>
    <col min="13295" max="13295" width="5.875" style="14" bestFit="1" customWidth="1"/>
    <col min="13296" max="13296" width="10.375" style="14" customWidth="1"/>
    <col min="13297" max="13316" width="9.125" style="14" customWidth="1"/>
    <col min="13317" max="13548" width="7.75" style="14"/>
    <col min="13549" max="13549" width="4.375" style="14" customWidth="1"/>
    <col min="13550" max="13550" width="32" style="14" customWidth="1"/>
    <col min="13551" max="13551" width="5.875" style="14" bestFit="1" customWidth="1"/>
    <col min="13552" max="13552" width="10.375" style="14" customWidth="1"/>
    <col min="13553" max="13572" width="9.125" style="14" customWidth="1"/>
    <col min="13573" max="13804" width="7.75" style="14"/>
    <col min="13805" max="13805" width="4.375" style="14" customWidth="1"/>
    <col min="13806" max="13806" width="32" style="14" customWidth="1"/>
    <col min="13807" max="13807" width="5.875" style="14" bestFit="1" customWidth="1"/>
    <col min="13808" max="13808" width="10.375" style="14" customWidth="1"/>
    <col min="13809" max="13828" width="9.125" style="14" customWidth="1"/>
    <col min="13829" max="14060" width="7.75" style="14"/>
    <col min="14061" max="14061" width="4.375" style="14" customWidth="1"/>
    <col min="14062" max="14062" width="32" style="14" customWidth="1"/>
    <col min="14063" max="14063" width="5.875" style="14" bestFit="1" customWidth="1"/>
    <col min="14064" max="14064" width="10.375" style="14" customWidth="1"/>
    <col min="14065" max="14084" width="9.125" style="14" customWidth="1"/>
    <col min="14085" max="14316" width="7.75" style="14"/>
    <col min="14317" max="14317" width="4.375" style="14" customWidth="1"/>
    <col min="14318" max="14318" width="32" style="14" customWidth="1"/>
    <col min="14319" max="14319" width="5.875" style="14" bestFit="1" customWidth="1"/>
    <col min="14320" max="14320" width="10.375" style="14" customWidth="1"/>
    <col min="14321" max="14340" width="9.125" style="14" customWidth="1"/>
    <col min="14341" max="14572" width="7.75" style="14"/>
    <col min="14573" max="14573" width="4.375" style="14" customWidth="1"/>
    <col min="14574" max="14574" width="32" style="14" customWidth="1"/>
    <col min="14575" max="14575" width="5.875" style="14" bestFit="1" customWidth="1"/>
    <col min="14576" max="14576" width="10.375" style="14" customWidth="1"/>
    <col min="14577" max="14596" width="9.125" style="14" customWidth="1"/>
    <col min="14597" max="14828" width="7.75" style="14"/>
    <col min="14829" max="14829" width="4.375" style="14" customWidth="1"/>
    <col min="14830" max="14830" width="32" style="14" customWidth="1"/>
    <col min="14831" max="14831" width="5.875" style="14" bestFit="1" customWidth="1"/>
    <col min="14832" max="14832" width="10.375" style="14" customWidth="1"/>
    <col min="14833" max="14852" width="9.125" style="14" customWidth="1"/>
    <col min="14853" max="15084" width="7.75" style="14"/>
    <col min="15085" max="15085" width="4.375" style="14" customWidth="1"/>
    <col min="15086" max="15086" width="32" style="14" customWidth="1"/>
    <col min="15087" max="15087" width="5.875" style="14" bestFit="1" customWidth="1"/>
    <col min="15088" max="15088" width="10.375" style="14" customWidth="1"/>
    <col min="15089" max="15108" width="9.125" style="14" customWidth="1"/>
    <col min="15109" max="15340" width="7.75" style="14"/>
    <col min="15341" max="15341" width="4.375" style="14" customWidth="1"/>
    <col min="15342" max="15342" width="32" style="14" customWidth="1"/>
    <col min="15343" max="15343" width="5.875" style="14" bestFit="1" customWidth="1"/>
    <col min="15344" max="15344" width="10.375" style="14" customWidth="1"/>
    <col min="15345" max="15364" width="9.125" style="14" customWidth="1"/>
    <col min="15365" max="15596" width="7.75" style="14"/>
    <col min="15597" max="15597" width="4.375" style="14" customWidth="1"/>
    <col min="15598" max="15598" width="32" style="14" customWidth="1"/>
    <col min="15599" max="15599" width="5.875" style="14" bestFit="1" customWidth="1"/>
    <col min="15600" max="15600" width="10.375" style="14" customWidth="1"/>
    <col min="15601" max="15620" width="9.125" style="14" customWidth="1"/>
    <col min="15621" max="15852" width="7.75" style="14"/>
    <col min="15853" max="15853" width="4.375" style="14" customWidth="1"/>
    <col min="15854" max="15854" width="32" style="14" customWidth="1"/>
    <col min="15855" max="15855" width="5.875" style="14" bestFit="1" customWidth="1"/>
    <col min="15856" max="15856" width="10.375" style="14" customWidth="1"/>
    <col min="15857" max="15876" width="9.125" style="14" customWidth="1"/>
    <col min="15877" max="16108" width="7.75" style="14"/>
    <col min="16109" max="16109" width="4.375" style="14" customWidth="1"/>
    <col min="16110" max="16110" width="32" style="14" customWidth="1"/>
    <col min="16111" max="16111" width="5.875" style="14" bestFit="1" customWidth="1"/>
    <col min="16112" max="16112" width="10.375" style="14" customWidth="1"/>
    <col min="16113" max="16132" width="9.125" style="14" customWidth="1"/>
    <col min="16133" max="16384" width="7.75" style="14"/>
  </cols>
  <sheetData>
    <row r="1" spans="1:16" ht="39" customHeight="1" x14ac:dyDescent="0.25">
      <c r="A1" s="174" t="s">
        <v>579</v>
      </c>
      <c r="B1" s="174"/>
      <c r="C1" s="174"/>
      <c r="D1" s="174"/>
      <c r="E1" s="174"/>
      <c r="F1" s="174"/>
      <c r="G1" s="174"/>
      <c r="H1" s="174"/>
      <c r="I1" s="174"/>
      <c r="J1" s="174"/>
      <c r="K1" s="174"/>
      <c r="L1" s="174"/>
      <c r="M1" s="174"/>
      <c r="N1" s="174"/>
      <c r="O1" s="174"/>
      <c r="P1" s="174"/>
    </row>
    <row r="2" spans="1:16" ht="15.75" x14ac:dyDescent="0.25">
      <c r="A2" s="175" t="s">
        <v>48</v>
      </c>
      <c r="B2" s="175"/>
      <c r="C2" s="175"/>
      <c r="D2" s="175"/>
      <c r="E2" s="175"/>
      <c r="F2" s="175"/>
      <c r="G2" s="175"/>
      <c r="H2" s="175"/>
      <c r="I2" s="175"/>
      <c r="J2" s="175"/>
      <c r="K2" s="175"/>
      <c r="L2" s="175"/>
      <c r="M2" s="175"/>
      <c r="N2" s="175"/>
      <c r="O2" s="175"/>
      <c r="P2" s="175"/>
    </row>
    <row r="3" spans="1:16" ht="19.149999999999999" customHeight="1" x14ac:dyDescent="0.25">
      <c r="A3" s="176" t="s">
        <v>0</v>
      </c>
      <c r="B3" s="176" t="s">
        <v>49</v>
      </c>
      <c r="C3" s="176" t="s">
        <v>50</v>
      </c>
      <c r="D3" s="177" t="s">
        <v>201</v>
      </c>
      <c r="E3" s="179" t="s">
        <v>150</v>
      </c>
      <c r="F3" s="179" t="s">
        <v>151</v>
      </c>
      <c r="G3" s="179"/>
      <c r="H3" s="179"/>
      <c r="I3" s="179"/>
      <c r="J3" s="179"/>
      <c r="K3" s="179"/>
      <c r="L3" s="179"/>
      <c r="M3" s="179"/>
      <c r="N3" s="179"/>
      <c r="O3" s="179"/>
      <c r="P3" s="179"/>
    </row>
    <row r="4" spans="1:16" ht="59.45" customHeight="1" x14ac:dyDescent="0.25">
      <c r="A4" s="176"/>
      <c r="B4" s="176"/>
      <c r="C4" s="176"/>
      <c r="D4" s="178"/>
      <c r="E4" s="179"/>
      <c r="F4" s="79" t="s">
        <v>8</v>
      </c>
      <c r="G4" s="79" t="s">
        <v>12</v>
      </c>
      <c r="H4" s="79" t="s">
        <v>6</v>
      </c>
      <c r="I4" s="79" t="s">
        <v>10</v>
      </c>
      <c r="J4" s="79" t="s">
        <v>28</v>
      </c>
      <c r="K4" s="79" t="s">
        <v>13</v>
      </c>
      <c r="L4" s="79" t="s">
        <v>4</v>
      </c>
      <c r="M4" s="79" t="s">
        <v>14</v>
      </c>
      <c r="N4" s="79" t="s">
        <v>15</v>
      </c>
      <c r="O4" s="79" t="s">
        <v>31</v>
      </c>
      <c r="P4" s="79" t="s">
        <v>47</v>
      </c>
    </row>
    <row r="5" spans="1:16" ht="15.75" x14ac:dyDescent="0.25">
      <c r="A5" s="80" t="s">
        <v>152</v>
      </c>
      <c r="B5" s="80" t="s">
        <v>206</v>
      </c>
      <c r="C5" s="81"/>
      <c r="D5" s="82">
        <v>84503.76</v>
      </c>
      <c r="E5" s="83">
        <v>84503.76</v>
      </c>
      <c r="F5" s="83">
        <v>6029.46</v>
      </c>
      <c r="G5" s="83">
        <v>26505.81</v>
      </c>
      <c r="H5" s="83">
        <v>6777.59</v>
      </c>
      <c r="I5" s="83">
        <v>4500.5200000000004</v>
      </c>
      <c r="J5" s="83">
        <v>3672.06</v>
      </c>
      <c r="K5" s="83">
        <v>9580.23</v>
      </c>
      <c r="L5" s="83">
        <v>5056.18</v>
      </c>
      <c r="M5" s="83">
        <v>3805.47</v>
      </c>
      <c r="N5" s="83">
        <v>6313.36</v>
      </c>
      <c r="O5" s="83">
        <v>10715.66</v>
      </c>
      <c r="P5" s="83">
        <v>1547.42</v>
      </c>
    </row>
    <row r="6" spans="1:16" ht="15.75" x14ac:dyDescent="0.25">
      <c r="A6" s="84">
        <v>1</v>
      </c>
      <c r="B6" s="80" t="s">
        <v>52</v>
      </c>
      <c r="C6" s="85" t="s">
        <v>53</v>
      </c>
      <c r="D6" s="86">
        <v>70567.3</v>
      </c>
      <c r="E6" s="83">
        <v>74976.84</v>
      </c>
      <c r="F6" s="83">
        <v>5024.71</v>
      </c>
      <c r="G6" s="83">
        <v>24496.1</v>
      </c>
      <c r="H6" s="83">
        <v>6170.94</v>
      </c>
      <c r="I6" s="83">
        <v>3505.08</v>
      </c>
      <c r="J6" s="83">
        <v>3092.7</v>
      </c>
      <c r="K6" s="83">
        <v>8568.2000000000007</v>
      </c>
      <c r="L6" s="83">
        <v>4315.4399999999996</v>
      </c>
      <c r="M6" s="83">
        <v>2517.7199999999993</v>
      </c>
      <c r="N6" s="83">
        <v>5911.41</v>
      </c>
      <c r="O6" s="83">
        <v>10363.27</v>
      </c>
      <c r="P6" s="83">
        <v>1011.27</v>
      </c>
    </row>
    <row r="7" spans="1:16" s="15" customFormat="1" ht="15.75" x14ac:dyDescent="0.25">
      <c r="A7" s="87"/>
      <c r="B7" s="88" t="s">
        <v>153</v>
      </c>
      <c r="C7" s="89"/>
      <c r="D7" s="90"/>
      <c r="E7" s="91">
        <v>0</v>
      </c>
      <c r="F7" s="91"/>
      <c r="G7" s="91"/>
      <c r="H7" s="91"/>
      <c r="I7" s="91"/>
      <c r="J7" s="91"/>
      <c r="K7" s="91"/>
      <c r="L7" s="91"/>
      <c r="M7" s="91"/>
      <c r="N7" s="91"/>
      <c r="O7" s="91"/>
      <c r="P7" s="91"/>
    </row>
    <row r="8" spans="1:16" ht="15.75" x14ac:dyDescent="0.25">
      <c r="A8" s="92" t="s">
        <v>1</v>
      </c>
      <c r="B8" s="93" t="s">
        <v>55</v>
      </c>
      <c r="C8" s="94" t="s">
        <v>56</v>
      </c>
      <c r="D8" s="95">
        <v>2084.5</v>
      </c>
      <c r="E8" s="96">
        <f>2279.39+3</f>
        <v>2282.39</v>
      </c>
      <c r="F8" s="96">
        <v>116.24</v>
      </c>
      <c r="G8" s="96">
        <v>138.34</v>
      </c>
      <c r="H8" s="96">
        <v>121.76</v>
      </c>
      <c r="I8" s="96">
        <v>62.13</v>
      </c>
      <c r="J8" s="96">
        <v>284.95</v>
      </c>
      <c r="K8" s="96">
        <v>286.33</v>
      </c>
      <c r="L8" s="96">
        <v>628.14</v>
      </c>
      <c r="M8" s="96">
        <v>27.82</v>
      </c>
      <c r="N8" s="96">
        <v>147.44999999999999</v>
      </c>
      <c r="O8" s="96">
        <f>224.5+3</f>
        <v>227.5</v>
      </c>
      <c r="P8" s="96">
        <v>241.73</v>
      </c>
    </row>
    <row r="9" spans="1:16" ht="15.75" x14ac:dyDescent="0.25">
      <c r="A9" s="87"/>
      <c r="B9" s="88" t="s">
        <v>57</v>
      </c>
      <c r="C9" s="94" t="s">
        <v>44</v>
      </c>
      <c r="D9" s="95">
        <v>2023.8</v>
      </c>
      <c r="E9" s="96">
        <f>2212.4+3</f>
        <v>2215.4</v>
      </c>
      <c r="F9" s="96">
        <v>114.95</v>
      </c>
      <c r="G9" s="96">
        <v>138.34</v>
      </c>
      <c r="H9" s="96">
        <v>103.62</v>
      </c>
      <c r="I9" s="96">
        <v>59.42</v>
      </c>
      <c r="J9" s="96">
        <v>281.87</v>
      </c>
      <c r="K9" s="96">
        <v>285.20999999999998</v>
      </c>
      <c r="L9" s="96">
        <v>594.5</v>
      </c>
      <c r="M9" s="96">
        <v>24.88</v>
      </c>
      <c r="N9" s="96">
        <v>143.38</v>
      </c>
      <c r="O9" s="96">
        <f>224.5+3</f>
        <v>227.5</v>
      </c>
      <c r="P9" s="96">
        <v>241.73</v>
      </c>
    </row>
    <row r="10" spans="1:16" ht="15.75" x14ac:dyDescent="0.25">
      <c r="A10" s="92" t="s">
        <v>18</v>
      </c>
      <c r="B10" s="93" t="s">
        <v>58</v>
      </c>
      <c r="C10" s="94" t="s">
        <v>43</v>
      </c>
      <c r="D10" s="95">
        <v>7438.2</v>
      </c>
      <c r="E10" s="96">
        <f>8492.77-3</f>
        <v>8489.77</v>
      </c>
      <c r="F10" s="96">
        <v>1172.3</v>
      </c>
      <c r="G10" s="96">
        <v>1364.1599999999999</v>
      </c>
      <c r="H10" s="96">
        <v>450.52</v>
      </c>
      <c r="I10" s="96">
        <v>125.16</v>
      </c>
      <c r="J10" s="96">
        <v>326.03999999999996</v>
      </c>
      <c r="K10" s="96">
        <v>1402.8400000000001</v>
      </c>
      <c r="L10" s="96">
        <v>182.87</v>
      </c>
      <c r="M10" s="96">
        <v>11.959999999999999</v>
      </c>
      <c r="N10" s="96">
        <v>1166.31</v>
      </c>
      <c r="O10" s="96">
        <f>2290.46-3</f>
        <v>2287.46</v>
      </c>
      <c r="P10" s="96">
        <v>0.14999999999999991</v>
      </c>
    </row>
    <row r="11" spans="1:16" ht="15.75" x14ac:dyDescent="0.25">
      <c r="A11" s="93" t="s">
        <v>59</v>
      </c>
      <c r="B11" s="93" t="s">
        <v>60</v>
      </c>
      <c r="C11" s="94" t="s">
        <v>5</v>
      </c>
      <c r="D11" s="95">
        <v>22212.1</v>
      </c>
      <c r="E11" s="96">
        <v>24991.05</v>
      </c>
      <c r="F11" s="96">
        <v>1595.3200000000002</v>
      </c>
      <c r="G11" s="96">
        <v>1445.41</v>
      </c>
      <c r="H11" s="96">
        <v>3611.4600000000005</v>
      </c>
      <c r="I11" s="96">
        <v>2365.7199999999998</v>
      </c>
      <c r="J11" s="96">
        <v>2120.2400000000002</v>
      </c>
      <c r="K11" s="96">
        <v>1324.74</v>
      </c>
      <c r="L11" s="96">
        <v>3417.8199999999997</v>
      </c>
      <c r="M11" s="96">
        <v>2431.0399999999995</v>
      </c>
      <c r="N11" s="96">
        <v>3977.53</v>
      </c>
      <c r="O11" s="96">
        <v>1947.58</v>
      </c>
      <c r="P11" s="96">
        <v>754.18999999999994</v>
      </c>
    </row>
    <row r="12" spans="1:16" ht="15.75" x14ac:dyDescent="0.25">
      <c r="A12" s="92" t="s">
        <v>61</v>
      </c>
      <c r="B12" s="93" t="s">
        <v>62</v>
      </c>
      <c r="C12" s="94" t="s">
        <v>63</v>
      </c>
      <c r="D12" s="95">
        <v>15586.3</v>
      </c>
      <c r="E12" s="96">
        <v>16252.6</v>
      </c>
      <c r="F12" s="96">
        <v>0</v>
      </c>
      <c r="G12" s="96">
        <v>13948.65</v>
      </c>
      <c r="H12" s="96">
        <v>222.44</v>
      </c>
      <c r="I12" s="96">
        <v>283.56</v>
      </c>
      <c r="J12" s="96">
        <v>99.58</v>
      </c>
      <c r="K12" s="96">
        <v>1416.95</v>
      </c>
      <c r="L12" s="96">
        <v>0</v>
      </c>
      <c r="M12" s="96">
        <v>0</v>
      </c>
      <c r="N12" s="96">
        <v>0</v>
      </c>
      <c r="O12" s="96">
        <v>281.42</v>
      </c>
      <c r="P12" s="96">
        <v>0</v>
      </c>
    </row>
    <row r="13" spans="1:16" ht="15.75" x14ac:dyDescent="0.25">
      <c r="A13" s="93" t="s">
        <v>64</v>
      </c>
      <c r="B13" s="93" t="s">
        <v>65</v>
      </c>
      <c r="C13" s="94" t="s">
        <v>66</v>
      </c>
      <c r="D13" s="95">
        <v>525.29999999999995</v>
      </c>
      <c r="E13" s="96">
        <v>546.61</v>
      </c>
      <c r="F13" s="96">
        <v>0</v>
      </c>
      <c r="G13" s="96">
        <v>0</v>
      </c>
      <c r="H13" s="96">
        <v>0</v>
      </c>
      <c r="I13" s="96">
        <v>546.61</v>
      </c>
      <c r="J13" s="96">
        <v>0</v>
      </c>
      <c r="K13" s="96">
        <v>0</v>
      </c>
      <c r="L13" s="96">
        <v>0</v>
      </c>
      <c r="M13" s="96">
        <v>0</v>
      </c>
      <c r="N13" s="96">
        <v>0</v>
      </c>
      <c r="O13" s="96">
        <v>0</v>
      </c>
      <c r="P13" s="96">
        <v>0</v>
      </c>
    </row>
    <row r="14" spans="1:16" ht="15.75" x14ac:dyDescent="0.25">
      <c r="A14" s="92" t="s">
        <v>67</v>
      </c>
      <c r="B14" s="93" t="s">
        <v>68</v>
      </c>
      <c r="C14" s="94" t="s">
        <v>45</v>
      </c>
      <c r="D14" s="95">
        <v>21539.599999999999</v>
      </c>
      <c r="E14" s="96">
        <v>21995.810000000005</v>
      </c>
      <c r="F14" s="96">
        <v>2121.9699999999998</v>
      </c>
      <c r="G14" s="96">
        <v>7596.71</v>
      </c>
      <c r="H14" s="96">
        <v>1721.53</v>
      </c>
      <c r="I14" s="96">
        <v>88.5</v>
      </c>
      <c r="J14" s="96">
        <v>231.93</v>
      </c>
      <c r="K14" s="96">
        <v>4121.62</v>
      </c>
      <c r="L14" s="96">
        <v>43.86</v>
      </c>
      <c r="M14" s="96">
        <v>0</v>
      </c>
      <c r="N14" s="96">
        <v>594.02</v>
      </c>
      <c r="O14" s="96">
        <v>5475.67</v>
      </c>
      <c r="P14" s="96">
        <v>0</v>
      </c>
    </row>
    <row r="15" spans="1:16" s="15" customFormat="1" ht="31.5" x14ac:dyDescent="0.25">
      <c r="A15" s="88"/>
      <c r="B15" s="88" t="s">
        <v>69</v>
      </c>
      <c r="C15" s="89" t="s">
        <v>70</v>
      </c>
      <c r="D15" s="90"/>
      <c r="E15" s="96">
        <v>0</v>
      </c>
      <c r="F15" s="96">
        <v>0</v>
      </c>
      <c r="G15" s="96">
        <v>0</v>
      </c>
      <c r="H15" s="96">
        <v>0</v>
      </c>
      <c r="I15" s="96">
        <v>0</v>
      </c>
      <c r="J15" s="96">
        <v>0</v>
      </c>
      <c r="K15" s="96">
        <v>0</v>
      </c>
      <c r="L15" s="96">
        <v>0</v>
      </c>
      <c r="M15" s="96">
        <v>0</v>
      </c>
      <c r="N15" s="96">
        <v>0</v>
      </c>
      <c r="O15" s="96">
        <v>0</v>
      </c>
      <c r="P15" s="96">
        <v>0</v>
      </c>
    </row>
    <row r="16" spans="1:16" ht="15.75" x14ac:dyDescent="0.25">
      <c r="A16" s="93" t="s">
        <v>71</v>
      </c>
      <c r="B16" s="93" t="s">
        <v>154</v>
      </c>
      <c r="C16" s="94" t="s">
        <v>73</v>
      </c>
      <c r="D16" s="95">
        <v>233</v>
      </c>
      <c r="E16" s="96">
        <v>237.49999999999997</v>
      </c>
      <c r="F16" s="96">
        <v>6.67</v>
      </c>
      <c r="G16" s="96">
        <v>2.83</v>
      </c>
      <c r="H16" s="96">
        <v>43.23</v>
      </c>
      <c r="I16" s="96">
        <v>22.15</v>
      </c>
      <c r="J16" s="96">
        <v>28.72</v>
      </c>
      <c r="K16" s="96">
        <v>15.62</v>
      </c>
      <c r="L16" s="96">
        <v>39.29</v>
      </c>
      <c r="M16" s="96">
        <v>33.74</v>
      </c>
      <c r="N16" s="96">
        <v>22.41</v>
      </c>
      <c r="O16" s="96">
        <v>7.64</v>
      </c>
      <c r="P16" s="96">
        <v>15.2</v>
      </c>
    </row>
    <row r="17" spans="1:17" ht="15.75" x14ac:dyDescent="0.25">
      <c r="A17" s="93" t="s">
        <v>74</v>
      </c>
      <c r="B17" s="93" t="s">
        <v>75</v>
      </c>
      <c r="C17" s="94" t="s">
        <v>76</v>
      </c>
      <c r="D17" s="95"/>
      <c r="E17" s="96">
        <v>0</v>
      </c>
      <c r="F17" s="96">
        <v>0</v>
      </c>
      <c r="G17" s="96">
        <v>0</v>
      </c>
      <c r="H17" s="96">
        <v>0</v>
      </c>
      <c r="I17" s="96">
        <v>0</v>
      </c>
      <c r="J17" s="96">
        <v>0</v>
      </c>
      <c r="K17" s="96">
        <v>0</v>
      </c>
      <c r="L17" s="96">
        <v>0</v>
      </c>
      <c r="M17" s="96">
        <v>0</v>
      </c>
      <c r="N17" s="96">
        <v>0</v>
      </c>
      <c r="O17" s="96">
        <v>0</v>
      </c>
      <c r="P17" s="96">
        <v>0</v>
      </c>
    </row>
    <row r="18" spans="1:17" ht="15.75" x14ac:dyDescent="0.25">
      <c r="A18" s="93" t="s">
        <v>77</v>
      </c>
      <c r="B18" s="93" t="s">
        <v>78</v>
      </c>
      <c r="C18" s="94" t="s">
        <v>32</v>
      </c>
      <c r="D18" s="95">
        <v>948.3</v>
      </c>
      <c r="E18" s="96">
        <v>181.11</v>
      </c>
      <c r="F18" s="96">
        <v>12.21</v>
      </c>
      <c r="G18" s="96">
        <v>0</v>
      </c>
      <c r="H18" s="96">
        <v>0</v>
      </c>
      <c r="I18" s="96">
        <v>11.25</v>
      </c>
      <c r="J18" s="96">
        <v>1.24</v>
      </c>
      <c r="K18" s="96">
        <v>0.1</v>
      </c>
      <c r="L18" s="96">
        <v>3.46</v>
      </c>
      <c r="M18" s="96">
        <v>13.16</v>
      </c>
      <c r="N18" s="96">
        <v>3.69</v>
      </c>
      <c r="O18" s="96">
        <v>136</v>
      </c>
      <c r="P18" s="96">
        <v>0</v>
      </c>
    </row>
    <row r="19" spans="1:17" s="17" customFormat="1" ht="15.75" x14ac:dyDescent="0.25">
      <c r="A19" s="97">
        <v>2</v>
      </c>
      <c r="B19" s="80" t="s">
        <v>79</v>
      </c>
      <c r="C19" s="85" t="s">
        <v>80</v>
      </c>
      <c r="D19" s="86">
        <v>11791.6</v>
      </c>
      <c r="E19" s="98">
        <v>6622.11</v>
      </c>
      <c r="F19" s="98">
        <v>359.77</v>
      </c>
      <c r="G19" s="98">
        <v>739.68000000000279</v>
      </c>
      <c r="H19" s="98">
        <v>460.01000000000056</v>
      </c>
      <c r="I19" s="98">
        <v>987.21</v>
      </c>
      <c r="J19" s="98">
        <v>530.57000000000016</v>
      </c>
      <c r="K19" s="98">
        <v>312.58999999999878</v>
      </c>
      <c r="L19" s="98">
        <v>713.57000000000073</v>
      </c>
      <c r="M19" s="98">
        <v>1287.7500000000005</v>
      </c>
      <c r="N19" s="98">
        <v>386.6599999999998</v>
      </c>
      <c r="O19" s="98">
        <v>308.50999999999942</v>
      </c>
      <c r="P19" s="98">
        <v>535.79000000000008</v>
      </c>
      <c r="Q19" s="14"/>
    </row>
    <row r="20" spans="1:17" ht="15.75" x14ac:dyDescent="0.25">
      <c r="A20" s="93" t="s">
        <v>19</v>
      </c>
      <c r="B20" s="93" t="s">
        <v>81</v>
      </c>
      <c r="C20" s="94" t="s">
        <v>17</v>
      </c>
      <c r="D20" s="95">
        <v>2349.1</v>
      </c>
      <c r="E20" s="96">
        <v>108.57</v>
      </c>
      <c r="F20" s="96">
        <v>0</v>
      </c>
      <c r="G20" s="96">
        <v>100</v>
      </c>
      <c r="H20" s="96">
        <v>0</v>
      </c>
      <c r="I20" s="96">
        <v>2.95</v>
      </c>
      <c r="J20" s="96">
        <v>0</v>
      </c>
      <c r="K20" s="96">
        <v>0</v>
      </c>
      <c r="L20" s="96">
        <v>0</v>
      </c>
      <c r="M20" s="96">
        <v>0.1</v>
      </c>
      <c r="N20" s="96">
        <v>4.8</v>
      </c>
      <c r="O20" s="96">
        <v>0</v>
      </c>
      <c r="P20" s="96">
        <v>0.72</v>
      </c>
    </row>
    <row r="21" spans="1:17" ht="15.75" x14ac:dyDescent="0.25">
      <c r="A21" s="93" t="s">
        <v>22</v>
      </c>
      <c r="B21" s="93" t="s">
        <v>82</v>
      </c>
      <c r="C21" s="94" t="s">
        <v>2</v>
      </c>
      <c r="D21" s="95">
        <v>57.6</v>
      </c>
      <c r="E21" s="96">
        <v>57.34</v>
      </c>
      <c r="F21" s="96">
        <v>0.19</v>
      </c>
      <c r="G21" s="96">
        <v>0.12</v>
      </c>
      <c r="H21" s="96">
        <v>0.13</v>
      </c>
      <c r="I21" s="96">
        <v>0.1</v>
      </c>
      <c r="J21" s="96">
        <v>0.1</v>
      </c>
      <c r="K21" s="96">
        <v>0.1</v>
      </c>
      <c r="L21" s="96">
        <v>51.03</v>
      </c>
      <c r="M21" s="96">
        <v>1.56</v>
      </c>
      <c r="N21" s="96">
        <v>0.15</v>
      </c>
      <c r="O21" s="96">
        <v>0.1</v>
      </c>
      <c r="P21" s="96">
        <v>3.76</v>
      </c>
    </row>
    <row r="22" spans="1:17" ht="15.75" x14ac:dyDescent="0.25">
      <c r="A22" s="93" t="s">
        <v>40</v>
      </c>
      <c r="B22" s="93" t="s">
        <v>83</v>
      </c>
      <c r="C22" s="94" t="s">
        <v>84</v>
      </c>
      <c r="D22" s="95"/>
      <c r="E22" s="96">
        <v>0</v>
      </c>
      <c r="F22" s="96">
        <v>0</v>
      </c>
      <c r="G22" s="96">
        <v>0</v>
      </c>
      <c r="H22" s="96">
        <v>0</v>
      </c>
      <c r="I22" s="96">
        <v>0</v>
      </c>
      <c r="J22" s="96">
        <v>0</v>
      </c>
      <c r="K22" s="96">
        <v>0</v>
      </c>
      <c r="L22" s="96">
        <v>0</v>
      </c>
      <c r="M22" s="96">
        <v>0</v>
      </c>
      <c r="N22" s="96">
        <v>0</v>
      </c>
      <c r="O22" s="96">
        <v>0</v>
      </c>
      <c r="P22" s="96">
        <v>0</v>
      </c>
    </row>
    <row r="23" spans="1:17" ht="15.75" x14ac:dyDescent="0.25">
      <c r="A23" s="93" t="s">
        <v>85</v>
      </c>
      <c r="B23" s="93" t="s">
        <v>86</v>
      </c>
      <c r="C23" s="94" t="s">
        <v>34</v>
      </c>
      <c r="D23" s="95">
        <v>137.19999999999999</v>
      </c>
      <c r="E23" s="96">
        <v>83.14</v>
      </c>
      <c r="F23" s="96">
        <v>0</v>
      </c>
      <c r="G23" s="96">
        <v>0</v>
      </c>
      <c r="H23" s="96">
        <v>0</v>
      </c>
      <c r="I23" s="96">
        <v>37.200000000000003</v>
      </c>
      <c r="J23" s="96">
        <v>0</v>
      </c>
      <c r="K23" s="96">
        <v>0</v>
      </c>
      <c r="L23" s="96">
        <v>45.94</v>
      </c>
      <c r="M23" s="96">
        <v>0</v>
      </c>
      <c r="N23" s="96">
        <v>0</v>
      </c>
      <c r="O23" s="96">
        <v>0</v>
      </c>
      <c r="P23" s="96">
        <v>0</v>
      </c>
    </row>
    <row r="24" spans="1:17" ht="15.75" x14ac:dyDescent="0.25">
      <c r="A24" s="93" t="s">
        <v>87</v>
      </c>
      <c r="B24" s="93" t="s">
        <v>141</v>
      </c>
      <c r="C24" s="94" t="s">
        <v>30</v>
      </c>
      <c r="D24" s="95">
        <v>259</v>
      </c>
      <c r="E24" s="96">
        <v>12.400000000000002</v>
      </c>
      <c r="F24" s="96">
        <v>0.21</v>
      </c>
      <c r="G24" s="96">
        <v>6.3999999999999995</v>
      </c>
      <c r="H24" s="96">
        <v>1.49</v>
      </c>
      <c r="I24" s="96">
        <v>0.61</v>
      </c>
      <c r="J24" s="96">
        <v>0.63</v>
      </c>
      <c r="K24" s="96">
        <v>0.15</v>
      </c>
      <c r="L24" s="96">
        <v>1.25</v>
      </c>
      <c r="M24" s="96">
        <v>0.23</v>
      </c>
      <c r="N24" s="96">
        <v>0.22</v>
      </c>
      <c r="O24" s="96">
        <v>0</v>
      </c>
      <c r="P24" s="96">
        <v>1.21</v>
      </c>
    </row>
    <row r="25" spans="1:17" ht="15.75" x14ac:dyDescent="0.25">
      <c r="A25" s="93" t="s">
        <v>88</v>
      </c>
      <c r="B25" s="93" t="s">
        <v>89</v>
      </c>
      <c r="C25" s="94" t="s">
        <v>33</v>
      </c>
      <c r="D25" s="95">
        <v>302.2</v>
      </c>
      <c r="E25" s="96">
        <v>76.81</v>
      </c>
      <c r="F25" s="96">
        <v>0</v>
      </c>
      <c r="G25" s="96">
        <v>0.84</v>
      </c>
      <c r="H25" s="96">
        <v>2.31</v>
      </c>
      <c r="I25" s="96">
        <v>9.91</v>
      </c>
      <c r="J25" s="96">
        <v>0</v>
      </c>
      <c r="K25" s="96">
        <v>0</v>
      </c>
      <c r="L25" s="96">
        <v>20.169999999999998</v>
      </c>
      <c r="M25" s="96">
        <v>8.31</v>
      </c>
      <c r="N25" s="96">
        <v>0.3</v>
      </c>
      <c r="O25" s="96">
        <v>15.15</v>
      </c>
      <c r="P25" s="96">
        <v>19.82</v>
      </c>
    </row>
    <row r="26" spans="1:17" ht="15.75" x14ac:dyDescent="0.25">
      <c r="A26" s="93" t="s">
        <v>90</v>
      </c>
      <c r="B26" s="93" t="s">
        <v>91</v>
      </c>
      <c r="C26" s="94" t="s">
        <v>92</v>
      </c>
      <c r="D26" s="95">
        <v>106.2</v>
      </c>
      <c r="E26" s="96">
        <v>2.98</v>
      </c>
      <c r="F26" s="96">
        <v>0</v>
      </c>
      <c r="G26" s="96">
        <v>0</v>
      </c>
      <c r="H26" s="96">
        <v>2.98</v>
      </c>
      <c r="I26" s="96">
        <v>0</v>
      </c>
      <c r="J26" s="96">
        <v>0</v>
      </c>
      <c r="K26" s="96">
        <v>0</v>
      </c>
      <c r="L26" s="96">
        <v>0</v>
      </c>
      <c r="M26" s="96">
        <v>0</v>
      </c>
      <c r="N26" s="96">
        <v>0</v>
      </c>
      <c r="O26" s="96">
        <v>0</v>
      </c>
      <c r="P26" s="96">
        <v>0</v>
      </c>
    </row>
    <row r="27" spans="1:17" ht="31.5" x14ac:dyDescent="0.25">
      <c r="A27" s="93" t="s">
        <v>93</v>
      </c>
      <c r="B27" s="93" t="s">
        <v>94</v>
      </c>
      <c r="C27" s="94" t="s">
        <v>41</v>
      </c>
      <c r="D27" s="95">
        <v>279.7</v>
      </c>
      <c r="E27" s="96">
        <v>93.47</v>
      </c>
      <c r="F27" s="96">
        <v>2.61</v>
      </c>
      <c r="G27" s="96">
        <v>6.34</v>
      </c>
      <c r="H27" s="96">
        <v>10.49</v>
      </c>
      <c r="I27" s="96">
        <v>0</v>
      </c>
      <c r="J27" s="96">
        <v>3.25</v>
      </c>
      <c r="K27" s="96">
        <v>0</v>
      </c>
      <c r="L27" s="96">
        <v>70.78</v>
      </c>
      <c r="M27" s="96">
        <v>0</v>
      </c>
      <c r="N27" s="96">
        <v>0</v>
      </c>
      <c r="O27" s="96">
        <v>0</v>
      </c>
      <c r="P27" s="96">
        <v>0</v>
      </c>
    </row>
    <row r="28" spans="1:17" ht="31.5" x14ac:dyDescent="0.25">
      <c r="A28" s="93" t="s">
        <v>95</v>
      </c>
      <c r="B28" s="93" t="s">
        <v>142</v>
      </c>
      <c r="C28" s="94" t="s">
        <v>96</v>
      </c>
      <c r="D28" s="95">
        <v>5718.7</v>
      </c>
      <c r="E28" s="96">
        <v>4524.03</v>
      </c>
      <c r="F28" s="96">
        <v>236.98</v>
      </c>
      <c r="G28" s="96">
        <v>452.41999999999996</v>
      </c>
      <c r="H28" s="96">
        <v>229.38</v>
      </c>
      <c r="I28" s="96">
        <v>792.00000000000011</v>
      </c>
      <c r="J28" s="96">
        <v>437.71</v>
      </c>
      <c r="K28" s="96">
        <v>189.67</v>
      </c>
      <c r="L28" s="96">
        <v>389.18000000000006</v>
      </c>
      <c r="M28" s="96">
        <v>1166.8699999999999</v>
      </c>
      <c r="N28" s="96">
        <v>241.44000000000003</v>
      </c>
      <c r="O28" s="96">
        <v>131.27000000000001</v>
      </c>
      <c r="P28" s="96">
        <v>257.11</v>
      </c>
    </row>
    <row r="29" spans="1:17" s="15" customFormat="1" ht="15.75" x14ac:dyDescent="0.25">
      <c r="A29" s="88"/>
      <c r="B29" s="88" t="s">
        <v>153</v>
      </c>
      <c r="C29" s="89"/>
      <c r="D29" s="90"/>
      <c r="E29" s="99">
        <v>0</v>
      </c>
      <c r="F29" s="99"/>
      <c r="G29" s="99"/>
      <c r="H29" s="99"/>
      <c r="I29" s="99"/>
      <c r="J29" s="99"/>
      <c r="K29" s="99"/>
      <c r="L29" s="99"/>
      <c r="M29" s="99"/>
      <c r="N29" s="99"/>
      <c r="O29" s="99"/>
      <c r="P29" s="99"/>
    </row>
    <row r="30" spans="1:17" ht="15.75" x14ac:dyDescent="0.25">
      <c r="A30" s="94" t="s">
        <v>97</v>
      </c>
      <c r="B30" s="88" t="s">
        <v>27</v>
      </c>
      <c r="C30" s="89" t="s">
        <v>20</v>
      </c>
      <c r="D30" s="90">
        <v>1644.2</v>
      </c>
      <c r="E30" s="96">
        <v>1046.5899999999999</v>
      </c>
      <c r="F30" s="96">
        <v>68.09</v>
      </c>
      <c r="G30" s="96">
        <v>117.78999999999999</v>
      </c>
      <c r="H30" s="96">
        <v>92.3</v>
      </c>
      <c r="I30" s="96">
        <v>97.37</v>
      </c>
      <c r="J30" s="96">
        <v>75.89</v>
      </c>
      <c r="K30" s="96">
        <v>58.32</v>
      </c>
      <c r="L30" s="96">
        <v>118.60000000000001</v>
      </c>
      <c r="M30" s="96">
        <v>99.16</v>
      </c>
      <c r="N30" s="96">
        <v>97.390000000000015</v>
      </c>
      <c r="O30" s="96">
        <v>66.55</v>
      </c>
      <c r="P30" s="96">
        <v>155.13</v>
      </c>
    </row>
    <row r="31" spans="1:17" ht="15.75" x14ac:dyDescent="0.25">
      <c r="A31" s="94" t="s">
        <v>97</v>
      </c>
      <c r="B31" s="88" t="s">
        <v>143</v>
      </c>
      <c r="C31" s="89" t="s">
        <v>21</v>
      </c>
      <c r="D31" s="90">
        <v>1102.5999999999999</v>
      </c>
      <c r="E31" s="96">
        <v>964.79999999999984</v>
      </c>
      <c r="F31" s="96">
        <v>21.39</v>
      </c>
      <c r="G31" s="96">
        <v>4.96</v>
      </c>
      <c r="H31" s="96">
        <v>24.779999999999998</v>
      </c>
      <c r="I31" s="96">
        <v>63.76</v>
      </c>
      <c r="J31" s="96">
        <v>325.85000000000002</v>
      </c>
      <c r="K31" s="96">
        <v>112.02</v>
      </c>
      <c r="L31" s="96">
        <v>172.07</v>
      </c>
      <c r="M31" s="96">
        <v>55.29</v>
      </c>
      <c r="N31" s="96">
        <v>128.91</v>
      </c>
      <c r="O31" s="96">
        <v>46.36</v>
      </c>
      <c r="P31" s="96">
        <v>9.41</v>
      </c>
    </row>
    <row r="32" spans="1:17" ht="15.75" x14ac:dyDescent="0.25">
      <c r="A32" s="94" t="s">
        <v>97</v>
      </c>
      <c r="B32" s="88" t="s">
        <v>155</v>
      </c>
      <c r="C32" s="89" t="s">
        <v>24</v>
      </c>
      <c r="D32" s="90">
        <v>2.8</v>
      </c>
      <c r="E32" s="96">
        <v>1.71</v>
      </c>
      <c r="F32" s="96">
        <v>0</v>
      </c>
      <c r="G32" s="96">
        <v>0.25</v>
      </c>
      <c r="H32" s="96"/>
      <c r="I32" s="96">
        <v>0</v>
      </c>
      <c r="J32" s="96">
        <v>0</v>
      </c>
      <c r="K32" s="96">
        <v>0</v>
      </c>
      <c r="L32" s="96">
        <v>0</v>
      </c>
      <c r="M32" s="96">
        <v>0.31</v>
      </c>
      <c r="N32" s="96">
        <v>0</v>
      </c>
      <c r="O32" s="96">
        <v>0.11</v>
      </c>
      <c r="P32" s="96">
        <v>1.02</v>
      </c>
      <c r="Q32" s="30"/>
    </row>
    <row r="33" spans="1:17" ht="15.75" x14ac:dyDescent="0.25">
      <c r="A33" s="94" t="s">
        <v>97</v>
      </c>
      <c r="B33" s="88" t="s">
        <v>145</v>
      </c>
      <c r="C33" s="89" t="s">
        <v>36</v>
      </c>
      <c r="D33" s="90">
        <v>7.2</v>
      </c>
      <c r="E33" s="96">
        <v>5.1099999999999994</v>
      </c>
      <c r="F33" s="96">
        <v>0.71</v>
      </c>
      <c r="G33" s="96">
        <v>0.23</v>
      </c>
      <c r="H33" s="96">
        <v>0.27</v>
      </c>
      <c r="I33" s="96">
        <v>0.13</v>
      </c>
      <c r="J33" s="96">
        <v>0.45</v>
      </c>
      <c r="K33" s="96">
        <v>0.17</v>
      </c>
      <c r="L33" s="96">
        <v>0.23</v>
      </c>
      <c r="M33" s="96">
        <v>0.17</v>
      </c>
      <c r="N33" s="96">
        <v>0.79</v>
      </c>
      <c r="O33" s="96">
        <v>0.23</v>
      </c>
      <c r="P33" s="96">
        <v>1.73</v>
      </c>
      <c r="Q33" s="30"/>
    </row>
    <row r="34" spans="1:17" ht="15.75" x14ac:dyDescent="0.25">
      <c r="A34" s="94" t="s">
        <v>97</v>
      </c>
      <c r="B34" s="88" t="s">
        <v>156</v>
      </c>
      <c r="C34" s="89" t="s">
        <v>3</v>
      </c>
      <c r="D34" s="90">
        <v>68</v>
      </c>
      <c r="E34" s="96">
        <v>65.460000000000008</v>
      </c>
      <c r="F34" s="96">
        <v>4.07</v>
      </c>
      <c r="G34" s="96">
        <v>4.8</v>
      </c>
      <c r="H34" s="96">
        <v>8.08</v>
      </c>
      <c r="I34" s="96">
        <v>6.06</v>
      </c>
      <c r="J34" s="96">
        <v>2.46</v>
      </c>
      <c r="K34" s="96">
        <v>4.4800000000000004</v>
      </c>
      <c r="L34" s="96">
        <v>5.92</v>
      </c>
      <c r="M34" s="96">
        <v>2.93</v>
      </c>
      <c r="N34" s="96">
        <v>4.55</v>
      </c>
      <c r="O34" s="96">
        <v>2.11</v>
      </c>
      <c r="P34" s="96">
        <v>20</v>
      </c>
      <c r="Q34" s="30"/>
    </row>
    <row r="35" spans="1:17" ht="15.75" x14ac:dyDescent="0.25">
      <c r="A35" s="94" t="s">
        <v>97</v>
      </c>
      <c r="B35" s="88" t="s">
        <v>157</v>
      </c>
      <c r="C35" s="89" t="s">
        <v>16</v>
      </c>
      <c r="D35" s="90">
        <v>33.5</v>
      </c>
      <c r="E35" s="96">
        <v>27.71</v>
      </c>
      <c r="F35" s="96">
        <v>1.88</v>
      </c>
      <c r="G35" s="96">
        <v>1.4</v>
      </c>
      <c r="H35" s="96">
        <v>3.84</v>
      </c>
      <c r="I35" s="96">
        <v>3.24</v>
      </c>
      <c r="J35" s="96">
        <v>1.31</v>
      </c>
      <c r="K35" s="96">
        <v>1.81</v>
      </c>
      <c r="L35" s="96">
        <v>2.62</v>
      </c>
      <c r="M35" s="96">
        <v>0.13</v>
      </c>
      <c r="N35" s="96">
        <v>2.34</v>
      </c>
      <c r="O35" s="96">
        <v>2.5299999999999998</v>
      </c>
      <c r="P35" s="96">
        <v>6.61</v>
      </c>
      <c r="Q35" s="30"/>
    </row>
    <row r="36" spans="1:17" ht="15.75" x14ac:dyDescent="0.25">
      <c r="A36" s="94" t="s">
        <v>97</v>
      </c>
      <c r="B36" s="88" t="s">
        <v>147</v>
      </c>
      <c r="C36" s="89" t="s">
        <v>46</v>
      </c>
      <c r="D36" s="90">
        <v>2688.4</v>
      </c>
      <c r="E36" s="96">
        <v>2299.04</v>
      </c>
      <c r="F36" s="96">
        <v>132.19</v>
      </c>
      <c r="G36" s="96">
        <v>315.02999999999997</v>
      </c>
      <c r="H36" s="96">
        <v>89.06</v>
      </c>
      <c r="I36" s="96">
        <v>615.88</v>
      </c>
      <c r="J36" s="96">
        <v>22.67</v>
      </c>
      <c r="K36" s="96">
        <v>0</v>
      </c>
      <c r="L36" s="96">
        <v>72.72</v>
      </c>
      <c r="M36" s="96">
        <v>990.16</v>
      </c>
      <c r="N36" s="96">
        <v>0</v>
      </c>
      <c r="O36" s="96">
        <v>0.08</v>
      </c>
      <c r="P36" s="96">
        <v>61.25</v>
      </c>
      <c r="Q36" s="30"/>
    </row>
    <row r="37" spans="1:17" ht="15.75" x14ac:dyDescent="0.25">
      <c r="A37" s="94" t="s">
        <v>97</v>
      </c>
      <c r="B37" s="88" t="s">
        <v>148</v>
      </c>
      <c r="C37" s="89" t="s">
        <v>98</v>
      </c>
      <c r="D37" s="90">
        <v>1.2</v>
      </c>
      <c r="E37" s="96">
        <v>1.1200000000000001</v>
      </c>
      <c r="F37" s="96">
        <v>0</v>
      </c>
      <c r="G37" s="96">
        <v>0.02</v>
      </c>
      <c r="H37" s="96">
        <v>0.22</v>
      </c>
      <c r="I37" s="96"/>
      <c r="J37" s="96">
        <v>0.2</v>
      </c>
      <c r="K37" s="96"/>
      <c r="L37" s="96"/>
      <c r="M37" s="96"/>
      <c r="N37" s="96">
        <v>0.28000000000000003</v>
      </c>
      <c r="O37" s="96">
        <v>0.12</v>
      </c>
      <c r="P37" s="96">
        <v>0.2</v>
      </c>
      <c r="Q37" s="30"/>
    </row>
    <row r="38" spans="1:17" ht="15.75" x14ac:dyDescent="0.25">
      <c r="A38" s="94" t="s">
        <v>97</v>
      </c>
      <c r="B38" s="88" t="s">
        <v>99</v>
      </c>
      <c r="C38" s="89" t="s">
        <v>100</v>
      </c>
      <c r="D38" s="90"/>
      <c r="E38" s="96">
        <v>0</v>
      </c>
      <c r="F38" s="96"/>
      <c r="G38" s="96"/>
      <c r="H38" s="96"/>
      <c r="I38" s="96"/>
      <c r="J38" s="96"/>
      <c r="K38" s="96"/>
      <c r="L38" s="96"/>
      <c r="M38" s="96"/>
      <c r="N38" s="96"/>
      <c r="O38" s="96"/>
      <c r="P38" s="96"/>
    </row>
    <row r="39" spans="1:17" ht="15.75" x14ac:dyDescent="0.25">
      <c r="A39" s="94" t="s">
        <v>97</v>
      </c>
      <c r="B39" s="88" t="s">
        <v>101</v>
      </c>
      <c r="C39" s="89" t="s">
        <v>102</v>
      </c>
      <c r="D39" s="90">
        <v>5</v>
      </c>
      <c r="E39" s="96">
        <v>3.41</v>
      </c>
      <c r="F39" s="96">
        <v>0</v>
      </c>
      <c r="G39" s="96">
        <v>0</v>
      </c>
      <c r="H39" s="96">
        <v>0</v>
      </c>
      <c r="I39" s="96">
        <v>0</v>
      </c>
      <c r="J39" s="96">
        <v>0</v>
      </c>
      <c r="K39" s="96">
        <v>0.19</v>
      </c>
      <c r="L39" s="96">
        <v>1.0900000000000001</v>
      </c>
      <c r="M39" s="96">
        <v>2.13</v>
      </c>
      <c r="N39" s="96">
        <v>0</v>
      </c>
      <c r="O39" s="96">
        <v>0</v>
      </c>
      <c r="P39" s="96">
        <v>0</v>
      </c>
    </row>
    <row r="40" spans="1:17" ht="15.75" x14ac:dyDescent="0.25">
      <c r="A40" s="94" t="s">
        <v>97</v>
      </c>
      <c r="B40" s="88" t="s">
        <v>103</v>
      </c>
      <c r="C40" s="89" t="s">
        <v>104</v>
      </c>
      <c r="D40" s="90">
        <v>19.7</v>
      </c>
      <c r="E40" s="96">
        <v>5.2</v>
      </c>
      <c r="F40" s="96">
        <v>0</v>
      </c>
      <c r="G40" s="96">
        <v>0</v>
      </c>
      <c r="H40" s="96">
        <v>0</v>
      </c>
      <c r="I40" s="96">
        <v>0</v>
      </c>
      <c r="J40" s="96">
        <v>0</v>
      </c>
      <c r="K40" s="96">
        <v>0</v>
      </c>
      <c r="L40" s="96">
        <v>0</v>
      </c>
      <c r="M40" s="96">
        <v>5.2</v>
      </c>
      <c r="N40" s="96">
        <v>0</v>
      </c>
      <c r="O40" s="96">
        <v>0</v>
      </c>
      <c r="P40" s="96">
        <v>0</v>
      </c>
    </row>
    <row r="41" spans="1:17" ht="15.75" x14ac:dyDescent="0.25">
      <c r="A41" s="94" t="s">
        <v>97</v>
      </c>
      <c r="B41" s="88" t="s">
        <v>105</v>
      </c>
      <c r="C41" s="89" t="s">
        <v>42</v>
      </c>
      <c r="D41" s="90">
        <v>13.8</v>
      </c>
      <c r="E41" s="96">
        <v>13.49</v>
      </c>
      <c r="F41" s="96">
        <v>0</v>
      </c>
      <c r="G41" s="96">
        <v>1.45</v>
      </c>
      <c r="H41" s="96">
        <v>0</v>
      </c>
      <c r="I41" s="96">
        <v>3.44</v>
      </c>
      <c r="J41" s="96">
        <v>0</v>
      </c>
      <c r="K41" s="96">
        <v>1.57</v>
      </c>
      <c r="L41" s="96">
        <v>5.12</v>
      </c>
      <c r="M41" s="96">
        <v>0</v>
      </c>
      <c r="N41" s="96">
        <v>1.0900000000000001</v>
      </c>
      <c r="O41" s="96">
        <v>0.43</v>
      </c>
      <c r="P41" s="96">
        <v>0.39</v>
      </c>
      <c r="Q41" s="30"/>
    </row>
    <row r="42" spans="1:17" ht="15.75" x14ac:dyDescent="0.25">
      <c r="A42" s="94" t="s">
        <v>97</v>
      </c>
      <c r="B42" s="88" t="s">
        <v>106</v>
      </c>
      <c r="C42" s="89" t="s">
        <v>37</v>
      </c>
      <c r="D42" s="90">
        <v>126.2</v>
      </c>
      <c r="E42" s="96">
        <v>88.23</v>
      </c>
      <c r="F42" s="96">
        <v>8.65</v>
      </c>
      <c r="G42" s="96">
        <v>6.13</v>
      </c>
      <c r="H42" s="96">
        <v>10.51</v>
      </c>
      <c r="I42" s="96">
        <v>2.09</v>
      </c>
      <c r="J42" s="96">
        <v>8.8800000000000008</v>
      </c>
      <c r="K42" s="96">
        <v>11.09</v>
      </c>
      <c r="L42" s="96">
        <v>10.8</v>
      </c>
      <c r="M42" s="96">
        <v>11.37</v>
      </c>
      <c r="N42" s="96">
        <v>5.81</v>
      </c>
      <c r="O42" s="96">
        <v>12.75</v>
      </c>
      <c r="P42" s="96">
        <v>0.15</v>
      </c>
    </row>
    <row r="43" spans="1:17" ht="31.5" x14ac:dyDescent="0.25">
      <c r="A43" s="94" t="s">
        <v>97</v>
      </c>
      <c r="B43" s="88" t="s">
        <v>107</v>
      </c>
      <c r="C43" s="89" t="s">
        <v>108</v>
      </c>
      <c r="D43" s="90"/>
      <c r="E43" s="96"/>
      <c r="F43" s="96"/>
      <c r="G43" s="96"/>
      <c r="H43" s="96"/>
      <c r="I43" s="96"/>
      <c r="J43" s="96"/>
      <c r="K43" s="96"/>
      <c r="L43" s="96"/>
      <c r="M43" s="96"/>
      <c r="N43" s="96"/>
      <c r="O43" s="96"/>
      <c r="P43" s="96"/>
    </row>
    <row r="44" spans="1:17" ht="15.75" x14ac:dyDescent="0.25">
      <c r="A44" s="94" t="s">
        <v>97</v>
      </c>
      <c r="B44" s="88" t="s">
        <v>109</v>
      </c>
      <c r="C44" s="89" t="s">
        <v>110</v>
      </c>
      <c r="D44" s="90"/>
      <c r="E44" s="96">
        <v>0</v>
      </c>
      <c r="F44" s="96">
        <v>0</v>
      </c>
      <c r="G44" s="96">
        <v>0</v>
      </c>
      <c r="H44" s="96">
        <v>0</v>
      </c>
      <c r="I44" s="96">
        <v>0</v>
      </c>
      <c r="J44" s="96">
        <v>0</v>
      </c>
      <c r="K44" s="96">
        <v>0</v>
      </c>
      <c r="L44" s="96">
        <v>0</v>
      </c>
      <c r="M44" s="96">
        <v>0</v>
      </c>
      <c r="N44" s="96">
        <v>0</v>
      </c>
      <c r="O44" s="96">
        <v>0</v>
      </c>
      <c r="P44" s="96">
        <v>0</v>
      </c>
    </row>
    <row r="45" spans="1:17" ht="15.75" x14ac:dyDescent="0.25">
      <c r="A45" s="94" t="s">
        <v>97</v>
      </c>
      <c r="B45" s="88" t="s">
        <v>111</v>
      </c>
      <c r="C45" s="89" t="s">
        <v>23</v>
      </c>
      <c r="D45" s="90">
        <v>6.2</v>
      </c>
      <c r="E45" s="96">
        <v>2.16</v>
      </c>
      <c r="F45" s="96">
        <v>0</v>
      </c>
      <c r="G45" s="96">
        <v>0.36</v>
      </c>
      <c r="H45" s="96">
        <v>0.3</v>
      </c>
      <c r="I45" s="96">
        <v>0</v>
      </c>
      <c r="J45" s="96">
        <v>0</v>
      </c>
      <c r="K45" s="96">
        <v>0</v>
      </c>
      <c r="L45" s="96">
        <v>0</v>
      </c>
      <c r="M45" s="96">
        <v>0</v>
      </c>
      <c r="N45" s="96">
        <v>0.28000000000000003</v>
      </c>
      <c r="O45" s="96">
        <v>0</v>
      </c>
      <c r="P45" s="96">
        <v>1.22</v>
      </c>
      <c r="Q45" s="30"/>
    </row>
    <row r="46" spans="1:17" ht="15.75" x14ac:dyDescent="0.25">
      <c r="A46" s="93" t="s">
        <v>112</v>
      </c>
      <c r="B46" s="93" t="s">
        <v>113</v>
      </c>
      <c r="C46" s="94" t="s">
        <v>114</v>
      </c>
      <c r="D46" s="95"/>
      <c r="E46" s="96">
        <v>0</v>
      </c>
      <c r="F46" s="96">
        <v>0</v>
      </c>
      <c r="G46" s="96">
        <v>0</v>
      </c>
      <c r="H46" s="96">
        <v>0</v>
      </c>
      <c r="I46" s="96">
        <v>0</v>
      </c>
      <c r="J46" s="96">
        <v>0</v>
      </c>
      <c r="K46" s="96">
        <v>0</v>
      </c>
      <c r="L46" s="96">
        <v>0</v>
      </c>
      <c r="M46" s="96">
        <v>0</v>
      </c>
      <c r="N46" s="96">
        <v>0</v>
      </c>
      <c r="O46" s="96">
        <v>0</v>
      </c>
      <c r="P46" s="96">
        <v>0</v>
      </c>
    </row>
    <row r="47" spans="1:17" ht="15.75" x14ac:dyDescent="0.25">
      <c r="A47" s="93" t="s">
        <v>115</v>
      </c>
      <c r="B47" s="93" t="s">
        <v>116</v>
      </c>
      <c r="C47" s="94" t="s">
        <v>11</v>
      </c>
      <c r="D47" s="95">
        <v>18.600000000000001</v>
      </c>
      <c r="E47" s="96">
        <v>15.689999999999998</v>
      </c>
      <c r="F47" s="96">
        <v>0.55000000000000004</v>
      </c>
      <c r="G47" s="96">
        <v>0.75</v>
      </c>
      <c r="H47" s="96">
        <v>0.79999999999999993</v>
      </c>
      <c r="I47" s="96">
        <v>0.87</v>
      </c>
      <c r="J47" s="96">
        <v>3.05</v>
      </c>
      <c r="K47" s="96">
        <v>1.0299999999999998</v>
      </c>
      <c r="L47" s="96">
        <v>0.97</v>
      </c>
      <c r="M47" s="96">
        <v>1.6900000000000002</v>
      </c>
      <c r="N47" s="96">
        <v>0.7</v>
      </c>
      <c r="O47" s="96">
        <v>1.83</v>
      </c>
      <c r="P47" s="96">
        <v>3.45</v>
      </c>
      <c r="Q47" s="30"/>
    </row>
    <row r="48" spans="1:17" ht="15.75" x14ac:dyDescent="0.25">
      <c r="A48" s="93" t="s">
        <v>117</v>
      </c>
      <c r="B48" s="93" t="s">
        <v>118</v>
      </c>
      <c r="C48" s="94" t="s">
        <v>26</v>
      </c>
      <c r="D48" s="95">
        <v>27</v>
      </c>
      <c r="E48" s="96">
        <v>6.6899999999999995</v>
      </c>
      <c r="F48" s="96">
        <v>0.92</v>
      </c>
      <c r="G48" s="96">
        <v>2.0299999999999998</v>
      </c>
      <c r="H48" s="96">
        <v>0</v>
      </c>
      <c r="I48" s="96">
        <v>0</v>
      </c>
      <c r="J48" s="96">
        <v>0.42</v>
      </c>
      <c r="K48" s="96">
        <v>0.14000000000000001</v>
      </c>
      <c r="L48" s="96">
        <v>0.36</v>
      </c>
      <c r="M48" s="96">
        <v>0.84</v>
      </c>
      <c r="N48" s="96">
        <v>0</v>
      </c>
      <c r="O48" s="96">
        <v>0</v>
      </c>
      <c r="P48" s="96">
        <v>1.98</v>
      </c>
      <c r="Q48" s="30"/>
    </row>
    <row r="49" spans="1:17" ht="15.75" x14ac:dyDescent="0.25">
      <c r="A49" s="93" t="s">
        <v>119</v>
      </c>
      <c r="B49" s="93" t="s">
        <v>29</v>
      </c>
      <c r="C49" s="94" t="s">
        <v>25</v>
      </c>
      <c r="D49" s="95">
        <v>1188.5</v>
      </c>
      <c r="E49" s="96">
        <v>661.38000000000011</v>
      </c>
      <c r="F49" s="96">
        <v>28.16</v>
      </c>
      <c r="G49" s="96">
        <v>36.630000000000003</v>
      </c>
      <c r="H49" s="96">
        <v>124.19</v>
      </c>
      <c r="I49" s="96">
        <v>114.66</v>
      </c>
      <c r="J49" s="96">
        <v>49.43</v>
      </c>
      <c r="K49" s="96">
        <v>44.22</v>
      </c>
      <c r="L49" s="96">
        <v>94.080000000000013</v>
      </c>
      <c r="M49" s="96">
        <v>89.59</v>
      </c>
      <c r="N49" s="96">
        <v>51.1</v>
      </c>
      <c r="O49" s="96">
        <v>29.32</v>
      </c>
      <c r="P49" s="96">
        <v>0</v>
      </c>
      <c r="Q49" s="30"/>
    </row>
    <row r="50" spans="1:17" ht="15.75" x14ac:dyDescent="0.25">
      <c r="A50" s="93" t="s">
        <v>120</v>
      </c>
      <c r="B50" s="93" t="s">
        <v>121</v>
      </c>
      <c r="C50" s="94" t="s">
        <v>38</v>
      </c>
      <c r="D50" s="95">
        <v>576.6</v>
      </c>
      <c r="E50" s="96">
        <v>212.31</v>
      </c>
      <c r="F50" s="96">
        <v>0</v>
      </c>
      <c r="G50" s="96">
        <v>0</v>
      </c>
      <c r="H50" s="96">
        <v>0</v>
      </c>
      <c r="I50" s="96">
        <v>0</v>
      </c>
      <c r="J50" s="96">
        <v>0</v>
      </c>
      <c r="K50" s="96">
        <v>0</v>
      </c>
      <c r="L50" s="96">
        <v>0</v>
      </c>
      <c r="M50" s="96">
        <v>0</v>
      </c>
      <c r="N50" s="96">
        <v>0</v>
      </c>
      <c r="O50" s="96">
        <v>0</v>
      </c>
      <c r="P50" s="96">
        <v>212.31</v>
      </c>
    </row>
    <row r="51" spans="1:17" ht="15.75" x14ac:dyDescent="0.25">
      <c r="A51" s="93" t="s">
        <v>122</v>
      </c>
      <c r="B51" s="93" t="s">
        <v>123</v>
      </c>
      <c r="C51" s="94" t="s">
        <v>7</v>
      </c>
      <c r="D51" s="95">
        <v>15.4</v>
      </c>
      <c r="E51" s="96">
        <v>11.13</v>
      </c>
      <c r="F51" s="96">
        <v>1.21</v>
      </c>
      <c r="G51" s="96">
        <v>0.33</v>
      </c>
      <c r="H51" s="96">
        <v>0.64</v>
      </c>
      <c r="I51" s="96">
        <v>0.89</v>
      </c>
      <c r="J51" s="96">
        <v>1.41</v>
      </c>
      <c r="K51" s="96">
        <v>0.59</v>
      </c>
      <c r="L51" s="96">
        <v>0.4</v>
      </c>
      <c r="M51" s="96">
        <v>0.84000000000000008</v>
      </c>
      <c r="N51" s="96">
        <v>0.74</v>
      </c>
      <c r="O51" s="96">
        <v>0.51</v>
      </c>
      <c r="P51" s="96">
        <v>3.57</v>
      </c>
    </row>
    <row r="52" spans="1:17" ht="31.5" x14ac:dyDescent="0.25">
      <c r="A52" s="93" t="s">
        <v>124</v>
      </c>
      <c r="B52" s="93" t="s">
        <v>125</v>
      </c>
      <c r="C52" s="94" t="s">
        <v>39</v>
      </c>
      <c r="D52" s="95">
        <v>1.8</v>
      </c>
      <c r="E52" s="96">
        <v>2.38</v>
      </c>
      <c r="F52" s="96">
        <v>0</v>
      </c>
      <c r="G52" s="100">
        <v>0.02</v>
      </c>
      <c r="H52" s="96">
        <v>0.3</v>
      </c>
      <c r="I52" s="96">
        <v>0</v>
      </c>
      <c r="J52" s="96">
        <v>0.18</v>
      </c>
      <c r="K52" s="96">
        <v>0.06</v>
      </c>
      <c r="L52" s="96">
        <v>0.04</v>
      </c>
      <c r="M52" s="96">
        <v>1</v>
      </c>
      <c r="N52" s="96">
        <v>0.09</v>
      </c>
      <c r="O52" s="96">
        <v>0</v>
      </c>
      <c r="P52" s="96">
        <v>0.69</v>
      </c>
    </row>
    <row r="53" spans="1:17" ht="15.75" x14ac:dyDescent="0.25">
      <c r="A53" s="93" t="s">
        <v>126</v>
      </c>
      <c r="B53" s="93" t="s">
        <v>127</v>
      </c>
      <c r="C53" s="94" t="s">
        <v>128</v>
      </c>
      <c r="D53" s="95"/>
      <c r="E53" s="96">
        <v>0</v>
      </c>
      <c r="F53" s="96">
        <v>0</v>
      </c>
      <c r="G53" s="96">
        <v>0</v>
      </c>
      <c r="H53" s="96">
        <v>0</v>
      </c>
      <c r="I53" s="96">
        <v>0</v>
      </c>
      <c r="J53" s="96">
        <v>0</v>
      </c>
      <c r="K53" s="96">
        <v>0</v>
      </c>
      <c r="L53" s="96">
        <v>0</v>
      </c>
      <c r="M53" s="96">
        <v>0</v>
      </c>
      <c r="N53" s="96">
        <v>0</v>
      </c>
      <c r="O53" s="96">
        <v>0</v>
      </c>
      <c r="P53" s="96">
        <v>0</v>
      </c>
    </row>
    <row r="54" spans="1:17" ht="15.75" x14ac:dyDescent="0.25">
      <c r="A54" s="93" t="s">
        <v>129</v>
      </c>
      <c r="B54" s="93" t="s">
        <v>130</v>
      </c>
      <c r="C54" s="94" t="s">
        <v>131</v>
      </c>
      <c r="D54" s="95"/>
      <c r="E54" s="96">
        <v>0</v>
      </c>
      <c r="F54" s="96">
        <v>0</v>
      </c>
      <c r="G54" s="96">
        <v>0</v>
      </c>
      <c r="H54" s="96">
        <v>0</v>
      </c>
      <c r="I54" s="96">
        <v>0</v>
      </c>
      <c r="J54" s="96">
        <v>0</v>
      </c>
      <c r="K54" s="96">
        <v>0</v>
      </c>
      <c r="L54" s="96">
        <v>0</v>
      </c>
      <c r="M54" s="96">
        <v>0</v>
      </c>
      <c r="N54" s="96">
        <v>0</v>
      </c>
      <c r="O54" s="96">
        <v>0</v>
      </c>
      <c r="P54" s="96">
        <v>0</v>
      </c>
    </row>
    <row r="55" spans="1:17" ht="15.75" x14ac:dyDescent="0.25">
      <c r="A55" s="93" t="s">
        <v>132</v>
      </c>
      <c r="B55" s="93" t="s">
        <v>158</v>
      </c>
      <c r="C55" s="94" t="s">
        <v>133</v>
      </c>
      <c r="D55" s="95">
        <v>705.1</v>
      </c>
      <c r="E55" s="96">
        <v>703.85</v>
      </c>
      <c r="F55" s="96">
        <v>88.95</v>
      </c>
      <c r="G55" s="96">
        <v>133.66</v>
      </c>
      <c r="H55" s="96">
        <v>87.32</v>
      </c>
      <c r="I55" s="96">
        <v>16.45</v>
      </c>
      <c r="J55" s="96">
        <v>28.389999999999997</v>
      </c>
      <c r="K55" s="96">
        <v>74.16</v>
      </c>
      <c r="L55" s="96">
        <v>30.06</v>
      </c>
      <c r="M55" s="96">
        <v>4.18</v>
      </c>
      <c r="N55" s="96">
        <v>86.59</v>
      </c>
      <c r="O55" s="96">
        <v>128.49</v>
      </c>
      <c r="P55" s="96">
        <v>25.6</v>
      </c>
    </row>
    <row r="56" spans="1:17" ht="15.75" x14ac:dyDescent="0.25">
      <c r="A56" s="93" t="s">
        <v>134</v>
      </c>
      <c r="B56" s="93" t="s">
        <v>159</v>
      </c>
      <c r="C56" s="94" t="s">
        <v>135</v>
      </c>
      <c r="D56" s="95">
        <v>49</v>
      </c>
      <c r="E56" s="96">
        <v>49.93</v>
      </c>
      <c r="F56" s="96">
        <v>0</v>
      </c>
      <c r="G56" s="96">
        <v>0.14000000000000001</v>
      </c>
      <c r="H56" s="96">
        <v>0</v>
      </c>
      <c r="I56" s="96">
        <v>11.58</v>
      </c>
      <c r="J56" s="96">
        <v>6.01</v>
      </c>
      <c r="K56" s="96">
        <v>2.4900000000000002</v>
      </c>
      <c r="L56" s="96">
        <v>9.2899999999999991</v>
      </c>
      <c r="M56" s="96">
        <v>12.51</v>
      </c>
      <c r="N56" s="96">
        <v>0.52</v>
      </c>
      <c r="O56" s="96">
        <v>1.82</v>
      </c>
      <c r="P56" s="96">
        <v>5.57</v>
      </c>
    </row>
    <row r="57" spans="1:17" ht="15.75" x14ac:dyDescent="0.25">
      <c r="A57" s="93" t="s">
        <v>136</v>
      </c>
      <c r="B57" s="93" t="s">
        <v>137</v>
      </c>
      <c r="C57" s="94" t="s">
        <v>138</v>
      </c>
      <c r="D57" s="95"/>
      <c r="E57" s="96">
        <v>0</v>
      </c>
      <c r="F57" s="96">
        <v>0</v>
      </c>
      <c r="G57" s="96">
        <v>0</v>
      </c>
      <c r="H57" s="96">
        <v>0</v>
      </c>
      <c r="I57" s="96">
        <v>0</v>
      </c>
      <c r="J57" s="96">
        <v>0</v>
      </c>
      <c r="K57" s="96">
        <v>0</v>
      </c>
      <c r="L57" s="96">
        <v>0</v>
      </c>
      <c r="M57" s="96">
        <v>0</v>
      </c>
      <c r="N57" s="96">
        <v>0</v>
      </c>
      <c r="O57" s="96">
        <v>0</v>
      </c>
      <c r="P57" s="96">
        <v>0</v>
      </c>
    </row>
    <row r="58" spans="1:17" s="17" customFormat="1" ht="15.75" x14ac:dyDescent="0.25">
      <c r="A58" s="101">
        <v>3</v>
      </c>
      <c r="B58" s="80" t="s">
        <v>139</v>
      </c>
      <c r="C58" s="85" t="s">
        <v>9</v>
      </c>
      <c r="D58" s="86">
        <v>2144.8000000000002</v>
      </c>
      <c r="E58" s="98">
        <v>2904.8100000000004</v>
      </c>
      <c r="F58" s="98">
        <v>644.98</v>
      </c>
      <c r="G58" s="98">
        <v>1270.03</v>
      </c>
      <c r="H58" s="98">
        <v>146.63999999999999</v>
      </c>
      <c r="I58" s="98">
        <v>8.23</v>
      </c>
      <c r="J58" s="98">
        <v>48.79</v>
      </c>
      <c r="K58" s="98">
        <v>699.44</v>
      </c>
      <c r="L58" s="98">
        <v>27.169999999999998</v>
      </c>
      <c r="M58" s="98">
        <v>0</v>
      </c>
      <c r="N58" s="98">
        <v>15.29</v>
      </c>
      <c r="O58" s="98">
        <v>43.879999999999995</v>
      </c>
      <c r="P58" s="98">
        <v>0.36</v>
      </c>
    </row>
    <row r="59" spans="1:17" ht="15.75" x14ac:dyDescent="0.25">
      <c r="A59" s="18"/>
      <c r="B59" s="18"/>
      <c r="C59" s="19"/>
      <c r="D59" s="19"/>
      <c r="E59" s="20"/>
      <c r="F59" s="21"/>
      <c r="G59" s="21"/>
      <c r="H59" s="21"/>
      <c r="I59" s="21"/>
      <c r="J59" s="21"/>
      <c r="K59" s="21"/>
      <c r="L59" s="21"/>
      <c r="M59" s="21"/>
      <c r="N59" s="21"/>
    </row>
    <row r="60" spans="1:17" ht="15.75" x14ac:dyDescent="0.25">
      <c r="A60" s="18"/>
      <c r="B60" s="18"/>
      <c r="C60" s="19"/>
      <c r="D60" s="19"/>
      <c r="E60" s="20"/>
      <c r="F60" s="21"/>
      <c r="G60" s="21"/>
      <c r="H60" s="21"/>
      <c r="I60" s="21"/>
      <c r="J60" s="21"/>
      <c r="K60" s="21"/>
      <c r="L60" s="21"/>
      <c r="M60" s="21"/>
      <c r="N60" s="21"/>
    </row>
    <row r="61" spans="1:17" ht="15.75" x14ac:dyDescent="0.25">
      <c r="A61" s="18"/>
      <c r="B61" s="18"/>
      <c r="C61" s="19"/>
      <c r="D61" s="19"/>
      <c r="E61" s="20"/>
      <c r="F61" s="21"/>
      <c r="G61" s="21"/>
      <c r="H61" s="21"/>
      <c r="I61" s="21"/>
      <c r="J61" s="21"/>
      <c r="K61" s="21"/>
      <c r="L61" s="21"/>
      <c r="M61" s="21"/>
      <c r="N61" s="21"/>
    </row>
  </sheetData>
  <mergeCells count="8">
    <mergeCell ref="A1:P1"/>
    <mergeCell ref="A2:P2"/>
    <mergeCell ref="A3:A4"/>
    <mergeCell ref="B3:B4"/>
    <mergeCell ref="C3:C4"/>
    <mergeCell ref="D3:D4"/>
    <mergeCell ref="E3:E4"/>
    <mergeCell ref="F3:P3"/>
  </mergeCells>
  <printOptions horizontalCentered="1"/>
  <pageMargins left="0.24" right="0.16" top="0.27" bottom="0.2" header="0.3" footer="0.3"/>
  <pageSetup paperSize="9" scale="75" fitToHeight="0" pageOrder="overThenDown"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33"/>
  <sheetViews>
    <sheetView showGridLines="0" showZeros="0" topLeftCell="A2" zoomScale="70" zoomScaleNormal="70" zoomScaleSheetLayoutView="80" workbookViewId="0">
      <selection activeCell="B25" sqref="B25"/>
    </sheetView>
  </sheetViews>
  <sheetFormatPr defaultColWidth="7.75" defaultRowHeight="12.75" customHeight="1" x14ac:dyDescent="0.25"/>
  <cols>
    <col min="1" max="1" width="5.5" style="27" customWidth="1"/>
    <col min="2" max="2" width="43.125" style="27" customWidth="1"/>
    <col min="3" max="3" width="12.375" style="27" customWidth="1"/>
    <col min="4" max="4" width="8.5" style="27" customWidth="1"/>
    <col min="5" max="5" width="8.625" style="27" customWidth="1"/>
    <col min="6" max="6" width="7.125" style="27" customWidth="1"/>
    <col min="7" max="13" width="7.875" style="27" customWidth="1"/>
    <col min="14" max="14" width="7.75" style="27" customWidth="1"/>
    <col min="15" max="235" width="7.75" style="27"/>
    <col min="236" max="236" width="5.5" style="27" customWidth="1"/>
    <col min="237" max="237" width="29.625" style="27" customWidth="1"/>
    <col min="238" max="238" width="12.375" style="27" customWidth="1"/>
    <col min="239" max="239" width="8.5" style="27" customWidth="1"/>
    <col min="240" max="240" width="6.75" style="27" customWidth="1"/>
    <col min="241" max="241" width="7.125" style="27" bestFit="1" customWidth="1"/>
    <col min="242" max="244" width="6.75" style="27" customWidth="1"/>
    <col min="245" max="248" width="7.125" style="27" bestFit="1" customWidth="1"/>
    <col min="249" max="249" width="6" style="27" bestFit="1" customWidth="1"/>
    <col min="250" max="250" width="7.375" style="27" customWidth="1"/>
    <col min="251" max="251" width="6" style="27" bestFit="1" customWidth="1"/>
    <col min="252" max="254" width="7.125" style="27" bestFit="1" customWidth="1"/>
    <col min="255" max="255" width="7.375" style="27" customWidth="1"/>
    <col min="256" max="257" width="6.125" style="27" customWidth="1"/>
    <col min="258" max="258" width="7.125" style="27" bestFit="1" customWidth="1"/>
    <col min="259" max="259" width="6.75" style="27" customWidth="1"/>
    <col min="260" max="491" width="7.75" style="27"/>
    <col min="492" max="492" width="5.5" style="27" customWidth="1"/>
    <col min="493" max="493" width="29.625" style="27" customWidth="1"/>
    <col min="494" max="494" width="12.375" style="27" customWidth="1"/>
    <col min="495" max="495" width="8.5" style="27" customWidth="1"/>
    <col min="496" max="496" width="6.75" style="27" customWidth="1"/>
    <col min="497" max="497" width="7.125" style="27" bestFit="1" customWidth="1"/>
    <col min="498" max="500" width="6.75" style="27" customWidth="1"/>
    <col min="501" max="504" width="7.125" style="27" bestFit="1" customWidth="1"/>
    <col min="505" max="505" width="6" style="27" bestFit="1" customWidth="1"/>
    <col min="506" max="506" width="7.375" style="27" customWidth="1"/>
    <col min="507" max="507" width="6" style="27" bestFit="1" customWidth="1"/>
    <col min="508" max="510" width="7.125" style="27" bestFit="1" customWidth="1"/>
    <col min="511" max="511" width="7.375" style="27" customWidth="1"/>
    <col min="512" max="513" width="6.125" style="27" customWidth="1"/>
    <col min="514" max="514" width="7.125" style="27" bestFit="1" customWidth="1"/>
    <col min="515" max="515" width="6.75" style="27" customWidth="1"/>
    <col min="516" max="747" width="7.75" style="27"/>
    <col min="748" max="748" width="5.5" style="27" customWidth="1"/>
    <col min="749" max="749" width="29.625" style="27" customWidth="1"/>
    <col min="750" max="750" width="12.375" style="27" customWidth="1"/>
    <col min="751" max="751" width="8.5" style="27" customWidth="1"/>
    <col min="752" max="752" width="6.75" style="27" customWidth="1"/>
    <col min="753" max="753" width="7.125" style="27" bestFit="1" customWidth="1"/>
    <col min="754" max="756" width="6.75" style="27" customWidth="1"/>
    <col min="757" max="760" width="7.125" style="27" bestFit="1" customWidth="1"/>
    <col min="761" max="761" width="6" style="27" bestFit="1" customWidth="1"/>
    <col min="762" max="762" width="7.375" style="27" customWidth="1"/>
    <col min="763" max="763" width="6" style="27" bestFit="1" customWidth="1"/>
    <col min="764" max="766" width="7.125" style="27" bestFit="1" customWidth="1"/>
    <col min="767" max="767" width="7.375" style="27" customWidth="1"/>
    <col min="768" max="769" width="6.125" style="27" customWidth="1"/>
    <col min="770" max="770" width="7.125" style="27" bestFit="1" customWidth="1"/>
    <col min="771" max="771" width="6.75" style="27" customWidth="1"/>
    <col min="772" max="1003" width="7.75" style="27"/>
    <col min="1004" max="1004" width="5.5" style="27" customWidth="1"/>
    <col min="1005" max="1005" width="29.625" style="27" customWidth="1"/>
    <col min="1006" max="1006" width="12.375" style="27" customWidth="1"/>
    <col min="1007" max="1007" width="8.5" style="27" customWidth="1"/>
    <col min="1008" max="1008" width="6.75" style="27" customWidth="1"/>
    <col min="1009" max="1009" width="7.125" style="27" bestFit="1" customWidth="1"/>
    <col min="1010" max="1012" width="6.75" style="27" customWidth="1"/>
    <col min="1013" max="1016" width="7.125" style="27" bestFit="1" customWidth="1"/>
    <col min="1017" max="1017" width="6" style="27" bestFit="1" customWidth="1"/>
    <col min="1018" max="1018" width="7.375" style="27" customWidth="1"/>
    <col min="1019" max="1019" width="6" style="27" bestFit="1" customWidth="1"/>
    <col min="1020" max="1022" width="7.125" style="27" bestFit="1" customWidth="1"/>
    <col min="1023" max="1023" width="7.375" style="27" customWidth="1"/>
    <col min="1024" max="1025" width="6.125" style="27" customWidth="1"/>
    <col min="1026" max="1026" width="7.125" style="27" bestFit="1" customWidth="1"/>
    <col min="1027" max="1027" width="6.75" style="27" customWidth="1"/>
    <col min="1028" max="1259" width="7.75" style="27"/>
    <col min="1260" max="1260" width="5.5" style="27" customWidth="1"/>
    <col min="1261" max="1261" width="29.625" style="27" customWidth="1"/>
    <col min="1262" max="1262" width="12.375" style="27" customWidth="1"/>
    <col min="1263" max="1263" width="8.5" style="27" customWidth="1"/>
    <col min="1264" max="1264" width="6.75" style="27" customWidth="1"/>
    <col min="1265" max="1265" width="7.125" style="27" bestFit="1" customWidth="1"/>
    <col min="1266" max="1268" width="6.75" style="27" customWidth="1"/>
    <col min="1269" max="1272" width="7.125" style="27" bestFit="1" customWidth="1"/>
    <col min="1273" max="1273" width="6" style="27" bestFit="1" customWidth="1"/>
    <col min="1274" max="1274" width="7.375" style="27" customWidth="1"/>
    <col min="1275" max="1275" width="6" style="27" bestFit="1" customWidth="1"/>
    <col min="1276" max="1278" width="7.125" style="27" bestFit="1" customWidth="1"/>
    <col min="1279" max="1279" width="7.375" style="27" customWidth="1"/>
    <col min="1280" max="1281" width="6.125" style="27" customWidth="1"/>
    <col min="1282" max="1282" width="7.125" style="27" bestFit="1" customWidth="1"/>
    <col min="1283" max="1283" width="6.75" style="27" customWidth="1"/>
    <col min="1284" max="1515" width="7.75" style="27"/>
    <col min="1516" max="1516" width="5.5" style="27" customWidth="1"/>
    <col min="1517" max="1517" width="29.625" style="27" customWidth="1"/>
    <col min="1518" max="1518" width="12.375" style="27" customWidth="1"/>
    <col min="1519" max="1519" width="8.5" style="27" customWidth="1"/>
    <col min="1520" max="1520" width="6.75" style="27" customWidth="1"/>
    <col min="1521" max="1521" width="7.125" style="27" bestFit="1" customWidth="1"/>
    <col min="1522" max="1524" width="6.75" style="27" customWidth="1"/>
    <col min="1525" max="1528" width="7.125" style="27" bestFit="1" customWidth="1"/>
    <col min="1529" max="1529" width="6" style="27" bestFit="1" customWidth="1"/>
    <col min="1530" max="1530" width="7.375" style="27" customWidth="1"/>
    <col min="1531" max="1531" width="6" style="27" bestFit="1" customWidth="1"/>
    <col min="1532" max="1534" width="7.125" style="27" bestFit="1" customWidth="1"/>
    <col min="1535" max="1535" width="7.375" style="27" customWidth="1"/>
    <col min="1536" max="1537" width="6.125" style="27" customWidth="1"/>
    <col min="1538" max="1538" width="7.125" style="27" bestFit="1" customWidth="1"/>
    <col min="1539" max="1539" width="6.75" style="27" customWidth="1"/>
    <col min="1540" max="1771" width="7.75" style="27"/>
    <col min="1772" max="1772" width="5.5" style="27" customWidth="1"/>
    <col min="1773" max="1773" width="29.625" style="27" customWidth="1"/>
    <col min="1774" max="1774" width="12.375" style="27" customWidth="1"/>
    <col min="1775" max="1775" width="8.5" style="27" customWidth="1"/>
    <col min="1776" max="1776" width="6.75" style="27" customWidth="1"/>
    <col min="1777" max="1777" width="7.125" style="27" bestFit="1" customWidth="1"/>
    <col min="1778" max="1780" width="6.75" style="27" customWidth="1"/>
    <col min="1781" max="1784" width="7.125" style="27" bestFit="1" customWidth="1"/>
    <col min="1785" max="1785" width="6" style="27" bestFit="1" customWidth="1"/>
    <col min="1786" max="1786" width="7.375" style="27" customWidth="1"/>
    <col min="1787" max="1787" width="6" style="27" bestFit="1" customWidth="1"/>
    <col min="1788" max="1790" width="7.125" style="27" bestFit="1" customWidth="1"/>
    <col min="1791" max="1791" width="7.375" style="27" customWidth="1"/>
    <col min="1792" max="1793" width="6.125" style="27" customWidth="1"/>
    <col min="1794" max="1794" width="7.125" style="27" bestFit="1" customWidth="1"/>
    <col min="1795" max="1795" width="6.75" style="27" customWidth="1"/>
    <col min="1796" max="2027" width="7.75" style="27"/>
    <col min="2028" max="2028" width="5.5" style="27" customWidth="1"/>
    <col min="2029" max="2029" width="29.625" style="27" customWidth="1"/>
    <col min="2030" max="2030" width="12.375" style="27" customWidth="1"/>
    <col min="2031" max="2031" width="8.5" style="27" customWidth="1"/>
    <col min="2032" max="2032" width="6.75" style="27" customWidth="1"/>
    <col min="2033" max="2033" width="7.125" style="27" bestFit="1" customWidth="1"/>
    <col min="2034" max="2036" width="6.75" style="27" customWidth="1"/>
    <col min="2037" max="2040" width="7.125" style="27" bestFit="1" customWidth="1"/>
    <col min="2041" max="2041" width="6" style="27" bestFit="1" customWidth="1"/>
    <col min="2042" max="2042" width="7.375" style="27" customWidth="1"/>
    <col min="2043" max="2043" width="6" style="27" bestFit="1" customWidth="1"/>
    <col min="2044" max="2046" width="7.125" style="27" bestFit="1" customWidth="1"/>
    <col min="2047" max="2047" width="7.375" style="27" customWidth="1"/>
    <col min="2048" max="2049" width="6.125" style="27" customWidth="1"/>
    <col min="2050" max="2050" width="7.125" style="27" bestFit="1" customWidth="1"/>
    <col min="2051" max="2051" width="6.75" style="27" customWidth="1"/>
    <col min="2052" max="2283" width="7.75" style="27"/>
    <col min="2284" max="2284" width="5.5" style="27" customWidth="1"/>
    <col min="2285" max="2285" width="29.625" style="27" customWidth="1"/>
    <col min="2286" max="2286" width="12.375" style="27" customWidth="1"/>
    <col min="2287" max="2287" width="8.5" style="27" customWidth="1"/>
    <col min="2288" max="2288" width="6.75" style="27" customWidth="1"/>
    <col min="2289" max="2289" width="7.125" style="27" bestFit="1" customWidth="1"/>
    <col min="2290" max="2292" width="6.75" style="27" customWidth="1"/>
    <col min="2293" max="2296" width="7.125" style="27" bestFit="1" customWidth="1"/>
    <col min="2297" max="2297" width="6" style="27" bestFit="1" customWidth="1"/>
    <col min="2298" max="2298" width="7.375" style="27" customWidth="1"/>
    <col min="2299" max="2299" width="6" style="27" bestFit="1" customWidth="1"/>
    <col min="2300" max="2302" width="7.125" style="27" bestFit="1" customWidth="1"/>
    <col min="2303" max="2303" width="7.375" style="27" customWidth="1"/>
    <col min="2304" max="2305" width="6.125" style="27" customWidth="1"/>
    <col min="2306" max="2306" width="7.125" style="27" bestFit="1" customWidth="1"/>
    <col min="2307" max="2307" width="6.75" style="27" customWidth="1"/>
    <col min="2308" max="2539" width="7.75" style="27"/>
    <col min="2540" max="2540" width="5.5" style="27" customWidth="1"/>
    <col min="2541" max="2541" width="29.625" style="27" customWidth="1"/>
    <col min="2542" max="2542" width="12.375" style="27" customWidth="1"/>
    <col min="2543" max="2543" width="8.5" style="27" customWidth="1"/>
    <col min="2544" max="2544" width="6.75" style="27" customWidth="1"/>
    <col min="2545" max="2545" width="7.125" style="27" bestFit="1" customWidth="1"/>
    <col min="2546" max="2548" width="6.75" style="27" customWidth="1"/>
    <col min="2549" max="2552" width="7.125" style="27" bestFit="1" customWidth="1"/>
    <col min="2553" max="2553" width="6" style="27" bestFit="1" customWidth="1"/>
    <col min="2554" max="2554" width="7.375" style="27" customWidth="1"/>
    <col min="2555" max="2555" width="6" style="27" bestFit="1" customWidth="1"/>
    <col min="2556" max="2558" width="7.125" style="27" bestFit="1" customWidth="1"/>
    <col min="2559" max="2559" width="7.375" style="27" customWidth="1"/>
    <col min="2560" max="2561" width="6.125" style="27" customWidth="1"/>
    <col min="2562" max="2562" width="7.125" style="27" bestFit="1" customWidth="1"/>
    <col min="2563" max="2563" width="6.75" style="27" customWidth="1"/>
    <col min="2564" max="2795" width="7.75" style="27"/>
    <col min="2796" max="2796" width="5.5" style="27" customWidth="1"/>
    <col min="2797" max="2797" width="29.625" style="27" customWidth="1"/>
    <col min="2798" max="2798" width="12.375" style="27" customWidth="1"/>
    <col min="2799" max="2799" width="8.5" style="27" customWidth="1"/>
    <col min="2800" max="2800" width="6.75" style="27" customWidth="1"/>
    <col min="2801" max="2801" width="7.125" style="27" bestFit="1" customWidth="1"/>
    <col min="2802" max="2804" width="6.75" style="27" customWidth="1"/>
    <col min="2805" max="2808" width="7.125" style="27" bestFit="1" customWidth="1"/>
    <col min="2809" max="2809" width="6" style="27" bestFit="1" customWidth="1"/>
    <col min="2810" max="2810" width="7.375" style="27" customWidth="1"/>
    <col min="2811" max="2811" width="6" style="27" bestFit="1" customWidth="1"/>
    <col min="2812" max="2814" width="7.125" style="27" bestFit="1" customWidth="1"/>
    <col min="2815" max="2815" width="7.375" style="27" customWidth="1"/>
    <col min="2816" max="2817" width="6.125" style="27" customWidth="1"/>
    <col min="2818" max="2818" width="7.125" style="27" bestFit="1" customWidth="1"/>
    <col min="2819" max="2819" width="6.75" style="27" customWidth="1"/>
    <col min="2820" max="3051" width="7.75" style="27"/>
    <col min="3052" max="3052" width="5.5" style="27" customWidth="1"/>
    <col min="3053" max="3053" width="29.625" style="27" customWidth="1"/>
    <col min="3054" max="3054" width="12.375" style="27" customWidth="1"/>
    <col min="3055" max="3055" width="8.5" style="27" customWidth="1"/>
    <col min="3056" max="3056" width="6.75" style="27" customWidth="1"/>
    <col min="3057" max="3057" width="7.125" style="27" bestFit="1" customWidth="1"/>
    <col min="3058" max="3060" width="6.75" style="27" customWidth="1"/>
    <col min="3061" max="3064" width="7.125" style="27" bestFit="1" customWidth="1"/>
    <col min="3065" max="3065" width="6" style="27" bestFit="1" customWidth="1"/>
    <col min="3066" max="3066" width="7.375" style="27" customWidth="1"/>
    <col min="3067" max="3067" width="6" style="27" bestFit="1" customWidth="1"/>
    <col min="3068" max="3070" width="7.125" style="27" bestFit="1" customWidth="1"/>
    <col min="3071" max="3071" width="7.375" style="27" customWidth="1"/>
    <col min="3072" max="3073" width="6.125" style="27" customWidth="1"/>
    <col min="3074" max="3074" width="7.125" style="27" bestFit="1" customWidth="1"/>
    <col min="3075" max="3075" width="6.75" style="27" customWidth="1"/>
    <col min="3076" max="3307" width="7.75" style="27"/>
    <col min="3308" max="3308" width="5.5" style="27" customWidth="1"/>
    <col min="3309" max="3309" width="29.625" style="27" customWidth="1"/>
    <col min="3310" max="3310" width="12.375" style="27" customWidth="1"/>
    <col min="3311" max="3311" width="8.5" style="27" customWidth="1"/>
    <col min="3312" max="3312" width="6.75" style="27" customWidth="1"/>
    <col min="3313" max="3313" width="7.125" style="27" bestFit="1" customWidth="1"/>
    <col min="3314" max="3316" width="6.75" style="27" customWidth="1"/>
    <col min="3317" max="3320" width="7.125" style="27" bestFit="1" customWidth="1"/>
    <col min="3321" max="3321" width="6" style="27" bestFit="1" customWidth="1"/>
    <col min="3322" max="3322" width="7.375" style="27" customWidth="1"/>
    <col min="3323" max="3323" width="6" style="27" bestFit="1" customWidth="1"/>
    <col min="3324" max="3326" width="7.125" style="27" bestFit="1" customWidth="1"/>
    <col min="3327" max="3327" width="7.375" style="27" customWidth="1"/>
    <col min="3328" max="3329" width="6.125" style="27" customWidth="1"/>
    <col min="3330" max="3330" width="7.125" style="27" bestFit="1" customWidth="1"/>
    <col min="3331" max="3331" width="6.75" style="27" customWidth="1"/>
    <col min="3332" max="3563" width="7.75" style="27"/>
    <col min="3564" max="3564" width="5.5" style="27" customWidth="1"/>
    <col min="3565" max="3565" width="29.625" style="27" customWidth="1"/>
    <col min="3566" max="3566" width="12.375" style="27" customWidth="1"/>
    <col min="3567" max="3567" width="8.5" style="27" customWidth="1"/>
    <col min="3568" max="3568" width="6.75" style="27" customWidth="1"/>
    <col min="3569" max="3569" width="7.125" style="27" bestFit="1" customWidth="1"/>
    <col min="3570" max="3572" width="6.75" style="27" customWidth="1"/>
    <col min="3573" max="3576" width="7.125" style="27" bestFit="1" customWidth="1"/>
    <col min="3577" max="3577" width="6" style="27" bestFit="1" customWidth="1"/>
    <col min="3578" max="3578" width="7.375" style="27" customWidth="1"/>
    <col min="3579" max="3579" width="6" style="27" bestFit="1" customWidth="1"/>
    <col min="3580" max="3582" width="7.125" style="27" bestFit="1" customWidth="1"/>
    <col min="3583" max="3583" width="7.375" style="27" customWidth="1"/>
    <col min="3584" max="3585" width="6.125" style="27" customWidth="1"/>
    <col min="3586" max="3586" width="7.125" style="27" bestFit="1" customWidth="1"/>
    <col min="3587" max="3587" width="6.75" style="27" customWidth="1"/>
    <col min="3588" max="3819" width="7.75" style="27"/>
    <col min="3820" max="3820" width="5.5" style="27" customWidth="1"/>
    <col min="3821" max="3821" width="29.625" style="27" customWidth="1"/>
    <col min="3822" max="3822" width="12.375" style="27" customWidth="1"/>
    <col min="3823" max="3823" width="8.5" style="27" customWidth="1"/>
    <col min="3824" max="3824" width="6.75" style="27" customWidth="1"/>
    <col min="3825" max="3825" width="7.125" style="27" bestFit="1" customWidth="1"/>
    <col min="3826" max="3828" width="6.75" style="27" customWidth="1"/>
    <col min="3829" max="3832" width="7.125" style="27" bestFit="1" customWidth="1"/>
    <col min="3833" max="3833" width="6" style="27" bestFit="1" customWidth="1"/>
    <col min="3834" max="3834" width="7.375" style="27" customWidth="1"/>
    <col min="3835" max="3835" width="6" style="27" bestFit="1" customWidth="1"/>
    <col min="3836" max="3838" width="7.125" style="27" bestFit="1" customWidth="1"/>
    <col min="3839" max="3839" width="7.375" style="27" customWidth="1"/>
    <col min="3840" max="3841" width="6.125" style="27" customWidth="1"/>
    <col min="3842" max="3842" width="7.125" style="27" bestFit="1" customWidth="1"/>
    <col min="3843" max="3843" width="6.75" style="27" customWidth="1"/>
    <col min="3844" max="4075" width="7.75" style="27"/>
    <col min="4076" max="4076" width="5.5" style="27" customWidth="1"/>
    <col min="4077" max="4077" width="29.625" style="27" customWidth="1"/>
    <col min="4078" max="4078" width="12.375" style="27" customWidth="1"/>
    <col min="4079" max="4079" width="8.5" style="27" customWidth="1"/>
    <col min="4080" max="4080" width="6.75" style="27" customWidth="1"/>
    <col min="4081" max="4081" width="7.125" style="27" bestFit="1" customWidth="1"/>
    <col min="4082" max="4084" width="6.75" style="27" customWidth="1"/>
    <col min="4085" max="4088" width="7.125" style="27" bestFit="1" customWidth="1"/>
    <col min="4089" max="4089" width="6" style="27" bestFit="1" customWidth="1"/>
    <col min="4090" max="4090" width="7.375" style="27" customWidth="1"/>
    <col min="4091" max="4091" width="6" style="27" bestFit="1" customWidth="1"/>
    <col min="4092" max="4094" width="7.125" style="27" bestFit="1" customWidth="1"/>
    <col min="4095" max="4095" width="7.375" style="27" customWidth="1"/>
    <col min="4096" max="4097" width="6.125" style="27" customWidth="1"/>
    <col min="4098" max="4098" width="7.125" style="27" bestFit="1" customWidth="1"/>
    <col min="4099" max="4099" width="6.75" style="27" customWidth="1"/>
    <col min="4100" max="4331" width="7.75" style="27"/>
    <col min="4332" max="4332" width="5.5" style="27" customWidth="1"/>
    <col min="4333" max="4333" width="29.625" style="27" customWidth="1"/>
    <col min="4334" max="4334" width="12.375" style="27" customWidth="1"/>
    <col min="4335" max="4335" width="8.5" style="27" customWidth="1"/>
    <col min="4336" max="4336" width="6.75" style="27" customWidth="1"/>
    <col min="4337" max="4337" width="7.125" style="27" bestFit="1" customWidth="1"/>
    <col min="4338" max="4340" width="6.75" style="27" customWidth="1"/>
    <col min="4341" max="4344" width="7.125" style="27" bestFit="1" customWidth="1"/>
    <col min="4345" max="4345" width="6" style="27" bestFit="1" customWidth="1"/>
    <col min="4346" max="4346" width="7.375" style="27" customWidth="1"/>
    <col min="4347" max="4347" width="6" style="27" bestFit="1" customWidth="1"/>
    <col min="4348" max="4350" width="7.125" style="27" bestFit="1" customWidth="1"/>
    <col min="4351" max="4351" width="7.375" style="27" customWidth="1"/>
    <col min="4352" max="4353" width="6.125" style="27" customWidth="1"/>
    <col min="4354" max="4354" width="7.125" style="27" bestFit="1" customWidth="1"/>
    <col min="4355" max="4355" width="6.75" style="27" customWidth="1"/>
    <col min="4356" max="4587" width="7.75" style="27"/>
    <col min="4588" max="4588" width="5.5" style="27" customWidth="1"/>
    <col min="4589" max="4589" width="29.625" style="27" customWidth="1"/>
    <col min="4590" max="4590" width="12.375" style="27" customWidth="1"/>
    <col min="4591" max="4591" width="8.5" style="27" customWidth="1"/>
    <col min="4592" max="4592" width="6.75" style="27" customWidth="1"/>
    <col min="4593" max="4593" width="7.125" style="27" bestFit="1" customWidth="1"/>
    <col min="4594" max="4596" width="6.75" style="27" customWidth="1"/>
    <col min="4597" max="4600" width="7.125" style="27" bestFit="1" customWidth="1"/>
    <col min="4601" max="4601" width="6" style="27" bestFit="1" customWidth="1"/>
    <col min="4602" max="4602" width="7.375" style="27" customWidth="1"/>
    <col min="4603" max="4603" width="6" style="27" bestFit="1" customWidth="1"/>
    <col min="4604" max="4606" width="7.125" style="27" bestFit="1" customWidth="1"/>
    <col min="4607" max="4607" width="7.375" style="27" customWidth="1"/>
    <col min="4608" max="4609" width="6.125" style="27" customWidth="1"/>
    <col min="4610" max="4610" width="7.125" style="27" bestFit="1" customWidth="1"/>
    <col min="4611" max="4611" width="6.75" style="27" customWidth="1"/>
    <col min="4612" max="4843" width="7.75" style="27"/>
    <col min="4844" max="4844" width="5.5" style="27" customWidth="1"/>
    <col min="4845" max="4845" width="29.625" style="27" customWidth="1"/>
    <col min="4846" max="4846" width="12.375" style="27" customWidth="1"/>
    <col min="4847" max="4847" width="8.5" style="27" customWidth="1"/>
    <col min="4848" max="4848" width="6.75" style="27" customWidth="1"/>
    <col min="4849" max="4849" width="7.125" style="27" bestFit="1" customWidth="1"/>
    <col min="4850" max="4852" width="6.75" style="27" customWidth="1"/>
    <col min="4853" max="4856" width="7.125" style="27" bestFit="1" customWidth="1"/>
    <col min="4857" max="4857" width="6" style="27" bestFit="1" customWidth="1"/>
    <col min="4858" max="4858" width="7.375" style="27" customWidth="1"/>
    <col min="4859" max="4859" width="6" style="27" bestFit="1" customWidth="1"/>
    <col min="4860" max="4862" width="7.125" style="27" bestFit="1" customWidth="1"/>
    <col min="4863" max="4863" width="7.375" style="27" customWidth="1"/>
    <col min="4864" max="4865" width="6.125" style="27" customWidth="1"/>
    <col min="4866" max="4866" width="7.125" style="27" bestFit="1" customWidth="1"/>
    <col min="4867" max="4867" width="6.75" style="27" customWidth="1"/>
    <col min="4868" max="5099" width="7.75" style="27"/>
    <col min="5100" max="5100" width="5.5" style="27" customWidth="1"/>
    <col min="5101" max="5101" width="29.625" style="27" customWidth="1"/>
    <col min="5102" max="5102" width="12.375" style="27" customWidth="1"/>
    <col min="5103" max="5103" width="8.5" style="27" customWidth="1"/>
    <col min="5104" max="5104" width="6.75" style="27" customWidth="1"/>
    <col min="5105" max="5105" width="7.125" style="27" bestFit="1" customWidth="1"/>
    <col min="5106" max="5108" width="6.75" style="27" customWidth="1"/>
    <col min="5109" max="5112" width="7.125" style="27" bestFit="1" customWidth="1"/>
    <col min="5113" max="5113" width="6" style="27" bestFit="1" customWidth="1"/>
    <col min="5114" max="5114" width="7.375" style="27" customWidth="1"/>
    <col min="5115" max="5115" width="6" style="27" bestFit="1" customWidth="1"/>
    <col min="5116" max="5118" width="7.125" style="27" bestFit="1" customWidth="1"/>
    <col min="5119" max="5119" width="7.375" style="27" customWidth="1"/>
    <col min="5120" max="5121" width="6.125" style="27" customWidth="1"/>
    <col min="5122" max="5122" width="7.125" style="27" bestFit="1" customWidth="1"/>
    <col min="5123" max="5123" width="6.75" style="27" customWidth="1"/>
    <col min="5124" max="5355" width="7.75" style="27"/>
    <col min="5356" max="5356" width="5.5" style="27" customWidth="1"/>
    <col min="5357" max="5357" width="29.625" style="27" customWidth="1"/>
    <col min="5358" max="5358" width="12.375" style="27" customWidth="1"/>
    <col min="5359" max="5359" width="8.5" style="27" customWidth="1"/>
    <col min="5360" max="5360" width="6.75" style="27" customWidth="1"/>
    <col min="5361" max="5361" width="7.125" style="27" bestFit="1" customWidth="1"/>
    <col min="5362" max="5364" width="6.75" style="27" customWidth="1"/>
    <col min="5365" max="5368" width="7.125" style="27" bestFit="1" customWidth="1"/>
    <col min="5369" max="5369" width="6" style="27" bestFit="1" customWidth="1"/>
    <col min="5370" max="5370" width="7.375" style="27" customWidth="1"/>
    <col min="5371" max="5371" width="6" style="27" bestFit="1" customWidth="1"/>
    <col min="5372" max="5374" width="7.125" style="27" bestFit="1" customWidth="1"/>
    <col min="5375" max="5375" width="7.375" style="27" customWidth="1"/>
    <col min="5376" max="5377" width="6.125" style="27" customWidth="1"/>
    <col min="5378" max="5378" width="7.125" style="27" bestFit="1" customWidth="1"/>
    <col min="5379" max="5379" width="6.75" style="27" customWidth="1"/>
    <col min="5380" max="5611" width="7.75" style="27"/>
    <col min="5612" max="5612" width="5.5" style="27" customWidth="1"/>
    <col min="5613" max="5613" width="29.625" style="27" customWidth="1"/>
    <col min="5614" max="5614" width="12.375" style="27" customWidth="1"/>
    <col min="5615" max="5615" width="8.5" style="27" customWidth="1"/>
    <col min="5616" max="5616" width="6.75" style="27" customWidth="1"/>
    <col min="5617" max="5617" width="7.125" style="27" bestFit="1" customWidth="1"/>
    <col min="5618" max="5620" width="6.75" style="27" customWidth="1"/>
    <col min="5621" max="5624" width="7.125" style="27" bestFit="1" customWidth="1"/>
    <col min="5625" max="5625" width="6" style="27" bestFit="1" customWidth="1"/>
    <col min="5626" max="5626" width="7.375" style="27" customWidth="1"/>
    <col min="5627" max="5627" width="6" style="27" bestFit="1" customWidth="1"/>
    <col min="5628" max="5630" width="7.125" style="27" bestFit="1" customWidth="1"/>
    <col min="5631" max="5631" width="7.375" style="27" customWidth="1"/>
    <col min="5632" max="5633" width="6.125" style="27" customWidth="1"/>
    <col min="5634" max="5634" width="7.125" style="27" bestFit="1" customWidth="1"/>
    <col min="5635" max="5635" width="6.75" style="27" customWidth="1"/>
    <col min="5636" max="5867" width="7.75" style="27"/>
    <col min="5868" max="5868" width="5.5" style="27" customWidth="1"/>
    <col min="5869" max="5869" width="29.625" style="27" customWidth="1"/>
    <col min="5870" max="5870" width="12.375" style="27" customWidth="1"/>
    <col min="5871" max="5871" width="8.5" style="27" customWidth="1"/>
    <col min="5872" max="5872" width="6.75" style="27" customWidth="1"/>
    <col min="5873" max="5873" width="7.125" style="27" bestFit="1" customWidth="1"/>
    <col min="5874" max="5876" width="6.75" style="27" customWidth="1"/>
    <col min="5877" max="5880" width="7.125" style="27" bestFit="1" customWidth="1"/>
    <col min="5881" max="5881" width="6" style="27" bestFit="1" customWidth="1"/>
    <col min="5882" max="5882" width="7.375" style="27" customWidth="1"/>
    <col min="5883" max="5883" width="6" style="27" bestFit="1" customWidth="1"/>
    <col min="5884" max="5886" width="7.125" style="27" bestFit="1" customWidth="1"/>
    <col min="5887" max="5887" width="7.375" style="27" customWidth="1"/>
    <col min="5888" max="5889" width="6.125" style="27" customWidth="1"/>
    <col min="5890" max="5890" width="7.125" style="27" bestFit="1" customWidth="1"/>
    <col min="5891" max="5891" width="6.75" style="27" customWidth="1"/>
    <col min="5892" max="6123" width="7.75" style="27"/>
    <col min="6124" max="6124" width="5.5" style="27" customWidth="1"/>
    <col min="6125" max="6125" width="29.625" style="27" customWidth="1"/>
    <col min="6126" max="6126" width="12.375" style="27" customWidth="1"/>
    <col min="6127" max="6127" width="8.5" style="27" customWidth="1"/>
    <col min="6128" max="6128" width="6.75" style="27" customWidth="1"/>
    <col min="6129" max="6129" width="7.125" style="27" bestFit="1" customWidth="1"/>
    <col min="6130" max="6132" width="6.75" style="27" customWidth="1"/>
    <col min="6133" max="6136" width="7.125" style="27" bestFit="1" customWidth="1"/>
    <col min="6137" max="6137" width="6" style="27" bestFit="1" customWidth="1"/>
    <col min="6138" max="6138" width="7.375" style="27" customWidth="1"/>
    <col min="6139" max="6139" width="6" style="27" bestFit="1" customWidth="1"/>
    <col min="6140" max="6142" width="7.125" style="27" bestFit="1" customWidth="1"/>
    <col min="6143" max="6143" width="7.375" style="27" customWidth="1"/>
    <col min="6144" max="6145" width="6.125" style="27" customWidth="1"/>
    <col min="6146" max="6146" width="7.125" style="27" bestFit="1" customWidth="1"/>
    <col min="6147" max="6147" width="6.75" style="27" customWidth="1"/>
    <col min="6148" max="6379" width="7.75" style="27"/>
    <col min="6380" max="6380" width="5.5" style="27" customWidth="1"/>
    <col min="6381" max="6381" width="29.625" style="27" customWidth="1"/>
    <col min="6382" max="6382" width="12.375" style="27" customWidth="1"/>
    <col min="6383" max="6383" width="8.5" style="27" customWidth="1"/>
    <col min="6384" max="6384" width="6.75" style="27" customWidth="1"/>
    <col min="6385" max="6385" width="7.125" style="27" bestFit="1" customWidth="1"/>
    <col min="6386" max="6388" width="6.75" style="27" customWidth="1"/>
    <col min="6389" max="6392" width="7.125" style="27" bestFit="1" customWidth="1"/>
    <col min="6393" max="6393" width="6" style="27" bestFit="1" customWidth="1"/>
    <col min="6394" max="6394" width="7.375" style="27" customWidth="1"/>
    <col min="6395" max="6395" width="6" style="27" bestFit="1" customWidth="1"/>
    <col min="6396" max="6398" width="7.125" style="27" bestFit="1" customWidth="1"/>
    <col min="6399" max="6399" width="7.375" style="27" customWidth="1"/>
    <col min="6400" max="6401" width="6.125" style="27" customWidth="1"/>
    <col min="6402" max="6402" width="7.125" style="27" bestFit="1" customWidth="1"/>
    <col min="6403" max="6403" width="6.75" style="27" customWidth="1"/>
    <col min="6404" max="6635" width="7.75" style="27"/>
    <col min="6636" max="6636" width="5.5" style="27" customWidth="1"/>
    <col min="6637" max="6637" width="29.625" style="27" customWidth="1"/>
    <col min="6638" max="6638" width="12.375" style="27" customWidth="1"/>
    <col min="6639" max="6639" width="8.5" style="27" customWidth="1"/>
    <col min="6640" max="6640" width="6.75" style="27" customWidth="1"/>
    <col min="6641" max="6641" width="7.125" style="27" bestFit="1" customWidth="1"/>
    <col min="6642" max="6644" width="6.75" style="27" customWidth="1"/>
    <col min="6645" max="6648" width="7.125" style="27" bestFit="1" customWidth="1"/>
    <col min="6649" max="6649" width="6" style="27" bestFit="1" customWidth="1"/>
    <col min="6650" max="6650" width="7.375" style="27" customWidth="1"/>
    <col min="6651" max="6651" width="6" style="27" bestFit="1" customWidth="1"/>
    <col min="6652" max="6654" width="7.125" style="27" bestFit="1" customWidth="1"/>
    <col min="6655" max="6655" width="7.375" style="27" customWidth="1"/>
    <col min="6656" max="6657" width="6.125" style="27" customWidth="1"/>
    <col min="6658" max="6658" width="7.125" style="27" bestFit="1" customWidth="1"/>
    <col min="6659" max="6659" width="6.75" style="27" customWidth="1"/>
    <col min="6660" max="6891" width="7.75" style="27"/>
    <col min="6892" max="6892" width="5.5" style="27" customWidth="1"/>
    <col min="6893" max="6893" width="29.625" style="27" customWidth="1"/>
    <col min="6894" max="6894" width="12.375" style="27" customWidth="1"/>
    <col min="6895" max="6895" width="8.5" style="27" customWidth="1"/>
    <col min="6896" max="6896" width="6.75" style="27" customWidth="1"/>
    <col min="6897" max="6897" width="7.125" style="27" bestFit="1" customWidth="1"/>
    <col min="6898" max="6900" width="6.75" style="27" customWidth="1"/>
    <col min="6901" max="6904" width="7.125" style="27" bestFit="1" customWidth="1"/>
    <col min="6905" max="6905" width="6" style="27" bestFit="1" customWidth="1"/>
    <col min="6906" max="6906" width="7.375" style="27" customWidth="1"/>
    <col min="6907" max="6907" width="6" style="27" bestFit="1" customWidth="1"/>
    <col min="6908" max="6910" width="7.125" style="27" bestFit="1" customWidth="1"/>
    <col min="6911" max="6911" width="7.375" style="27" customWidth="1"/>
    <col min="6912" max="6913" width="6.125" style="27" customWidth="1"/>
    <col min="6914" max="6914" width="7.125" style="27" bestFit="1" customWidth="1"/>
    <col min="6915" max="6915" width="6.75" style="27" customWidth="1"/>
    <col min="6916" max="7147" width="7.75" style="27"/>
    <col min="7148" max="7148" width="5.5" style="27" customWidth="1"/>
    <col min="7149" max="7149" width="29.625" style="27" customWidth="1"/>
    <col min="7150" max="7150" width="12.375" style="27" customWidth="1"/>
    <col min="7151" max="7151" width="8.5" style="27" customWidth="1"/>
    <col min="7152" max="7152" width="6.75" style="27" customWidth="1"/>
    <col min="7153" max="7153" width="7.125" style="27" bestFit="1" customWidth="1"/>
    <col min="7154" max="7156" width="6.75" style="27" customWidth="1"/>
    <col min="7157" max="7160" width="7.125" style="27" bestFit="1" customWidth="1"/>
    <col min="7161" max="7161" width="6" style="27" bestFit="1" customWidth="1"/>
    <col min="7162" max="7162" width="7.375" style="27" customWidth="1"/>
    <col min="7163" max="7163" width="6" style="27" bestFit="1" customWidth="1"/>
    <col min="7164" max="7166" width="7.125" style="27" bestFit="1" customWidth="1"/>
    <col min="7167" max="7167" width="7.375" style="27" customWidth="1"/>
    <col min="7168" max="7169" width="6.125" style="27" customWidth="1"/>
    <col min="7170" max="7170" width="7.125" style="27" bestFit="1" customWidth="1"/>
    <col min="7171" max="7171" width="6.75" style="27" customWidth="1"/>
    <col min="7172" max="7403" width="7.75" style="27"/>
    <col min="7404" max="7404" width="5.5" style="27" customWidth="1"/>
    <col min="7405" max="7405" width="29.625" style="27" customWidth="1"/>
    <col min="7406" max="7406" width="12.375" style="27" customWidth="1"/>
    <col min="7407" max="7407" width="8.5" style="27" customWidth="1"/>
    <col min="7408" max="7408" width="6.75" style="27" customWidth="1"/>
    <col min="7409" max="7409" width="7.125" style="27" bestFit="1" customWidth="1"/>
    <col min="7410" max="7412" width="6.75" style="27" customWidth="1"/>
    <col min="7413" max="7416" width="7.125" style="27" bestFit="1" customWidth="1"/>
    <col min="7417" max="7417" width="6" style="27" bestFit="1" customWidth="1"/>
    <col min="7418" max="7418" width="7.375" style="27" customWidth="1"/>
    <col min="7419" max="7419" width="6" style="27" bestFit="1" customWidth="1"/>
    <col min="7420" max="7422" width="7.125" style="27" bestFit="1" customWidth="1"/>
    <col min="7423" max="7423" width="7.375" style="27" customWidth="1"/>
    <col min="7424" max="7425" width="6.125" style="27" customWidth="1"/>
    <col min="7426" max="7426" width="7.125" style="27" bestFit="1" customWidth="1"/>
    <col min="7427" max="7427" width="6.75" style="27" customWidth="1"/>
    <col min="7428" max="7659" width="7.75" style="27"/>
    <col min="7660" max="7660" width="5.5" style="27" customWidth="1"/>
    <col min="7661" max="7661" width="29.625" style="27" customWidth="1"/>
    <col min="7662" max="7662" width="12.375" style="27" customWidth="1"/>
    <col min="7663" max="7663" width="8.5" style="27" customWidth="1"/>
    <col min="7664" max="7664" width="6.75" style="27" customWidth="1"/>
    <col min="7665" max="7665" width="7.125" style="27" bestFit="1" customWidth="1"/>
    <col min="7666" max="7668" width="6.75" style="27" customWidth="1"/>
    <col min="7669" max="7672" width="7.125" style="27" bestFit="1" customWidth="1"/>
    <col min="7673" max="7673" width="6" style="27" bestFit="1" customWidth="1"/>
    <col min="7674" max="7674" width="7.375" style="27" customWidth="1"/>
    <col min="7675" max="7675" width="6" style="27" bestFit="1" customWidth="1"/>
    <col min="7676" max="7678" width="7.125" style="27" bestFit="1" customWidth="1"/>
    <col min="7679" max="7679" width="7.375" style="27" customWidth="1"/>
    <col min="7680" max="7681" width="6.125" style="27" customWidth="1"/>
    <col min="7682" max="7682" width="7.125" style="27" bestFit="1" customWidth="1"/>
    <col min="7683" max="7683" width="6.75" style="27" customWidth="1"/>
    <col min="7684" max="7915" width="7.75" style="27"/>
    <col min="7916" max="7916" width="5.5" style="27" customWidth="1"/>
    <col min="7917" max="7917" width="29.625" style="27" customWidth="1"/>
    <col min="7918" max="7918" width="12.375" style="27" customWidth="1"/>
    <col min="7919" max="7919" width="8.5" style="27" customWidth="1"/>
    <col min="7920" max="7920" width="6.75" style="27" customWidth="1"/>
    <col min="7921" max="7921" width="7.125" style="27" bestFit="1" customWidth="1"/>
    <col min="7922" max="7924" width="6.75" style="27" customWidth="1"/>
    <col min="7925" max="7928" width="7.125" style="27" bestFit="1" customWidth="1"/>
    <col min="7929" max="7929" width="6" style="27" bestFit="1" customWidth="1"/>
    <col min="7930" max="7930" width="7.375" style="27" customWidth="1"/>
    <col min="7931" max="7931" width="6" style="27" bestFit="1" customWidth="1"/>
    <col min="7932" max="7934" width="7.125" style="27" bestFit="1" customWidth="1"/>
    <col min="7935" max="7935" width="7.375" style="27" customWidth="1"/>
    <col min="7936" max="7937" width="6.125" style="27" customWidth="1"/>
    <col min="7938" max="7938" width="7.125" style="27" bestFit="1" customWidth="1"/>
    <col min="7939" max="7939" width="6.75" style="27" customWidth="1"/>
    <col min="7940" max="8171" width="7.75" style="27"/>
    <col min="8172" max="8172" width="5.5" style="27" customWidth="1"/>
    <col min="8173" max="8173" width="29.625" style="27" customWidth="1"/>
    <col min="8174" max="8174" width="12.375" style="27" customWidth="1"/>
    <col min="8175" max="8175" width="8.5" style="27" customWidth="1"/>
    <col min="8176" max="8176" width="6.75" style="27" customWidth="1"/>
    <col min="8177" max="8177" width="7.125" style="27" bestFit="1" customWidth="1"/>
    <col min="8178" max="8180" width="6.75" style="27" customWidth="1"/>
    <col min="8181" max="8184" width="7.125" style="27" bestFit="1" customWidth="1"/>
    <col min="8185" max="8185" width="6" style="27" bestFit="1" customWidth="1"/>
    <col min="8186" max="8186" width="7.375" style="27" customWidth="1"/>
    <col min="8187" max="8187" width="6" style="27" bestFit="1" customWidth="1"/>
    <col min="8188" max="8190" width="7.125" style="27" bestFit="1" customWidth="1"/>
    <col min="8191" max="8191" width="7.375" style="27" customWidth="1"/>
    <col min="8192" max="8193" width="6.125" style="27" customWidth="1"/>
    <col min="8194" max="8194" width="7.125" style="27" bestFit="1" customWidth="1"/>
    <col min="8195" max="8195" width="6.75" style="27" customWidth="1"/>
    <col min="8196" max="8427" width="7.75" style="27"/>
    <col min="8428" max="8428" width="5.5" style="27" customWidth="1"/>
    <col min="8429" max="8429" width="29.625" style="27" customWidth="1"/>
    <col min="8430" max="8430" width="12.375" style="27" customWidth="1"/>
    <col min="8431" max="8431" width="8.5" style="27" customWidth="1"/>
    <col min="8432" max="8432" width="6.75" style="27" customWidth="1"/>
    <col min="8433" max="8433" width="7.125" style="27" bestFit="1" customWidth="1"/>
    <col min="8434" max="8436" width="6.75" style="27" customWidth="1"/>
    <col min="8437" max="8440" width="7.125" style="27" bestFit="1" customWidth="1"/>
    <col min="8441" max="8441" width="6" style="27" bestFit="1" customWidth="1"/>
    <col min="8442" max="8442" width="7.375" style="27" customWidth="1"/>
    <col min="8443" max="8443" width="6" style="27" bestFit="1" customWidth="1"/>
    <col min="8444" max="8446" width="7.125" style="27" bestFit="1" customWidth="1"/>
    <col min="8447" max="8447" width="7.375" style="27" customWidth="1"/>
    <col min="8448" max="8449" width="6.125" style="27" customWidth="1"/>
    <col min="8450" max="8450" width="7.125" style="27" bestFit="1" customWidth="1"/>
    <col min="8451" max="8451" width="6.75" style="27" customWidth="1"/>
    <col min="8452" max="8683" width="7.75" style="27"/>
    <col min="8684" max="8684" width="5.5" style="27" customWidth="1"/>
    <col min="8685" max="8685" width="29.625" style="27" customWidth="1"/>
    <col min="8686" max="8686" width="12.375" style="27" customWidth="1"/>
    <col min="8687" max="8687" width="8.5" style="27" customWidth="1"/>
    <col min="8688" max="8688" width="6.75" style="27" customWidth="1"/>
    <col min="8689" max="8689" width="7.125" style="27" bestFit="1" customWidth="1"/>
    <col min="8690" max="8692" width="6.75" style="27" customWidth="1"/>
    <col min="8693" max="8696" width="7.125" style="27" bestFit="1" customWidth="1"/>
    <col min="8697" max="8697" width="6" style="27" bestFit="1" customWidth="1"/>
    <col min="8698" max="8698" width="7.375" style="27" customWidth="1"/>
    <col min="8699" max="8699" width="6" style="27" bestFit="1" customWidth="1"/>
    <col min="8700" max="8702" width="7.125" style="27" bestFit="1" customWidth="1"/>
    <col min="8703" max="8703" width="7.375" style="27" customWidth="1"/>
    <col min="8704" max="8705" width="6.125" style="27" customWidth="1"/>
    <col min="8706" max="8706" width="7.125" style="27" bestFit="1" customWidth="1"/>
    <col min="8707" max="8707" width="6.75" style="27" customWidth="1"/>
    <col min="8708" max="8939" width="7.75" style="27"/>
    <col min="8940" max="8940" width="5.5" style="27" customWidth="1"/>
    <col min="8941" max="8941" width="29.625" style="27" customWidth="1"/>
    <col min="8942" max="8942" width="12.375" style="27" customWidth="1"/>
    <col min="8943" max="8943" width="8.5" style="27" customWidth="1"/>
    <col min="8944" max="8944" width="6.75" style="27" customWidth="1"/>
    <col min="8945" max="8945" width="7.125" style="27" bestFit="1" customWidth="1"/>
    <col min="8946" max="8948" width="6.75" style="27" customWidth="1"/>
    <col min="8949" max="8952" width="7.125" style="27" bestFit="1" customWidth="1"/>
    <col min="8953" max="8953" width="6" style="27" bestFit="1" customWidth="1"/>
    <col min="8954" max="8954" width="7.375" style="27" customWidth="1"/>
    <col min="8955" max="8955" width="6" style="27" bestFit="1" customWidth="1"/>
    <col min="8956" max="8958" width="7.125" style="27" bestFit="1" customWidth="1"/>
    <col min="8959" max="8959" width="7.375" style="27" customWidth="1"/>
    <col min="8960" max="8961" width="6.125" style="27" customWidth="1"/>
    <col min="8962" max="8962" width="7.125" style="27" bestFit="1" customWidth="1"/>
    <col min="8963" max="8963" width="6.75" style="27" customWidth="1"/>
    <col min="8964" max="9195" width="7.75" style="27"/>
    <col min="9196" max="9196" width="5.5" style="27" customWidth="1"/>
    <col min="9197" max="9197" width="29.625" style="27" customWidth="1"/>
    <col min="9198" max="9198" width="12.375" style="27" customWidth="1"/>
    <col min="9199" max="9199" width="8.5" style="27" customWidth="1"/>
    <col min="9200" max="9200" width="6.75" style="27" customWidth="1"/>
    <col min="9201" max="9201" width="7.125" style="27" bestFit="1" customWidth="1"/>
    <col min="9202" max="9204" width="6.75" style="27" customWidth="1"/>
    <col min="9205" max="9208" width="7.125" style="27" bestFit="1" customWidth="1"/>
    <col min="9209" max="9209" width="6" style="27" bestFit="1" customWidth="1"/>
    <col min="9210" max="9210" width="7.375" style="27" customWidth="1"/>
    <col min="9211" max="9211" width="6" style="27" bestFit="1" customWidth="1"/>
    <col min="9212" max="9214" width="7.125" style="27" bestFit="1" customWidth="1"/>
    <col min="9215" max="9215" width="7.375" style="27" customWidth="1"/>
    <col min="9216" max="9217" width="6.125" style="27" customWidth="1"/>
    <col min="9218" max="9218" width="7.125" style="27" bestFit="1" customWidth="1"/>
    <col min="9219" max="9219" width="6.75" style="27" customWidth="1"/>
    <col min="9220" max="9451" width="7.75" style="27"/>
    <col min="9452" max="9452" width="5.5" style="27" customWidth="1"/>
    <col min="9453" max="9453" width="29.625" style="27" customWidth="1"/>
    <col min="9454" max="9454" width="12.375" style="27" customWidth="1"/>
    <col min="9455" max="9455" width="8.5" style="27" customWidth="1"/>
    <col min="9456" max="9456" width="6.75" style="27" customWidth="1"/>
    <col min="9457" max="9457" width="7.125" style="27" bestFit="1" customWidth="1"/>
    <col min="9458" max="9460" width="6.75" style="27" customWidth="1"/>
    <col min="9461" max="9464" width="7.125" style="27" bestFit="1" customWidth="1"/>
    <col min="9465" max="9465" width="6" style="27" bestFit="1" customWidth="1"/>
    <col min="9466" max="9466" width="7.375" style="27" customWidth="1"/>
    <col min="9467" max="9467" width="6" style="27" bestFit="1" customWidth="1"/>
    <col min="9468" max="9470" width="7.125" style="27" bestFit="1" customWidth="1"/>
    <col min="9471" max="9471" width="7.375" style="27" customWidth="1"/>
    <col min="9472" max="9473" width="6.125" style="27" customWidth="1"/>
    <col min="9474" max="9474" width="7.125" style="27" bestFit="1" customWidth="1"/>
    <col min="9475" max="9475" width="6.75" style="27" customWidth="1"/>
    <col min="9476" max="9707" width="7.75" style="27"/>
    <col min="9708" max="9708" width="5.5" style="27" customWidth="1"/>
    <col min="9709" max="9709" width="29.625" style="27" customWidth="1"/>
    <col min="9710" max="9710" width="12.375" style="27" customWidth="1"/>
    <col min="9711" max="9711" width="8.5" style="27" customWidth="1"/>
    <col min="9712" max="9712" width="6.75" style="27" customWidth="1"/>
    <col min="9713" max="9713" width="7.125" style="27" bestFit="1" customWidth="1"/>
    <col min="9714" max="9716" width="6.75" style="27" customWidth="1"/>
    <col min="9717" max="9720" width="7.125" style="27" bestFit="1" customWidth="1"/>
    <col min="9721" max="9721" width="6" style="27" bestFit="1" customWidth="1"/>
    <col min="9722" max="9722" width="7.375" style="27" customWidth="1"/>
    <col min="9723" max="9723" width="6" style="27" bestFit="1" customWidth="1"/>
    <col min="9724" max="9726" width="7.125" style="27" bestFit="1" customWidth="1"/>
    <col min="9727" max="9727" width="7.375" style="27" customWidth="1"/>
    <col min="9728" max="9729" width="6.125" style="27" customWidth="1"/>
    <col min="9730" max="9730" width="7.125" style="27" bestFit="1" customWidth="1"/>
    <col min="9731" max="9731" width="6.75" style="27" customWidth="1"/>
    <col min="9732" max="9963" width="7.75" style="27"/>
    <col min="9964" max="9964" width="5.5" style="27" customWidth="1"/>
    <col min="9965" max="9965" width="29.625" style="27" customWidth="1"/>
    <col min="9966" max="9966" width="12.375" style="27" customWidth="1"/>
    <col min="9967" max="9967" width="8.5" style="27" customWidth="1"/>
    <col min="9968" max="9968" width="6.75" style="27" customWidth="1"/>
    <col min="9969" max="9969" width="7.125" style="27" bestFit="1" customWidth="1"/>
    <col min="9970" max="9972" width="6.75" style="27" customWidth="1"/>
    <col min="9973" max="9976" width="7.125" style="27" bestFit="1" customWidth="1"/>
    <col min="9977" max="9977" width="6" style="27" bestFit="1" customWidth="1"/>
    <col min="9978" max="9978" width="7.375" style="27" customWidth="1"/>
    <col min="9979" max="9979" width="6" style="27" bestFit="1" customWidth="1"/>
    <col min="9980" max="9982" width="7.125" style="27" bestFit="1" customWidth="1"/>
    <col min="9983" max="9983" width="7.375" style="27" customWidth="1"/>
    <col min="9984" max="9985" width="6.125" style="27" customWidth="1"/>
    <col min="9986" max="9986" width="7.125" style="27" bestFit="1" customWidth="1"/>
    <col min="9987" max="9987" width="6.75" style="27" customWidth="1"/>
    <col min="9988" max="10219" width="7.75" style="27"/>
    <col min="10220" max="10220" width="5.5" style="27" customWidth="1"/>
    <col min="10221" max="10221" width="29.625" style="27" customWidth="1"/>
    <col min="10222" max="10222" width="12.375" style="27" customWidth="1"/>
    <col min="10223" max="10223" width="8.5" style="27" customWidth="1"/>
    <col min="10224" max="10224" width="6.75" style="27" customWidth="1"/>
    <col min="10225" max="10225" width="7.125" style="27" bestFit="1" customWidth="1"/>
    <col min="10226" max="10228" width="6.75" style="27" customWidth="1"/>
    <col min="10229" max="10232" width="7.125" style="27" bestFit="1" customWidth="1"/>
    <col min="10233" max="10233" width="6" style="27" bestFit="1" customWidth="1"/>
    <col min="10234" max="10234" width="7.375" style="27" customWidth="1"/>
    <col min="10235" max="10235" width="6" style="27" bestFit="1" customWidth="1"/>
    <col min="10236" max="10238" width="7.125" style="27" bestFit="1" customWidth="1"/>
    <col min="10239" max="10239" width="7.375" style="27" customWidth="1"/>
    <col min="10240" max="10241" width="6.125" style="27" customWidth="1"/>
    <col min="10242" max="10242" width="7.125" style="27" bestFit="1" customWidth="1"/>
    <col min="10243" max="10243" width="6.75" style="27" customWidth="1"/>
    <col min="10244" max="10475" width="7.75" style="27"/>
    <col min="10476" max="10476" width="5.5" style="27" customWidth="1"/>
    <col min="10477" max="10477" width="29.625" style="27" customWidth="1"/>
    <col min="10478" max="10478" width="12.375" style="27" customWidth="1"/>
    <col min="10479" max="10479" width="8.5" style="27" customWidth="1"/>
    <col min="10480" max="10480" width="6.75" style="27" customWidth="1"/>
    <col min="10481" max="10481" width="7.125" style="27" bestFit="1" customWidth="1"/>
    <col min="10482" max="10484" width="6.75" style="27" customWidth="1"/>
    <col min="10485" max="10488" width="7.125" style="27" bestFit="1" customWidth="1"/>
    <col min="10489" max="10489" width="6" style="27" bestFit="1" customWidth="1"/>
    <col min="10490" max="10490" width="7.375" style="27" customWidth="1"/>
    <col min="10491" max="10491" width="6" style="27" bestFit="1" customWidth="1"/>
    <col min="10492" max="10494" width="7.125" style="27" bestFit="1" customWidth="1"/>
    <col min="10495" max="10495" width="7.375" style="27" customWidth="1"/>
    <col min="10496" max="10497" width="6.125" style="27" customWidth="1"/>
    <col min="10498" max="10498" width="7.125" style="27" bestFit="1" customWidth="1"/>
    <col min="10499" max="10499" width="6.75" style="27" customWidth="1"/>
    <col min="10500" max="10731" width="7.75" style="27"/>
    <col min="10732" max="10732" width="5.5" style="27" customWidth="1"/>
    <col min="10733" max="10733" width="29.625" style="27" customWidth="1"/>
    <col min="10734" max="10734" width="12.375" style="27" customWidth="1"/>
    <col min="10735" max="10735" width="8.5" style="27" customWidth="1"/>
    <col min="10736" max="10736" width="6.75" style="27" customWidth="1"/>
    <col min="10737" max="10737" width="7.125" style="27" bestFit="1" customWidth="1"/>
    <col min="10738" max="10740" width="6.75" style="27" customWidth="1"/>
    <col min="10741" max="10744" width="7.125" style="27" bestFit="1" customWidth="1"/>
    <col min="10745" max="10745" width="6" style="27" bestFit="1" customWidth="1"/>
    <col min="10746" max="10746" width="7.375" style="27" customWidth="1"/>
    <col min="10747" max="10747" width="6" style="27" bestFit="1" customWidth="1"/>
    <col min="10748" max="10750" width="7.125" style="27" bestFit="1" customWidth="1"/>
    <col min="10751" max="10751" width="7.375" style="27" customWidth="1"/>
    <col min="10752" max="10753" width="6.125" style="27" customWidth="1"/>
    <col min="10754" max="10754" width="7.125" style="27" bestFit="1" customWidth="1"/>
    <col min="10755" max="10755" width="6.75" style="27" customWidth="1"/>
    <col min="10756" max="10987" width="7.75" style="27"/>
    <col min="10988" max="10988" width="5.5" style="27" customWidth="1"/>
    <col min="10989" max="10989" width="29.625" style="27" customWidth="1"/>
    <col min="10990" max="10990" width="12.375" style="27" customWidth="1"/>
    <col min="10991" max="10991" width="8.5" style="27" customWidth="1"/>
    <col min="10992" max="10992" width="6.75" style="27" customWidth="1"/>
    <col min="10993" max="10993" width="7.125" style="27" bestFit="1" customWidth="1"/>
    <col min="10994" max="10996" width="6.75" style="27" customWidth="1"/>
    <col min="10997" max="11000" width="7.125" style="27" bestFit="1" customWidth="1"/>
    <col min="11001" max="11001" width="6" style="27" bestFit="1" customWidth="1"/>
    <col min="11002" max="11002" width="7.375" style="27" customWidth="1"/>
    <col min="11003" max="11003" width="6" style="27" bestFit="1" customWidth="1"/>
    <col min="11004" max="11006" width="7.125" style="27" bestFit="1" customWidth="1"/>
    <col min="11007" max="11007" width="7.375" style="27" customWidth="1"/>
    <col min="11008" max="11009" width="6.125" style="27" customWidth="1"/>
    <col min="11010" max="11010" width="7.125" style="27" bestFit="1" customWidth="1"/>
    <col min="11011" max="11011" width="6.75" style="27" customWidth="1"/>
    <col min="11012" max="11243" width="7.75" style="27"/>
    <col min="11244" max="11244" width="5.5" style="27" customWidth="1"/>
    <col min="11245" max="11245" width="29.625" style="27" customWidth="1"/>
    <col min="11246" max="11246" width="12.375" style="27" customWidth="1"/>
    <col min="11247" max="11247" width="8.5" style="27" customWidth="1"/>
    <col min="11248" max="11248" width="6.75" style="27" customWidth="1"/>
    <col min="11249" max="11249" width="7.125" style="27" bestFit="1" customWidth="1"/>
    <col min="11250" max="11252" width="6.75" style="27" customWidth="1"/>
    <col min="11253" max="11256" width="7.125" style="27" bestFit="1" customWidth="1"/>
    <col min="11257" max="11257" width="6" style="27" bestFit="1" customWidth="1"/>
    <col min="11258" max="11258" width="7.375" style="27" customWidth="1"/>
    <col min="11259" max="11259" width="6" style="27" bestFit="1" customWidth="1"/>
    <col min="11260" max="11262" width="7.125" style="27" bestFit="1" customWidth="1"/>
    <col min="11263" max="11263" width="7.375" style="27" customWidth="1"/>
    <col min="11264" max="11265" width="6.125" style="27" customWidth="1"/>
    <col min="11266" max="11266" width="7.125" style="27" bestFit="1" customWidth="1"/>
    <col min="11267" max="11267" width="6.75" style="27" customWidth="1"/>
    <col min="11268" max="11499" width="7.75" style="27"/>
    <col min="11500" max="11500" width="5.5" style="27" customWidth="1"/>
    <col min="11501" max="11501" width="29.625" style="27" customWidth="1"/>
    <col min="11502" max="11502" width="12.375" style="27" customWidth="1"/>
    <col min="11503" max="11503" width="8.5" style="27" customWidth="1"/>
    <col min="11504" max="11504" width="6.75" style="27" customWidth="1"/>
    <col min="11505" max="11505" width="7.125" style="27" bestFit="1" customWidth="1"/>
    <col min="11506" max="11508" width="6.75" style="27" customWidth="1"/>
    <col min="11509" max="11512" width="7.125" style="27" bestFit="1" customWidth="1"/>
    <col min="11513" max="11513" width="6" style="27" bestFit="1" customWidth="1"/>
    <col min="11514" max="11514" width="7.375" style="27" customWidth="1"/>
    <col min="11515" max="11515" width="6" style="27" bestFit="1" customWidth="1"/>
    <col min="11516" max="11518" width="7.125" style="27" bestFit="1" customWidth="1"/>
    <col min="11519" max="11519" width="7.375" style="27" customWidth="1"/>
    <col min="11520" max="11521" width="6.125" style="27" customWidth="1"/>
    <col min="11522" max="11522" width="7.125" style="27" bestFit="1" customWidth="1"/>
    <col min="11523" max="11523" width="6.75" style="27" customWidth="1"/>
    <col min="11524" max="11755" width="7.75" style="27"/>
    <col min="11756" max="11756" width="5.5" style="27" customWidth="1"/>
    <col min="11757" max="11757" width="29.625" style="27" customWidth="1"/>
    <col min="11758" max="11758" width="12.375" style="27" customWidth="1"/>
    <col min="11759" max="11759" width="8.5" style="27" customWidth="1"/>
    <col min="11760" max="11760" width="6.75" style="27" customWidth="1"/>
    <col min="11761" max="11761" width="7.125" style="27" bestFit="1" customWidth="1"/>
    <col min="11762" max="11764" width="6.75" style="27" customWidth="1"/>
    <col min="11765" max="11768" width="7.125" style="27" bestFit="1" customWidth="1"/>
    <col min="11769" max="11769" width="6" style="27" bestFit="1" customWidth="1"/>
    <col min="11770" max="11770" width="7.375" style="27" customWidth="1"/>
    <col min="11771" max="11771" width="6" style="27" bestFit="1" customWidth="1"/>
    <col min="11772" max="11774" width="7.125" style="27" bestFit="1" customWidth="1"/>
    <col min="11775" max="11775" width="7.375" style="27" customWidth="1"/>
    <col min="11776" max="11777" width="6.125" style="27" customWidth="1"/>
    <col min="11778" max="11778" width="7.125" style="27" bestFit="1" customWidth="1"/>
    <col min="11779" max="11779" width="6.75" style="27" customWidth="1"/>
    <col min="11780" max="12011" width="7.75" style="27"/>
    <col min="12012" max="12012" width="5.5" style="27" customWidth="1"/>
    <col min="12013" max="12013" width="29.625" style="27" customWidth="1"/>
    <col min="12014" max="12014" width="12.375" style="27" customWidth="1"/>
    <col min="12015" max="12015" width="8.5" style="27" customWidth="1"/>
    <col min="12016" max="12016" width="6.75" style="27" customWidth="1"/>
    <col min="12017" max="12017" width="7.125" style="27" bestFit="1" customWidth="1"/>
    <col min="12018" max="12020" width="6.75" style="27" customWidth="1"/>
    <col min="12021" max="12024" width="7.125" style="27" bestFit="1" customWidth="1"/>
    <col min="12025" max="12025" width="6" style="27" bestFit="1" customWidth="1"/>
    <col min="12026" max="12026" width="7.375" style="27" customWidth="1"/>
    <col min="12027" max="12027" width="6" style="27" bestFit="1" customWidth="1"/>
    <col min="12028" max="12030" width="7.125" style="27" bestFit="1" customWidth="1"/>
    <col min="12031" max="12031" width="7.375" style="27" customWidth="1"/>
    <col min="12032" max="12033" width="6.125" style="27" customWidth="1"/>
    <col min="12034" max="12034" width="7.125" style="27" bestFit="1" customWidth="1"/>
    <col min="12035" max="12035" width="6.75" style="27" customWidth="1"/>
    <col min="12036" max="12267" width="7.75" style="27"/>
    <col min="12268" max="12268" width="5.5" style="27" customWidth="1"/>
    <col min="12269" max="12269" width="29.625" style="27" customWidth="1"/>
    <col min="12270" max="12270" width="12.375" style="27" customWidth="1"/>
    <col min="12271" max="12271" width="8.5" style="27" customWidth="1"/>
    <col min="12272" max="12272" width="6.75" style="27" customWidth="1"/>
    <col min="12273" max="12273" width="7.125" style="27" bestFit="1" customWidth="1"/>
    <col min="12274" max="12276" width="6.75" style="27" customWidth="1"/>
    <col min="12277" max="12280" width="7.125" style="27" bestFit="1" customWidth="1"/>
    <col min="12281" max="12281" width="6" style="27" bestFit="1" customWidth="1"/>
    <col min="12282" max="12282" width="7.375" style="27" customWidth="1"/>
    <col min="12283" max="12283" width="6" style="27" bestFit="1" customWidth="1"/>
    <col min="12284" max="12286" width="7.125" style="27" bestFit="1" customWidth="1"/>
    <col min="12287" max="12287" width="7.375" style="27" customWidth="1"/>
    <col min="12288" max="12289" width="6.125" style="27" customWidth="1"/>
    <col min="12290" max="12290" width="7.125" style="27" bestFit="1" customWidth="1"/>
    <col min="12291" max="12291" width="6.75" style="27" customWidth="1"/>
    <col min="12292" max="12523" width="7.75" style="27"/>
    <col min="12524" max="12524" width="5.5" style="27" customWidth="1"/>
    <col min="12525" max="12525" width="29.625" style="27" customWidth="1"/>
    <col min="12526" max="12526" width="12.375" style="27" customWidth="1"/>
    <col min="12527" max="12527" width="8.5" style="27" customWidth="1"/>
    <col min="12528" max="12528" width="6.75" style="27" customWidth="1"/>
    <col min="12529" max="12529" width="7.125" style="27" bestFit="1" customWidth="1"/>
    <col min="12530" max="12532" width="6.75" style="27" customWidth="1"/>
    <col min="12533" max="12536" width="7.125" style="27" bestFit="1" customWidth="1"/>
    <col min="12537" max="12537" width="6" style="27" bestFit="1" customWidth="1"/>
    <col min="12538" max="12538" width="7.375" style="27" customWidth="1"/>
    <col min="12539" max="12539" width="6" style="27" bestFit="1" customWidth="1"/>
    <col min="12540" max="12542" width="7.125" style="27" bestFit="1" customWidth="1"/>
    <col min="12543" max="12543" width="7.375" style="27" customWidth="1"/>
    <col min="12544" max="12545" width="6.125" style="27" customWidth="1"/>
    <col min="12546" max="12546" width="7.125" style="27" bestFit="1" customWidth="1"/>
    <col min="12547" max="12547" width="6.75" style="27" customWidth="1"/>
    <col min="12548" max="12779" width="7.75" style="27"/>
    <col min="12780" max="12780" width="5.5" style="27" customWidth="1"/>
    <col min="12781" max="12781" width="29.625" style="27" customWidth="1"/>
    <col min="12782" max="12782" width="12.375" style="27" customWidth="1"/>
    <col min="12783" max="12783" width="8.5" style="27" customWidth="1"/>
    <col min="12784" max="12784" width="6.75" style="27" customWidth="1"/>
    <col min="12785" max="12785" width="7.125" style="27" bestFit="1" customWidth="1"/>
    <col min="12786" max="12788" width="6.75" style="27" customWidth="1"/>
    <col min="12789" max="12792" width="7.125" style="27" bestFit="1" customWidth="1"/>
    <col min="12793" max="12793" width="6" style="27" bestFit="1" customWidth="1"/>
    <col min="12794" max="12794" width="7.375" style="27" customWidth="1"/>
    <col min="12795" max="12795" width="6" style="27" bestFit="1" customWidth="1"/>
    <col min="12796" max="12798" width="7.125" style="27" bestFit="1" customWidth="1"/>
    <col min="12799" max="12799" width="7.375" style="27" customWidth="1"/>
    <col min="12800" max="12801" width="6.125" style="27" customWidth="1"/>
    <col min="12802" max="12802" width="7.125" style="27" bestFit="1" customWidth="1"/>
    <col min="12803" max="12803" width="6.75" style="27" customWidth="1"/>
    <col min="12804" max="13035" width="7.75" style="27"/>
    <col min="13036" max="13036" width="5.5" style="27" customWidth="1"/>
    <col min="13037" max="13037" width="29.625" style="27" customWidth="1"/>
    <col min="13038" max="13038" width="12.375" style="27" customWidth="1"/>
    <col min="13039" max="13039" width="8.5" style="27" customWidth="1"/>
    <col min="13040" max="13040" width="6.75" style="27" customWidth="1"/>
    <col min="13041" max="13041" width="7.125" style="27" bestFit="1" customWidth="1"/>
    <col min="13042" max="13044" width="6.75" style="27" customWidth="1"/>
    <col min="13045" max="13048" width="7.125" style="27" bestFit="1" customWidth="1"/>
    <col min="13049" max="13049" width="6" style="27" bestFit="1" customWidth="1"/>
    <col min="13050" max="13050" width="7.375" style="27" customWidth="1"/>
    <col min="13051" max="13051" width="6" style="27" bestFit="1" customWidth="1"/>
    <col min="13052" max="13054" width="7.125" style="27" bestFit="1" customWidth="1"/>
    <col min="13055" max="13055" width="7.375" style="27" customWidth="1"/>
    <col min="13056" max="13057" width="6.125" style="27" customWidth="1"/>
    <col min="13058" max="13058" width="7.125" style="27" bestFit="1" customWidth="1"/>
    <col min="13059" max="13059" width="6.75" style="27" customWidth="1"/>
    <col min="13060" max="13291" width="7.75" style="27"/>
    <col min="13292" max="13292" width="5.5" style="27" customWidth="1"/>
    <col min="13293" max="13293" width="29.625" style="27" customWidth="1"/>
    <col min="13294" max="13294" width="12.375" style="27" customWidth="1"/>
    <col min="13295" max="13295" width="8.5" style="27" customWidth="1"/>
    <col min="13296" max="13296" width="6.75" style="27" customWidth="1"/>
    <col min="13297" max="13297" width="7.125" style="27" bestFit="1" customWidth="1"/>
    <col min="13298" max="13300" width="6.75" style="27" customWidth="1"/>
    <col min="13301" max="13304" width="7.125" style="27" bestFit="1" customWidth="1"/>
    <col min="13305" max="13305" width="6" style="27" bestFit="1" customWidth="1"/>
    <col min="13306" max="13306" width="7.375" style="27" customWidth="1"/>
    <col min="13307" max="13307" width="6" style="27" bestFit="1" customWidth="1"/>
    <col min="13308" max="13310" width="7.125" style="27" bestFit="1" customWidth="1"/>
    <col min="13311" max="13311" width="7.375" style="27" customWidth="1"/>
    <col min="13312" max="13313" width="6.125" style="27" customWidth="1"/>
    <col min="13314" max="13314" width="7.125" style="27" bestFit="1" customWidth="1"/>
    <col min="13315" max="13315" width="6.75" style="27" customWidth="1"/>
    <col min="13316" max="13547" width="7.75" style="27"/>
    <col min="13548" max="13548" width="5.5" style="27" customWidth="1"/>
    <col min="13549" max="13549" width="29.625" style="27" customWidth="1"/>
    <col min="13550" max="13550" width="12.375" style="27" customWidth="1"/>
    <col min="13551" max="13551" width="8.5" style="27" customWidth="1"/>
    <col min="13552" max="13552" width="6.75" style="27" customWidth="1"/>
    <col min="13553" max="13553" width="7.125" style="27" bestFit="1" customWidth="1"/>
    <col min="13554" max="13556" width="6.75" style="27" customWidth="1"/>
    <col min="13557" max="13560" width="7.125" style="27" bestFit="1" customWidth="1"/>
    <col min="13561" max="13561" width="6" style="27" bestFit="1" customWidth="1"/>
    <col min="13562" max="13562" width="7.375" style="27" customWidth="1"/>
    <col min="13563" max="13563" width="6" style="27" bestFit="1" customWidth="1"/>
    <col min="13564" max="13566" width="7.125" style="27" bestFit="1" customWidth="1"/>
    <col min="13567" max="13567" width="7.375" style="27" customWidth="1"/>
    <col min="13568" max="13569" width="6.125" style="27" customWidth="1"/>
    <col min="13570" max="13570" width="7.125" style="27" bestFit="1" customWidth="1"/>
    <col min="13571" max="13571" width="6.75" style="27" customWidth="1"/>
    <col min="13572" max="13803" width="7.75" style="27"/>
    <col min="13804" max="13804" width="5.5" style="27" customWidth="1"/>
    <col min="13805" max="13805" width="29.625" style="27" customWidth="1"/>
    <col min="13806" max="13806" width="12.375" style="27" customWidth="1"/>
    <col min="13807" max="13807" width="8.5" style="27" customWidth="1"/>
    <col min="13808" max="13808" width="6.75" style="27" customWidth="1"/>
    <col min="13809" max="13809" width="7.125" style="27" bestFit="1" customWidth="1"/>
    <col min="13810" max="13812" width="6.75" style="27" customWidth="1"/>
    <col min="13813" max="13816" width="7.125" style="27" bestFit="1" customWidth="1"/>
    <col min="13817" max="13817" width="6" style="27" bestFit="1" customWidth="1"/>
    <col min="13818" max="13818" width="7.375" style="27" customWidth="1"/>
    <col min="13819" max="13819" width="6" style="27" bestFit="1" customWidth="1"/>
    <col min="13820" max="13822" width="7.125" style="27" bestFit="1" customWidth="1"/>
    <col min="13823" max="13823" width="7.375" style="27" customWidth="1"/>
    <col min="13824" max="13825" width="6.125" style="27" customWidth="1"/>
    <col min="13826" max="13826" width="7.125" style="27" bestFit="1" customWidth="1"/>
    <col min="13827" max="13827" width="6.75" style="27" customWidth="1"/>
    <col min="13828" max="14059" width="7.75" style="27"/>
    <col min="14060" max="14060" width="5.5" style="27" customWidth="1"/>
    <col min="14061" max="14061" width="29.625" style="27" customWidth="1"/>
    <col min="14062" max="14062" width="12.375" style="27" customWidth="1"/>
    <col min="14063" max="14063" width="8.5" style="27" customWidth="1"/>
    <col min="14064" max="14064" width="6.75" style="27" customWidth="1"/>
    <col min="14065" max="14065" width="7.125" style="27" bestFit="1" customWidth="1"/>
    <col min="14066" max="14068" width="6.75" style="27" customWidth="1"/>
    <col min="14069" max="14072" width="7.125" style="27" bestFit="1" customWidth="1"/>
    <col min="14073" max="14073" width="6" style="27" bestFit="1" customWidth="1"/>
    <col min="14074" max="14074" width="7.375" style="27" customWidth="1"/>
    <col min="14075" max="14075" width="6" style="27" bestFit="1" customWidth="1"/>
    <col min="14076" max="14078" width="7.125" style="27" bestFit="1" customWidth="1"/>
    <col min="14079" max="14079" width="7.375" style="27" customWidth="1"/>
    <col min="14080" max="14081" width="6.125" style="27" customWidth="1"/>
    <col min="14082" max="14082" width="7.125" style="27" bestFit="1" customWidth="1"/>
    <col min="14083" max="14083" width="6.75" style="27" customWidth="1"/>
    <col min="14084" max="14315" width="7.75" style="27"/>
    <col min="14316" max="14316" width="5.5" style="27" customWidth="1"/>
    <col min="14317" max="14317" width="29.625" style="27" customWidth="1"/>
    <col min="14318" max="14318" width="12.375" style="27" customWidth="1"/>
    <col min="14319" max="14319" width="8.5" style="27" customWidth="1"/>
    <col min="14320" max="14320" width="6.75" style="27" customWidth="1"/>
    <col min="14321" max="14321" width="7.125" style="27" bestFit="1" customWidth="1"/>
    <col min="14322" max="14324" width="6.75" style="27" customWidth="1"/>
    <col min="14325" max="14328" width="7.125" style="27" bestFit="1" customWidth="1"/>
    <col min="14329" max="14329" width="6" style="27" bestFit="1" customWidth="1"/>
    <col min="14330" max="14330" width="7.375" style="27" customWidth="1"/>
    <col min="14331" max="14331" width="6" style="27" bestFit="1" customWidth="1"/>
    <col min="14332" max="14334" width="7.125" style="27" bestFit="1" customWidth="1"/>
    <col min="14335" max="14335" width="7.375" style="27" customWidth="1"/>
    <col min="14336" max="14337" width="6.125" style="27" customWidth="1"/>
    <col min="14338" max="14338" width="7.125" style="27" bestFit="1" customWidth="1"/>
    <col min="14339" max="14339" width="6.75" style="27" customWidth="1"/>
    <col min="14340" max="14571" width="7.75" style="27"/>
    <col min="14572" max="14572" width="5.5" style="27" customWidth="1"/>
    <col min="14573" max="14573" width="29.625" style="27" customWidth="1"/>
    <col min="14574" max="14574" width="12.375" style="27" customWidth="1"/>
    <col min="14575" max="14575" width="8.5" style="27" customWidth="1"/>
    <col min="14576" max="14576" width="6.75" style="27" customWidth="1"/>
    <col min="14577" max="14577" width="7.125" style="27" bestFit="1" customWidth="1"/>
    <col min="14578" max="14580" width="6.75" style="27" customWidth="1"/>
    <col min="14581" max="14584" width="7.125" style="27" bestFit="1" customWidth="1"/>
    <col min="14585" max="14585" width="6" style="27" bestFit="1" customWidth="1"/>
    <col min="14586" max="14586" width="7.375" style="27" customWidth="1"/>
    <col min="14587" max="14587" width="6" style="27" bestFit="1" customWidth="1"/>
    <col min="14588" max="14590" width="7.125" style="27" bestFit="1" customWidth="1"/>
    <col min="14591" max="14591" width="7.375" style="27" customWidth="1"/>
    <col min="14592" max="14593" width="6.125" style="27" customWidth="1"/>
    <col min="14594" max="14594" width="7.125" style="27" bestFit="1" customWidth="1"/>
    <col min="14595" max="14595" width="6.75" style="27" customWidth="1"/>
    <col min="14596" max="14827" width="7.75" style="27"/>
    <col min="14828" max="14828" width="5.5" style="27" customWidth="1"/>
    <col min="14829" max="14829" width="29.625" style="27" customWidth="1"/>
    <col min="14830" max="14830" width="12.375" style="27" customWidth="1"/>
    <col min="14831" max="14831" width="8.5" style="27" customWidth="1"/>
    <col min="14832" max="14832" width="6.75" style="27" customWidth="1"/>
    <col min="14833" max="14833" width="7.125" style="27" bestFit="1" customWidth="1"/>
    <col min="14834" max="14836" width="6.75" style="27" customWidth="1"/>
    <col min="14837" max="14840" width="7.125" style="27" bestFit="1" customWidth="1"/>
    <col min="14841" max="14841" width="6" style="27" bestFit="1" customWidth="1"/>
    <col min="14842" max="14842" width="7.375" style="27" customWidth="1"/>
    <col min="14843" max="14843" width="6" style="27" bestFit="1" customWidth="1"/>
    <col min="14844" max="14846" width="7.125" style="27" bestFit="1" customWidth="1"/>
    <col min="14847" max="14847" width="7.375" style="27" customWidth="1"/>
    <col min="14848" max="14849" width="6.125" style="27" customWidth="1"/>
    <col min="14850" max="14850" width="7.125" style="27" bestFit="1" customWidth="1"/>
    <col min="14851" max="14851" width="6.75" style="27" customWidth="1"/>
    <col min="14852" max="15083" width="7.75" style="27"/>
    <col min="15084" max="15084" width="5.5" style="27" customWidth="1"/>
    <col min="15085" max="15085" width="29.625" style="27" customWidth="1"/>
    <col min="15086" max="15086" width="12.375" style="27" customWidth="1"/>
    <col min="15087" max="15087" width="8.5" style="27" customWidth="1"/>
    <col min="15088" max="15088" width="6.75" style="27" customWidth="1"/>
    <col min="15089" max="15089" width="7.125" style="27" bestFit="1" customWidth="1"/>
    <col min="15090" max="15092" width="6.75" style="27" customWidth="1"/>
    <col min="15093" max="15096" width="7.125" style="27" bestFit="1" customWidth="1"/>
    <col min="15097" max="15097" width="6" style="27" bestFit="1" customWidth="1"/>
    <col min="15098" max="15098" width="7.375" style="27" customWidth="1"/>
    <col min="15099" max="15099" width="6" style="27" bestFit="1" customWidth="1"/>
    <col min="15100" max="15102" width="7.125" style="27" bestFit="1" customWidth="1"/>
    <col min="15103" max="15103" width="7.375" style="27" customWidth="1"/>
    <col min="15104" max="15105" width="6.125" style="27" customWidth="1"/>
    <col min="15106" max="15106" width="7.125" style="27" bestFit="1" customWidth="1"/>
    <col min="15107" max="15107" width="6.75" style="27" customWidth="1"/>
    <col min="15108" max="15339" width="7.75" style="27"/>
    <col min="15340" max="15340" width="5.5" style="27" customWidth="1"/>
    <col min="15341" max="15341" width="29.625" style="27" customWidth="1"/>
    <col min="15342" max="15342" width="12.375" style="27" customWidth="1"/>
    <col min="15343" max="15343" width="8.5" style="27" customWidth="1"/>
    <col min="15344" max="15344" width="6.75" style="27" customWidth="1"/>
    <col min="15345" max="15345" width="7.125" style="27" bestFit="1" customWidth="1"/>
    <col min="15346" max="15348" width="6.75" style="27" customWidth="1"/>
    <col min="15349" max="15352" width="7.125" style="27" bestFit="1" customWidth="1"/>
    <col min="15353" max="15353" width="6" style="27" bestFit="1" customWidth="1"/>
    <col min="15354" max="15354" width="7.375" style="27" customWidth="1"/>
    <col min="15355" max="15355" width="6" style="27" bestFit="1" customWidth="1"/>
    <col min="15356" max="15358" width="7.125" style="27" bestFit="1" customWidth="1"/>
    <col min="15359" max="15359" width="7.375" style="27" customWidth="1"/>
    <col min="15360" max="15361" width="6.125" style="27" customWidth="1"/>
    <col min="15362" max="15362" width="7.125" style="27" bestFit="1" customWidth="1"/>
    <col min="15363" max="15363" width="6.75" style="27" customWidth="1"/>
    <col min="15364" max="15595" width="7.75" style="27"/>
    <col min="15596" max="15596" width="5.5" style="27" customWidth="1"/>
    <col min="15597" max="15597" width="29.625" style="27" customWidth="1"/>
    <col min="15598" max="15598" width="12.375" style="27" customWidth="1"/>
    <col min="15599" max="15599" width="8.5" style="27" customWidth="1"/>
    <col min="15600" max="15600" width="6.75" style="27" customWidth="1"/>
    <col min="15601" max="15601" width="7.125" style="27" bestFit="1" customWidth="1"/>
    <col min="15602" max="15604" width="6.75" style="27" customWidth="1"/>
    <col min="15605" max="15608" width="7.125" style="27" bestFit="1" customWidth="1"/>
    <col min="15609" max="15609" width="6" style="27" bestFit="1" customWidth="1"/>
    <col min="15610" max="15610" width="7.375" style="27" customWidth="1"/>
    <col min="15611" max="15611" width="6" style="27" bestFit="1" customWidth="1"/>
    <col min="15612" max="15614" width="7.125" style="27" bestFit="1" customWidth="1"/>
    <col min="15615" max="15615" width="7.375" style="27" customWidth="1"/>
    <col min="15616" max="15617" width="6.125" style="27" customWidth="1"/>
    <col min="15618" max="15618" width="7.125" style="27" bestFit="1" customWidth="1"/>
    <col min="15619" max="15619" width="6.75" style="27" customWidth="1"/>
    <col min="15620" max="15851" width="7.75" style="27"/>
    <col min="15852" max="15852" width="5.5" style="27" customWidth="1"/>
    <col min="15853" max="15853" width="29.625" style="27" customWidth="1"/>
    <col min="15854" max="15854" width="12.375" style="27" customWidth="1"/>
    <col min="15855" max="15855" width="8.5" style="27" customWidth="1"/>
    <col min="15856" max="15856" width="6.75" style="27" customWidth="1"/>
    <col min="15857" max="15857" width="7.125" style="27" bestFit="1" customWidth="1"/>
    <col min="15858" max="15860" width="6.75" style="27" customWidth="1"/>
    <col min="15861" max="15864" width="7.125" style="27" bestFit="1" customWidth="1"/>
    <col min="15865" max="15865" width="6" style="27" bestFit="1" customWidth="1"/>
    <col min="15866" max="15866" width="7.375" style="27" customWidth="1"/>
    <col min="15867" max="15867" width="6" style="27" bestFit="1" customWidth="1"/>
    <col min="15868" max="15870" width="7.125" style="27" bestFit="1" customWidth="1"/>
    <col min="15871" max="15871" width="7.375" style="27" customWidth="1"/>
    <col min="15872" max="15873" width="6.125" style="27" customWidth="1"/>
    <col min="15874" max="15874" width="7.125" style="27" bestFit="1" customWidth="1"/>
    <col min="15875" max="15875" width="6.75" style="27" customWidth="1"/>
    <col min="15876" max="16107" width="7.75" style="27"/>
    <col min="16108" max="16108" width="5.5" style="27" customWidth="1"/>
    <col min="16109" max="16109" width="29.625" style="27" customWidth="1"/>
    <col min="16110" max="16110" width="12.375" style="27" customWidth="1"/>
    <col min="16111" max="16111" width="8.5" style="27" customWidth="1"/>
    <col min="16112" max="16112" width="6.75" style="27" customWidth="1"/>
    <col min="16113" max="16113" width="7.125" style="27" bestFit="1" customWidth="1"/>
    <col min="16114" max="16116" width="6.75" style="27" customWidth="1"/>
    <col min="16117" max="16120" width="7.125" style="27" bestFit="1" customWidth="1"/>
    <col min="16121" max="16121" width="6" style="27" bestFit="1" customWidth="1"/>
    <col min="16122" max="16122" width="7.375" style="27" customWidth="1"/>
    <col min="16123" max="16123" width="6" style="27" bestFit="1" customWidth="1"/>
    <col min="16124" max="16126" width="7.125" style="27" bestFit="1" customWidth="1"/>
    <col min="16127" max="16127" width="7.375" style="27" customWidth="1"/>
    <col min="16128" max="16129" width="6.125" style="27" customWidth="1"/>
    <col min="16130" max="16130" width="7.125" style="27" bestFit="1" customWidth="1"/>
    <col min="16131" max="16131" width="6.75" style="27" customWidth="1"/>
    <col min="16132" max="16384" width="7.75" style="27"/>
  </cols>
  <sheetData>
    <row r="1" spans="1:15" ht="36.6" customHeight="1" x14ac:dyDescent="0.25">
      <c r="A1" s="180" t="s">
        <v>580</v>
      </c>
      <c r="B1" s="180"/>
      <c r="C1" s="180"/>
      <c r="D1" s="180"/>
      <c r="E1" s="180"/>
      <c r="F1" s="180"/>
      <c r="G1" s="180"/>
      <c r="H1" s="180"/>
      <c r="I1" s="180"/>
      <c r="J1" s="180"/>
      <c r="K1" s="180"/>
      <c r="L1" s="180"/>
      <c r="M1" s="180"/>
      <c r="N1" s="180"/>
      <c r="O1" s="180"/>
    </row>
    <row r="2" spans="1:15" ht="15" customHeight="1" x14ac:dyDescent="0.25">
      <c r="A2" s="181" t="s">
        <v>48</v>
      </c>
      <c r="B2" s="181"/>
      <c r="C2" s="181"/>
      <c r="D2" s="181"/>
      <c r="E2" s="181"/>
      <c r="F2" s="181"/>
      <c r="G2" s="181"/>
      <c r="H2" s="181"/>
      <c r="I2" s="181"/>
      <c r="J2" s="181"/>
      <c r="K2" s="181"/>
      <c r="L2" s="181"/>
      <c r="M2" s="181"/>
      <c r="N2" s="181"/>
      <c r="O2" s="181"/>
    </row>
    <row r="3" spans="1:15" ht="24" customHeight="1" x14ac:dyDescent="0.25">
      <c r="A3" s="182" t="s">
        <v>0</v>
      </c>
      <c r="B3" s="182" t="s">
        <v>49</v>
      </c>
      <c r="C3" s="182" t="s">
        <v>50</v>
      </c>
      <c r="D3" s="184" t="s">
        <v>160</v>
      </c>
      <c r="E3" s="185" t="s">
        <v>151</v>
      </c>
      <c r="F3" s="185"/>
      <c r="G3" s="185"/>
      <c r="H3" s="185"/>
      <c r="I3" s="185"/>
      <c r="J3" s="185"/>
      <c r="K3" s="185"/>
      <c r="L3" s="185"/>
      <c r="M3" s="185"/>
      <c r="N3" s="185"/>
      <c r="O3" s="185"/>
    </row>
    <row r="4" spans="1:15" ht="15.75" hidden="1" x14ac:dyDescent="0.25">
      <c r="A4" s="182"/>
      <c r="B4" s="182"/>
      <c r="C4" s="182"/>
      <c r="D4" s="184"/>
      <c r="E4" s="186"/>
      <c r="F4" s="186"/>
      <c r="G4" s="186"/>
      <c r="H4" s="186"/>
      <c r="I4" s="186"/>
      <c r="J4" s="186"/>
      <c r="K4" s="186"/>
      <c r="L4" s="186"/>
      <c r="M4" s="186"/>
      <c r="N4" s="102"/>
      <c r="O4" s="102"/>
    </row>
    <row r="5" spans="1:15" ht="69" customHeight="1" x14ac:dyDescent="0.25">
      <c r="A5" s="183"/>
      <c r="B5" s="183"/>
      <c r="C5" s="183"/>
      <c r="D5" s="184"/>
      <c r="E5" s="79" t="s">
        <v>8</v>
      </c>
      <c r="F5" s="79" t="s">
        <v>12</v>
      </c>
      <c r="G5" s="79" t="s">
        <v>6</v>
      </c>
      <c r="H5" s="79" t="s">
        <v>10</v>
      </c>
      <c r="I5" s="79" t="s">
        <v>28</v>
      </c>
      <c r="J5" s="79" t="s">
        <v>13</v>
      </c>
      <c r="K5" s="79" t="s">
        <v>4</v>
      </c>
      <c r="L5" s="79" t="s">
        <v>14</v>
      </c>
      <c r="M5" s="79" t="s">
        <v>15</v>
      </c>
      <c r="N5" s="79" t="s">
        <v>31</v>
      </c>
      <c r="O5" s="79" t="s">
        <v>47</v>
      </c>
    </row>
    <row r="6" spans="1:15" ht="15.75" x14ac:dyDescent="0.25">
      <c r="A6" s="103">
        <v>1</v>
      </c>
      <c r="B6" s="104" t="s">
        <v>161</v>
      </c>
      <c r="C6" s="103" t="s">
        <v>162</v>
      </c>
      <c r="D6" s="105">
        <v>310.89</v>
      </c>
      <c r="E6" s="105">
        <v>0.7</v>
      </c>
      <c r="F6" s="105">
        <v>123.53999999999999</v>
      </c>
      <c r="G6" s="105">
        <v>16.940000000000001</v>
      </c>
      <c r="H6" s="105">
        <v>3.7</v>
      </c>
      <c r="I6" s="105">
        <v>11.05</v>
      </c>
      <c r="J6" s="105">
        <v>2.1</v>
      </c>
      <c r="K6" s="105">
        <v>64.28</v>
      </c>
      <c r="L6" s="105">
        <v>0.55000000000000004</v>
      </c>
      <c r="M6" s="105">
        <v>27.459999999999997</v>
      </c>
      <c r="N6" s="105">
        <v>42.430000000000007</v>
      </c>
      <c r="O6" s="105">
        <v>18.14</v>
      </c>
    </row>
    <row r="7" spans="1:15" ht="15.75" x14ac:dyDescent="0.25">
      <c r="A7" s="106"/>
      <c r="B7" s="107" t="s">
        <v>54</v>
      </c>
      <c r="C7" s="106"/>
      <c r="D7" s="108"/>
      <c r="E7" s="108"/>
      <c r="F7" s="108"/>
      <c r="G7" s="108"/>
      <c r="H7" s="108"/>
      <c r="I7" s="108"/>
      <c r="J7" s="108"/>
      <c r="K7" s="108"/>
      <c r="L7" s="108"/>
      <c r="M7" s="108"/>
      <c r="N7" s="108"/>
      <c r="O7" s="108"/>
    </row>
    <row r="8" spans="1:15" ht="15.75" x14ac:dyDescent="0.25">
      <c r="A8" s="106" t="s">
        <v>1</v>
      </c>
      <c r="B8" s="107" t="s">
        <v>55</v>
      </c>
      <c r="C8" s="106" t="s">
        <v>163</v>
      </c>
      <c r="D8" s="108">
        <v>9.73</v>
      </c>
      <c r="E8" s="108">
        <v>0</v>
      </c>
      <c r="F8" s="108">
        <v>0.21</v>
      </c>
      <c r="G8" s="108">
        <v>0</v>
      </c>
      <c r="H8" s="108">
        <v>0</v>
      </c>
      <c r="I8" s="108">
        <v>2.2000000000000002</v>
      </c>
      <c r="J8" s="108">
        <v>0.1</v>
      </c>
      <c r="K8" s="108">
        <v>0</v>
      </c>
      <c r="L8" s="108">
        <v>0</v>
      </c>
      <c r="M8" s="108">
        <v>4</v>
      </c>
      <c r="N8" s="108">
        <v>1.42</v>
      </c>
      <c r="O8" s="108">
        <v>1.8</v>
      </c>
    </row>
    <row r="9" spans="1:15" s="28" customFormat="1" ht="15.75" x14ac:dyDescent="0.25">
      <c r="A9" s="106"/>
      <c r="B9" s="109" t="s">
        <v>164</v>
      </c>
      <c r="C9" s="110" t="s">
        <v>165</v>
      </c>
      <c r="D9" s="111"/>
      <c r="E9" s="111"/>
      <c r="F9" s="111"/>
      <c r="G9" s="111"/>
      <c r="H9" s="111"/>
      <c r="I9" s="111"/>
      <c r="J9" s="111"/>
      <c r="K9" s="111"/>
      <c r="L9" s="111"/>
      <c r="M9" s="111"/>
      <c r="N9" s="111"/>
      <c r="O9" s="111"/>
    </row>
    <row r="10" spans="1:15" ht="15.75" x14ac:dyDescent="0.25">
      <c r="A10" s="106" t="s">
        <v>18</v>
      </c>
      <c r="B10" s="107" t="s">
        <v>58</v>
      </c>
      <c r="C10" s="106" t="s">
        <v>166</v>
      </c>
      <c r="D10" s="108">
        <v>56.06</v>
      </c>
      <c r="E10" s="108">
        <v>0</v>
      </c>
      <c r="F10" s="108">
        <v>20.25</v>
      </c>
      <c r="G10" s="108">
        <v>1.05</v>
      </c>
      <c r="H10" s="108">
        <v>1.2</v>
      </c>
      <c r="I10" s="108">
        <v>1.6</v>
      </c>
      <c r="J10" s="108">
        <v>0.55000000000000004</v>
      </c>
      <c r="K10" s="108">
        <v>1.8</v>
      </c>
      <c r="L10" s="108">
        <v>0.3</v>
      </c>
      <c r="M10" s="108">
        <v>8.4499999999999993</v>
      </c>
      <c r="N10" s="108">
        <v>19.96</v>
      </c>
      <c r="O10" s="108">
        <v>0.89999999999999991</v>
      </c>
    </row>
    <row r="11" spans="1:15" ht="15.75" x14ac:dyDescent="0.25">
      <c r="A11" s="106" t="s">
        <v>59</v>
      </c>
      <c r="B11" s="107" t="s">
        <v>60</v>
      </c>
      <c r="C11" s="106" t="s">
        <v>167</v>
      </c>
      <c r="D11" s="108">
        <v>175.07999999999998</v>
      </c>
      <c r="E11" s="108">
        <v>0.7</v>
      </c>
      <c r="F11" s="108">
        <v>33.549999999999997</v>
      </c>
      <c r="G11" s="108">
        <v>15.890000000000002</v>
      </c>
      <c r="H11" s="108">
        <v>2.5</v>
      </c>
      <c r="I11" s="108">
        <v>7.25</v>
      </c>
      <c r="J11" s="108">
        <v>1.45</v>
      </c>
      <c r="K11" s="108">
        <v>62.480000000000004</v>
      </c>
      <c r="L11" s="108">
        <v>0.25</v>
      </c>
      <c r="M11" s="108">
        <v>14.520000000000001</v>
      </c>
      <c r="N11" s="108">
        <v>21.05</v>
      </c>
      <c r="O11" s="108">
        <v>15.44</v>
      </c>
    </row>
    <row r="12" spans="1:15" ht="15.75" x14ac:dyDescent="0.25">
      <c r="A12" s="106" t="s">
        <v>61</v>
      </c>
      <c r="B12" s="107" t="s">
        <v>62</v>
      </c>
      <c r="C12" s="106" t="s">
        <v>168</v>
      </c>
      <c r="D12" s="108">
        <v>0</v>
      </c>
      <c r="E12" s="108">
        <v>0</v>
      </c>
      <c r="F12" s="108">
        <v>0</v>
      </c>
      <c r="G12" s="108">
        <v>0</v>
      </c>
      <c r="H12" s="108">
        <v>0</v>
      </c>
      <c r="I12" s="108">
        <v>0</v>
      </c>
      <c r="J12" s="108">
        <v>0</v>
      </c>
      <c r="K12" s="108">
        <v>0</v>
      </c>
      <c r="L12" s="108">
        <v>0</v>
      </c>
      <c r="M12" s="108">
        <v>0</v>
      </c>
      <c r="N12" s="108">
        <v>0</v>
      </c>
      <c r="O12" s="108">
        <v>0</v>
      </c>
    </row>
    <row r="13" spans="1:15" ht="15.75" x14ac:dyDescent="0.25">
      <c r="A13" s="106" t="s">
        <v>64</v>
      </c>
      <c r="B13" s="107" t="s">
        <v>65</v>
      </c>
      <c r="C13" s="106" t="s">
        <v>169</v>
      </c>
      <c r="D13" s="108">
        <v>0</v>
      </c>
      <c r="E13" s="108">
        <v>0</v>
      </c>
      <c r="F13" s="108">
        <v>0</v>
      </c>
      <c r="G13" s="108">
        <v>0</v>
      </c>
      <c r="H13" s="108">
        <v>0</v>
      </c>
      <c r="I13" s="108">
        <v>0</v>
      </c>
      <c r="J13" s="108">
        <v>0</v>
      </c>
      <c r="K13" s="108">
        <v>0</v>
      </c>
      <c r="L13" s="108">
        <v>0</v>
      </c>
      <c r="M13" s="108">
        <v>0</v>
      </c>
      <c r="N13" s="108">
        <v>0</v>
      </c>
      <c r="O13" s="108">
        <v>0</v>
      </c>
    </row>
    <row r="14" spans="1:15" ht="15.75" x14ac:dyDescent="0.25">
      <c r="A14" s="106" t="s">
        <v>67</v>
      </c>
      <c r="B14" s="107" t="s">
        <v>68</v>
      </c>
      <c r="C14" s="106" t="s">
        <v>170</v>
      </c>
      <c r="D14" s="108">
        <v>70.02</v>
      </c>
      <c r="E14" s="108">
        <v>0</v>
      </c>
      <c r="F14" s="108">
        <v>69.53</v>
      </c>
      <c r="G14" s="108">
        <v>0</v>
      </c>
      <c r="H14" s="108">
        <v>0</v>
      </c>
      <c r="I14" s="108">
        <v>0</v>
      </c>
      <c r="J14" s="108">
        <v>0</v>
      </c>
      <c r="K14" s="108">
        <v>0</v>
      </c>
      <c r="L14" s="108">
        <v>0</v>
      </c>
      <c r="M14" s="108">
        <v>0.49</v>
      </c>
      <c r="N14" s="108">
        <v>0</v>
      </c>
      <c r="O14" s="108">
        <v>0</v>
      </c>
    </row>
    <row r="15" spans="1:15" s="28" customFormat="1" ht="15.75" x14ac:dyDescent="0.25">
      <c r="A15" s="106"/>
      <c r="B15" s="109" t="s">
        <v>69</v>
      </c>
      <c r="C15" s="110" t="s">
        <v>171</v>
      </c>
      <c r="D15" s="111"/>
      <c r="E15" s="111"/>
      <c r="F15" s="111"/>
      <c r="G15" s="111"/>
      <c r="H15" s="111"/>
      <c r="I15" s="111"/>
      <c r="J15" s="111"/>
      <c r="K15" s="111"/>
      <c r="L15" s="111"/>
      <c r="M15" s="111"/>
      <c r="N15" s="111"/>
      <c r="O15" s="111"/>
    </row>
    <row r="16" spans="1:15" ht="15.75" x14ac:dyDescent="0.25">
      <c r="A16" s="106" t="s">
        <v>71</v>
      </c>
      <c r="B16" s="107" t="s">
        <v>154</v>
      </c>
      <c r="C16" s="106" t="s">
        <v>172</v>
      </c>
      <c r="D16" s="108">
        <v>0</v>
      </c>
      <c r="E16" s="108">
        <v>0</v>
      </c>
      <c r="F16" s="108">
        <v>0</v>
      </c>
      <c r="G16" s="108">
        <v>0</v>
      </c>
      <c r="H16" s="108">
        <v>0</v>
      </c>
      <c r="I16" s="108">
        <v>0</v>
      </c>
      <c r="J16" s="108">
        <v>0</v>
      </c>
      <c r="K16" s="108">
        <v>0</v>
      </c>
      <c r="L16" s="108">
        <v>0</v>
      </c>
      <c r="M16" s="108">
        <v>0</v>
      </c>
      <c r="N16" s="108">
        <v>0</v>
      </c>
      <c r="O16" s="108">
        <v>0</v>
      </c>
    </row>
    <row r="17" spans="1:15" ht="15.75" x14ac:dyDescent="0.25">
      <c r="A17" s="106" t="s">
        <v>74</v>
      </c>
      <c r="B17" s="107" t="s">
        <v>75</v>
      </c>
      <c r="C17" s="106" t="s">
        <v>173</v>
      </c>
      <c r="D17" s="108">
        <v>0</v>
      </c>
      <c r="E17" s="108">
        <v>0</v>
      </c>
      <c r="F17" s="108">
        <v>0</v>
      </c>
      <c r="G17" s="108">
        <v>0</v>
      </c>
      <c r="H17" s="108">
        <v>0</v>
      </c>
      <c r="I17" s="108">
        <v>0</v>
      </c>
      <c r="J17" s="108">
        <v>0</v>
      </c>
      <c r="K17" s="108">
        <v>0</v>
      </c>
      <c r="L17" s="108">
        <v>0</v>
      </c>
      <c r="M17" s="108">
        <v>0</v>
      </c>
      <c r="N17" s="108">
        <v>0</v>
      </c>
      <c r="O17" s="108">
        <v>0</v>
      </c>
    </row>
    <row r="18" spans="1:15" ht="15.75" x14ac:dyDescent="0.25">
      <c r="A18" s="106" t="s">
        <v>77</v>
      </c>
      <c r="B18" s="107" t="s">
        <v>78</v>
      </c>
      <c r="C18" s="106" t="s">
        <v>174</v>
      </c>
      <c r="D18" s="108">
        <v>0</v>
      </c>
      <c r="E18" s="108">
        <v>0</v>
      </c>
      <c r="F18" s="108">
        <v>0</v>
      </c>
      <c r="G18" s="108">
        <v>0</v>
      </c>
      <c r="H18" s="108">
        <v>0</v>
      </c>
      <c r="I18" s="108">
        <v>0</v>
      </c>
      <c r="J18" s="108">
        <v>0</v>
      </c>
      <c r="K18" s="108">
        <v>0</v>
      </c>
      <c r="L18" s="108">
        <v>0</v>
      </c>
      <c r="M18" s="108">
        <v>0</v>
      </c>
      <c r="N18" s="108">
        <v>0</v>
      </c>
      <c r="O18" s="108">
        <v>0</v>
      </c>
    </row>
    <row r="19" spans="1:15" ht="31.5" x14ac:dyDescent="0.25">
      <c r="A19" s="106">
        <v>2</v>
      </c>
      <c r="B19" s="104" t="s">
        <v>175</v>
      </c>
      <c r="C19" s="103"/>
      <c r="D19" s="105">
        <v>179.9</v>
      </c>
      <c r="E19" s="105">
        <v>0</v>
      </c>
      <c r="F19" s="105">
        <v>0</v>
      </c>
      <c r="G19" s="105">
        <v>0</v>
      </c>
      <c r="H19" s="105">
        <v>0</v>
      </c>
      <c r="I19" s="105">
        <v>0</v>
      </c>
      <c r="J19" s="105">
        <v>0</v>
      </c>
      <c r="K19" s="105">
        <v>0</v>
      </c>
      <c r="L19" s="105">
        <v>0</v>
      </c>
      <c r="M19" s="105">
        <v>0</v>
      </c>
      <c r="N19" s="105">
        <v>179.9</v>
      </c>
      <c r="O19" s="105">
        <v>0</v>
      </c>
    </row>
    <row r="20" spans="1:15" ht="15.75" x14ac:dyDescent="0.25">
      <c r="A20" s="106"/>
      <c r="B20" s="107" t="s">
        <v>54</v>
      </c>
      <c r="C20" s="106"/>
      <c r="D20" s="108"/>
      <c r="E20" s="108"/>
      <c r="F20" s="108"/>
      <c r="G20" s="108"/>
      <c r="H20" s="108"/>
      <c r="I20" s="108"/>
      <c r="J20" s="108"/>
      <c r="K20" s="108"/>
      <c r="L20" s="108"/>
      <c r="M20" s="108"/>
      <c r="N20" s="108"/>
      <c r="O20" s="108"/>
    </row>
    <row r="21" spans="1:15" ht="15.75" x14ac:dyDescent="0.25">
      <c r="A21" s="106" t="s">
        <v>19</v>
      </c>
      <c r="B21" s="107" t="s">
        <v>176</v>
      </c>
      <c r="C21" s="106" t="s">
        <v>177</v>
      </c>
      <c r="D21" s="108">
        <v>0</v>
      </c>
      <c r="E21" s="108">
        <v>0</v>
      </c>
      <c r="F21" s="108">
        <v>0</v>
      </c>
      <c r="G21" s="108">
        <v>0</v>
      </c>
      <c r="H21" s="108">
        <v>0</v>
      </c>
      <c r="I21" s="108">
        <v>0</v>
      </c>
      <c r="J21" s="108">
        <v>0</v>
      </c>
      <c r="K21" s="108">
        <v>0</v>
      </c>
      <c r="L21" s="108">
        <v>0</v>
      </c>
      <c r="M21" s="108">
        <v>0</v>
      </c>
      <c r="N21" s="108">
        <v>0</v>
      </c>
      <c r="O21" s="108">
        <v>0</v>
      </c>
    </row>
    <row r="22" spans="1:15" ht="15.75" x14ac:dyDescent="0.25">
      <c r="A22" s="106" t="s">
        <v>22</v>
      </c>
      <c r="B22" s="107" t="s">
        <v>178</v>
      </c>
      <c r="C22" s="106" t="s">
        <v>179</v>
      </c>
      <c r="D22" s="108">
        <v>0</v>
      </c>
      <c r="E22" s="108">
        <v>0</v>
      </c>
      <c r="F22" s="108">
        <v>0</v>
      </c>
      <c r="G22" s="108">
        <v>0</v>
      </c>
      <c r="H22" s="108">
        <v>0</v>
      </c>
      <c r="I22" s="108">
        <v>0</v>
      </c>
      <c r="J22" s="108">
        <v>0</v>
      </c>
      <c r="K22" s="108">
        <v>0</v>
      </c>
      <c r="L22" s="108">
        <v>0</v>
      </c>
      <c r="M22" s="108">
        <v>0</v>
      </c>
      <c r="N22" s="108">
        <v>0</v>
      </c>
      <c r="O22" s="108">
        <v>0</v>
      </c>
    </row>
    <row r="23" spans="1:15" ht="15.75" x14ac:dyDescent="0.25">
      <c r="A23" s="106" t="s">
        <v>22</v>
      </c>
      <c r="B23" s="107" t="s">
        <v>180</v>
      </c>
      <c r="C23" s="106" t="s">
        <v>181</v>
      </c>
      <c r="D23" s="108">
        <v>0</v>
      </c>
      <c r="E23" s="108">
        <v>0</v>
      </c>
      <c r="F23" s="108">
        <v>0</v>
      </c>
      <c r="G23" s="108">
        <v>0</v>
      </c>
      <c r="H23" s="108">
        <v>0</v>
      </c>
      <c r="I23" s="108">
        <v>0</v>
      </c>
      <c r="J23" s="108">
        <v>0</v>
      </c>
      <c r="K23" s="108">
        <v>0</v>
      </c>
      <c r="L23" s="108">
        <v>0</v>
      </c>
      <c r="M23" s="108">
        <v>0</v>
      </c>
      <c r="N23" s="108">
        <v>0</v>
      </c>
      <c r="O23" s="108">
        <v>0</v>
      </c>
    </row>
    <row r="24" spans="1:15" ht="15.75" x14ac:dyDescent="0.25">
      <c r="A24" s="106" t="s">
        <v>85</v>
      </c>
      <c r="B24" s="107" t="s">
        <v>182</v>
      </c>
      <c r="C24" s="106" t="s">
        <v>183</v>
      </c>
      <c r="D24" s="108">
        <v>0</v>
      </c>
      <c r="E24" s="108">
        <v>0</v>
      </c>
      <c r="F24" s="108">
        <v>0</v>
      </c>
      <c r="G24" s="108">
        <v>0</v>
      </c>
      <c r="H24" s="108">
        <v>0</v>
      </c>
      <c r="I24" s="108">
        <v>0</v>
      </c>
      <c r="J24" s="108">
        <v>0</v>
      </c>
      <c r="K24" s="108">
        <v>0</v>
      </c>
      <c r="L24" s="108">
        <v>0</v>
      </c>
      <c r="M24" s="108">
        <v>0</v>
      </c>
      <c r="N24" s="108">
        <v>0</v>
      </c>
      <c r="O24" s="108">
        <v>0</v>
      </c>
    </row>
    <row r="25" spans="1:15" ht="31.5" x14ac:dyDescent="0.25">
      <c r="A25" s="106" t="s">
        <v>87</v>
      </c>
      <c r="B25" s="107" t="s">
        <v>184</v>
      </c>
      <c r="C25" s="106" t="s">
        <v>185</v>
      </c>
      <c r="D25" s="108">
        <v>0</v>
      </c>
      <c r="E25" s="108">
        <v>0</v>
      </c>
      <c r="F25" s="108">
        <v>0</v>
      </c>
      <c r="G25" s="108">
        <v>0</v>
      </c>
      <c r="H25" s="108">
        <v>0</v>
      </c>
      <c r="I25" s="108">
        <v>0</v>
      </c>
      <c r="J25" s="108">
        <v>0</v>
      </c>
      <c r="K25" s="108">
        <v>0</v>
      </c>
      <c r="L25" s="108">
        <v>0</v>
      </c>
      <c r="M25" s="108">
        <v>0</v>
      </c>
      <c r="N25" s="108">
        <v>0</v>
      </c>
      <c r="O25" s="108">
        <v>0</v>
      </c>
    </row>
    <row r="26" spans="1:15" ht="31.5" x14ac:dyDescent="0.25">
      <c r="A26" s="106" t="s">
        <v>88</v>
      </c>
      <c r="B26" s="107" t="s">
        <v>186</v>
      </c>
      <c r="C26" s="106" t="s">
        <v>187</v>
      </c>
      <c r="D26" s="108">
        <v>0</v>
      </c>
      <c r="E26" s="108">
        <v>0</v>
      </c>
      <c r="F26" s="108">
        <v>0</v>
      </c>
      <c r="G26" s="108">
        <v>0</v>
      </c>
      <c r="H26" s="108">
        <v>0</v>
      </c>
      <c r="I26" s="108">
        <v>0</v>
      </c>
      <c r="J26" s="108">
        <v>0</v>
      </c>
      <c r="K26" s="108">
        <v>0</v>
      </c>
      <c r="L26" s="108">
        <v>0</v>
      </c>
      <c r="M26" s="108">
        <v>0</v>
      </c>
      <c r="N26" s="108">
        <v>0</v>
      </c>
      <c r="O26" s="108">
        <v>0</v>
      </c>
    </row>
    <row r="27" spans="1:15" ht="31.5" x14ac:dyDescent="0.25">
      <c r="A27" s="106" t="s">
        <v>90</v>
      </c>
      <c r="B27" s="107" t="s">
        <v>188</v>
      </c>
      <c r="C27" s="106" t="s">
        <v>189</v>
      </c>
      <c r="D27" s="108">
        <v>0</v>
      </c>
      <c r="E27" s="108">
        <v>0</v>
      </c>
      <c r="F27" s="108">
        <v>0</v>
      </c>
      <c r="G27" s="108">
        <v>0</v>
      </c>
      <c r="H27" s="108">
        <v>0</v>
      </c>
      <c r="I27" s="108">
        <v>0</v>
      </c>
      <c r="J27" s="108">
        <v>0</v>
      </c>
      <c r="K27" s="108">
        <v>0</v>
      </c>
      <c r="L27" s="108">
        <v>0</v>
      </c>
      <c r="M27" s="108">
        <v>0</v>
      </c>
      <c r="N27" s="108">
        <v>0</v>
      </c>
      <c r="O27" s="108">
        <v>0</v>
      </c>
    </row>
    <row r="28" spans="1:15" ht="31.5" x14ac:dyDescent="0.25">
      <c r="A28" s="106" t="s">
        <v>93</v>
      </c>
      <c r="B28" s="107" t="s">
        <v>190</v>
      </c>
      <c r="C28" s="106" t="s">
        <v>191</v>
      </c>
      <c r="D28" s="108">
        <v>0</v>
      </c>
      <c r="E28" s="108">
        <v>0</v>
      </c>
      <c r="F28" s="108">
        <v>0</v>
      </c>
      <c r="G28" s="108">
        <v>0</v>
      </c>
      <c r="H28" s="108">
        <v>0</v>
      </c>
      <c r="I28" s="108">
        <v>0</v>
      </c>
      <c r="J28" s="108">
        <v>0</v>
      </c>
      <c r="K28" s="108">
        <v>0</v>
      </c>
      <c r="L28" s="108">
        <v>0</v>
      </c>
      <c r="M28" s="108">
        <v>0</v>
      </c>
      <c r="N28" s="108">
        <v>0</v>
      </c>
      <c r="O28" s="108">
        <v>0</v>
      </c>
    </row>
    <row r="29" spans="1:15" ht="31.5" x14ac:dyDescent="0.25">
      <c r="A29" s="106" t="s">
        <v>95</v>
      </c>
      <c r="B29" s="107" t="s">
        <v>192</v>
      </c>
      <c r="C29" s="106" t="s">
        <v>193</v>
      </c>
      <c r="D29" s="108">
        <v>179.9</v>
      </c>
      <c r="E29" s="108">
        <v>0</v>
      </c>
      <c r="F29" s="108">
        <v>0</v>
      </c>
      <c r="G29" s="108">
        <v>0</v>
      </c>
      <c r="H29" s="108">
        <v>0</v>
      </c>
      <c r="I29" s="108">
        <v>0</v>
      </c>
      <c r="J29" s="108">
        <v>0</v>
      </c>
      <c r="K29" s="108">
        <v>0</v>
      </c>
      <c r="L29" s="108">
        <v>0</v>
      </c>
      <c r="M29" s="108">
        <v>0</v>
      </c>
      <c r="N29" s="108">
        <v>179.9</v>
      </c>
      <c r="O29" s="108">
        <v>0</v>
      </c>
    </row>
    <row r="30" spans="1:15" s="29" customFormat="1" ht="15.75" x14ac:dyDescent="0.25">
      <c r="A30" s="106"/>
      <c r="B30" s="112" t="s">
        <v>69</v>
      </c>
      <c r="C30" s="110" t="s">
        <v>194</v>
      </c>
      <c r="D30" s="111"/>
      <c r="E30" s="111"/>
      <c r="F30" s="111"/>
      <c r="G30" s="111"/>
      <c r="H30" s="111"/>
      <c r="I30" s="111"/>
      <c r="J30" s="111"/>
      <c r="K30" s="111"/>
      <c r="L30" s="111"/>
      <c r="M30" s="111"/>
      <c r="N30" s="111"/>
      <c r="O30" s="111"/>
    </row>
    <row r="31" spans="1:15" ht="31.5" x14ac:dyDescent="0.25">
      <c r="A31" s="103">
        <v>3</v>
      </c>
      <c r="B31" s="104" t="s">
        <v>195</v>
      </c>
      <c r="C31" s="103" t="s">
        <v>196</v>
      </c>
      <c r="D31" s="105">
        <v>0.2</v>
      </c>
      <c r="E31" s="105">
        <v>0</v>
      </c>
      <c r="F31" s="105">
        <v>0</v>
      </c>
      <c r="G31" s="105">
        <v>0</v>
      </c>
      <c r="H31" s="105">
        <v>0.08</v>
      </c>
      <c r="I31" s="105">
        <v>0</v>
      </c>
      <c r="J31" s="105">
        <v>0</v>
      </c>
      <c r="K31" s="105">
        <v>0</v>
      </c>
      <c r="L31" s="105">
        <v>0</v>
      </c>
      <c r="M31" s="105">
        <v>0</v>
      </c>
      <c r="N31" s="105">
        <v>0</v>
      </c>
      <c r="O31" s="105">
        <v>0.12000000000000001</v>
      </c>
    </row>
    <row r="32" spans="1:15" ht="15.75" x14ac:dyDescent="0.25">
      <c r="A32" s="102" t="s">
        <v>197</v>
      </c>
      <c r="B32" s="102"/>
      <c r="C32" s="102"/>
      <c r="D32" s="102"/>
      <c r="E32" s="102"/>
      <c r="F32" s="102"/>
      <c r="G32" s="102"/>
      <c r="H32" s="102"/>
      <c r="I32" s="102"/>
      <c r="J32" s="102"/>
      <c r="K32" s="102"/>
      <c r="L32" s="102"/>
      <c r="M32" s="102"/>
      <c r="N32" s="102"/>
      <c r="O32" s="102"/>
    </row>
    <row r="33" ht="15.75" x14ac:dyDescent="0.25"/>
  </sheetData>
  <mergeCells count="8">
    <mergeCell ref="A1:O1"/>
    <mergeCell ref="A2:O2"/>
    <mergeCell ref="A3:A5"/>
    <mergeCell ref="B3:B5"/>
    <mergeCell ref="C3:C5"/>
    <mergeCell ref="D3:D5"/>
    <mergeCell ref="E3:O3"/>
    <mergeCell ref="E4:M4"/>
  </mergeCells>
  <printOptions horizontalCentered="1"/>
  <pageMargins left="0.3" right="0.16" top="0.26" bottom="0.3" header="0.3" footer="0.3"/>
  <pageSetup paperSize="9" scale="75" fitToHeight="0" pageOrder="overThenDown"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60"/>
  <sheetViews>
    <sheetView showGridLines="0" showZeros="0" topLeftCell="A34" zoomScale="85" zoomScaleNormal="85" zoomScaleSheetLayoutView="85" workbookViewId="0">
      <selection activeCell="D63" sqref="D63"/>
    </sheetView>
  </sheetViews>
  <sheetFormatPr defaultColWidth="7.75" defaultRowHeight="12.75" customHeight="1" x14ac:dyDescent="0.25"/>
  <cols>
    <col min="1" max="1" width="4.375" style="14" customWidth="1"/>
    <col min="2" max="2" width="36.75" style="14" customWidth="1"/>
    <col min="3" max="3" width="5.875" style="14" bestFit="1" customWidth="1"/>
    <col min="4" max="4" width="10.5" style="14" customWidth="1"/>
    <col min="5" max="9" width="9.125" style="14" customWidth="1"/>
    <col min="10" max="10" width="7.5" style="14" customWidth="1"/>
    <col min="11" max="13" width="9.125" style="14" customWidth="1"/>
    <col min="14" max="14" width="7.375" style="14" customWidth="1"/>
    <col min="15" max="15" width="6.875" style="14" customWidth="1"/>
    <col min="16" max="246" width="7.75" style="14"/>
    <col min="247" max="247" width="4.375" style="14" customWidth="1"/>
    <col min="248" max="248" width="32" style="14" customWidth="1"/>
    <col min="249" max="249" width="5.875" style="14" bestFit="1" customWidth="1"/>
    <col min="250" max="250" width="10.375" style="14" customWidth="1"/>
    <col min="251" max="270" width="9.125" style="14" customWidth="1"/>
    <col min="271" max="502" width="7.75" style="14"/>
    <col min="503" max="503" width="4.375" style="14" customWidth="1"/>
    <col min="504" max="504" width="32" style="14" customWidth="1"/>
    <col min="505" max="505" width="5.875" style="14" bestFit="1" customWidth="1"/>
    <col min="506" max="506" width="10.375" style="14" customWidth="1"/>
    <col min="507" max="526" width="9.125" style="14" customWidth="1"/>
    <col min="527" max="758" width="7.75" style="14"/>
    <col min="759" max="759" width="4.375" style="14" customWidth="1"/>
    <col min="760" max="760" width="32" style="14" customWidth="1"/>
    <col min="761" max="761" width="5.875" style="14" bestFit="1" customWidth="1"/>
    <col min="762" max="762" width="10.375" style="14" customWidth="1"/>
    <col min="763" max="782" width="9.125" style="14" customWidth="1"/>
    <col min="783" max="1014" width="7.75" style="14"/>
    <col min="1015" max="1015" width="4.375" style="14" customWidth="1"/>
    <col min="1016" max="1016" width="32" style="14" customWidth="1"/>
    <col min="1017" max="1017" width="5.875" style="14" bestFit="1" customWidth="1"/>
    <col min="1018" max="1018" width="10.375" style="14" customWidth="1"/>
    <col min="1019" max="1038" width="9.125" style="14" customWidth="1"/>
    <col min="1039" max="1270" width="7.75" style="14"/>
    <col min="1271" max="1271" width="4.375" style="14" customWidth="1"/>
    <col min="1272" max="1272" width="32" style="14" customWidth="1"/>
    <col min="1273" max="1273" width="5.875" style="14" bestFit="1" customWidth="1"/>
    <col min="1274" max="1274" width="10.375" style="14" customWidth="1"/>
    <col min="1275" max="1294" width="9.125" style="14" customWidth="1"/>
    <col min="1295" max="1526" width="7.75" style="14"/>
    <col min="1527" max="1527" width="4.375" style="14" customWidth="1"/>
    <col min="1528" max="1528" width="32" style="14" customWidth="1"/>
    <col min="1529" max="1529" width="5.875" style="14" bestFit="1" customWidth="1"/>
    <col min="1530" max="1530" width="10.375" style="14" customWidth="1"/>
    <col min="1531" max="1550" width="9.125" style="14" customWidth="1"/>
    <col min="1551" max="1782" width="7.75" style="14"/>
    <col min="1783" max="1783" width="4.375" style="14" customWidth="1"/>
    <col min="1784" max="1784" width="32" style="14" customWidth="1"/>
    <col min="1785" max="1785" width="5.875" style="14" bestFit="1" customWidth="1"/>
    <col min="1786" max="1786" width="10.375" style="14" customWidth="1"/>
    <col min="1787" max="1806" width="9.125" style="14" customWidth="1"/>
    <col min="1807" max="2038" width="7.75" style="14"/>
    <col min="2039" max="2039" width="4.375" style="14" customWidth="1"/>
    <col min="2040" max="2040" width="32" style="14" customWidth="1"/>
    <col min="2041" max="2041" width="5.875" style="14" bestFit="1" customWidth="1"/>
    <col min="2042" max="2042" width="10.375" style="14" customWidth="1"/>
    <col min="2043" max="2062" width="9.125" style="14" customWidth="1"/>
    <col min="2063" max="2294" width="7.75" style="14"/>
    <col min="2295" max="2295" width="4.375" style="14" customWidth="1"/>
    <col min="2296" max="2296" width="32" style="14" customWidth="1"/>
    <col min="2297" max="2297" width="5.875" style="14" bestFit="1" customWidth="1"/>
    <col min="2298" max="2298" width="10.375" style="14" customWidth="1"/>
    <col min="2299" max="2318" width="9.125" style="14" customWidth="1"/>
    <col min="2319" max="2550" width="7.75" style="14"/>
    <col min="2551" max="2551" width="4.375" style="14" customWidth="1"/>
    <col min="2552" max="2552" width="32" style="14" customWidth="1"/>
    <col min="2553" max="2553" width="5.875" style="14" bestFit="1" customWidth="1"/>
    <col min="2554" max="2554" width="10.375" style="14" customWidth="1"/>
    <col min="2555" max="2574" width="9.125" style="14" customWidth="1"/>
    <col min="2575" max="2806" width="7.75" style="14"/>
    <col min="2807" max="2807" width="4.375" style="14" customWidth="1"/>
    <col min="2808" max="2808" width="32" style="14" customWidth="1"/>
    <col min="2809" max="2809" width="5.875" style="14" bestFit="1" customWidth="1"/>
    <col min="2810" max="2810" width="10.375" style="14" customWidth="1"/>
    <col min="2811" max="2830" width="9.125" style="14" customWidth="1"/>
    <col min="2831" max="3062" width="7.75" style="14"/>
    <col min="3063" max="3063" width="4.375" style="14" customWidth="1"/>
    <col min="3064" max="3064" width="32" style="14" customWidth="1"/>
    <col min="3065" max="3065" width="5.875" style="14" bestFit="1" customWidth="1"/>
    <col min="3066" max="3066" width="10.375" style="14" customWidth="1"/>
    <col min="3067" max="3086" width="9.125" style="14" customWidth="1"/>
    <col min="3087" max="3318" width="7.75" style="14"/>
    <col min="3319" max="3319" width="4.375" style="14" customWidth="1"/>
    <col min="3320" max="3320" width="32" style="14" customWidth="1"/>
    <col min="3321" max="3321" width="5.875" style="14" bestFit="1" customWidth="1"/>
    <col min="3322" max="3322" width="10.375" style="14" customWidth="1"/>
    <col min="3323" max="3342" width="9.125" style="14" customWidth="1"/>
    <col min="3343" max="3574" width="7.75" style="14"/>
    <col min="3575" max="3575" width="4.375" style="14" customWidth="1"/>
    <col min="3576" max="3576" width="32" style="14" customWidth="1"/>
    <col min="3577" max="3577" width="5.875" style="14" bestFit="1" customWidth="1"/>
    <col min="3578" max="3578" width="10.375" style="14" customWidth="1"/>
    <col min="3579" max="3598" width="9.125" style="14" customWidth="1"/>
    <col min="3599" max="3830" width="7.75" style="14"/>
    <col min="3831" max="3831" width="4.375" style="14" customWidth="1"/>
    <col min="3832" max="3832" width="32" style="14" customWidth="1"/>
    <col min="3833" max="3833" width="5.875" style="14" bestFit="1" customWidth="1"/>
    <col min="3834" max="3834" width="10.375" style="14" customWidth="1"/>
    <col min="3835" max="3854" width="9.125" style="14" customWidth="1"/>
    <col min="3855" max="4086" width="7.75" style="14"/>
    <col min="4087" max="4087" width="4.375" style="14" customWidth="1"/>
    <col min="4088" max="4088" width="32" style="14" customWidth="1"/>
    <col min="4089" max="4089" width="5.875" style="14" bestFit="1" customWidth="1"/>
    <col min="4090" max="4090" width="10.375" style="14" customWidth="1"/>
    <col min="4091" max="4110" width="9.125" style="14" customWidth="1"/>
    <col min="4111" max="4342" width="7.75" style="14"/>
    <col min="4343" max="4343" width="4.375" style="14" customWidth="1"/>
    <col min="4344" max="4344" width="32" style="14" customWidth="1"/>
    <col min="4345" max="4345" width="5.875" style="14" bestFit="1" customWidth="1"/>
    <col min="4346" max="4346" width="10.375" style="14" customWidth="1"/>
    <col min="4347" max="4366" width="9.125" style="14" customWidth="1"/>
    <col min="4367" max="4598" width="7.75" style="14"/>
    <col min="4599" max="4599" width="4.375" style="14" customWidth="1"/>
    <col min="4600" max="4600" width="32" style="14" customWidth="1"/>
    <col min="4601" max="4601" width="5.875" style="14" bestFit="1" customWidth="1"/>
    <col min="4602" max="4602" width="10.375" style="14" customWidth="1"/>
    <col min="4603" max="4622" width="9.125" style="14" customWidth="1"/>
    <col min="4623" max="4854" width="7.75" style="14"/>
    <col min="4855" max="4855" width="4.375" style="14" customWidth="1"/>
    <col min="4856" max="4856" width="32" style="14" customWidth="1"/>
    <col min="4857" max="4857" width="5.875" style="14" bestFit="1" customWidth="1"/>
    <col min="4858" max="4858" width="10.375" style="14" customWidth="1"/>
    <col min="4859" max="4878" width="9.125" style="14" customWidth="1"/>
    <col min="4879" max="5110" width="7.75" style="14"/>
    <col min="5111" max="5111" width="4.375" style="14" customWidth="1"/>
    <col min="5112" max="5112" width="32" style="14" customWidth="1"/>
    <col min="5113" max="5113" width="5.875" style="14" bestFit="1" customWidth="1"/>
    <col min="5114" max="5114" width="10.375" style="14" customWidth="1"/>
    <col min="5115" max="5134" width="9.125" style="14" customWidth="1"/>
    <col min="5135" max="5366" width="7.75" style="14"/>
    <col min="5367" max="5367" width="4.375" style="14" customWidth="1"/>
    <col min="5368" max="5368" width="32" style="14" customWidth="1"/>
    <col min="5369" max="5369" width="5.875" style="14" bestFit="1" customWidth="1"/>
    <col min="5370" max="5370" width="10.375" style="14" customWidth="1"/>
    <col min="5371" max="5390" width="9.125" style="14" customWidth="1"/>
    <col min="5391" max="5622" width="7.75" style="14"/>
    <col min="5623" max="5623" width="4.375" style="14" customWidth="1"/>
    <col min="5624" max="5624" width="32" style="14" customWidth="1"/>
    <col min="5625" max="5625" width="5.875" style="14" bestFit="1" customWidth="1"/>
    <col min="5626" max="5626" width="10.375" style="14" customWidth="1"/>
    <col min="5627" max="5646" width="9.125" style="14" customWidth="1"/>
    <col min="5647" max="5878" width="7.75" style="14"/>
    <col min="5879" max="5879" width="4.375" style="14" customWidth="1"/>
    <col min="5880" max="5880" width="32" style="14" customWidth="1"/>
    <col min="5881" max="5881" width="5.875" style="14" bestFit="1" customWidth="1"/>
    <col min="5882" max="5882" width="10.375" style="14" customWidth="1"/>
    <col min="5883" max="5902" width="9.125" style="14" customWidth="1"/>
    <col min="5903" max="6134" width="7.75" style="14"/>
    <col min="6135" max="6135" width="4.375" style="14" customWidth="1"/>
    <col min="6136" max="6136" width="32" style="14" customWidth="1"/>
    <col min="6137" max="6137" width="5.875" style="14" bestFit="1" customWidth="1"/>
    <col min="6138" max="6138" width="10.375" style="14" customWidth="1"/>
    <col min="6139" max="6158" width="9.125" style="14" customWidth="1"/>
    <col min="6159" max="6390" width="7.75" style="14"/>
    <col min="6391" max="6391" width="4.375" style="14" customWidth="1"/>
    <col min="6392" max="6392" width="32" style="14" customWidth="1"/>
    <col min="6393" max="6393" width="5.875" style="14" bestFit="1" customWidth="1"/>
    <col min="6394" max="6394" width="10.375" style="14" customWidth="1"/>
    <col min="6395" max="6414" width="9.125" style="14" customWidth="1"/>
    <col min="6415" max="6646" width="7.75" style="14"/>
    <col min="6647" max="6647" width="4.375" style="14" customWidth="1"/>
    <col min="6648" max="6648" width="32" style="14" customWidth="1"/>
    <col min="6649" max="6649" width="5.875" style="14" bestFit="1" customWidth="1"/>
    <col min="6650" max="6650" width="10.375" style="14" customWidth="1"/>
    <col min="6651" max="6670" width="9.125" style="14" customWidth="1"/>
    <col min="6671" max="6902" width="7.75" style="14"/>
    <col min="6903" max="6903" width="4.375" style="14" customWidth="1"/>
    <col min="6904" max="6904" width="32" style="14" customWidth="1"/>
    <col min="6905" max="6905" width="5.875" style="14" bestFit="1" customWidth="1"/>
    <col min="6906" max="6906" width="10.375" style="14" customWidth="1"/>
    <col min="6907" max="6926" width="9.125" style="14" customWidth="1"/>
    <col min="6927" max="7158" width="7.75" style="14"/>
    <col min="7159" max="7159" width="4.375" style="14" customWidth="1"/>
    <col min="7160" max="7160" width="32" style="14" customWidth="1"/>
    <col min="7161" max="7161" width="5.875" style="14" bestFit="1" customWidth="1"/>
    <col min="7162" max="7162" width="10.375" style="14" customWidth="1"/>
    <col min="7163" max="7182" width="9.125" style="14" customWidth="1"/>
    <col min="7183" max="7414" width="7.75" style="14"/>
    <col min="7415" max="7415" width="4.375" style="14" customWidth="1"/>
    <col min="7416" max="7416" width="32" style="14" customWidth="1"/>
    <col min="7417" max="7417" width="5.875" style="14" bestFit="1" customWidth="1"/>
    <col min="7418" max="7418" width="10.375" style="14" customWidth="1"/>
    <col min="7419" max="7438" width="9.125" style="14" customWidth="1"/>
    <col min="7439" max="7670" width="7.75" style="14"/>
    <col min="7671" max="7671" width="4.375" style="14" customWidth="1"/>
    <col min="7672" max="7672" width="32" style="14" customWidth="1"/>
    <col min="7673" max="7673" width="5.875" style="14" bestFit="1" customWidth="1"/>
    <col min="7674" max="7674" width="10.375" style="14" customWidth="1"/>
    <col min="7675" max="7694" width="9.125" style="14" customWidth="1"/>
    <col min="7695" max="7926" width="7.75" style="14"/>
    <col min="7927" max="7927" width="4.375" style="14" customWidth="1"/>
    <col min="7928" max="7928" width="32" style="14" customWidth="1"/>
    <col min="7929" max="7929" width="5.875" style="14" bestFit="1" customWidth="1"/>
    <col min="7930" max="7930" width="10.375" style="14" customWidth="1"/>
    <col min="7931" max="7950" width="9.125" style="14" customWidth="1"/>
    <col min="7951" max="8182" width="7.75" style="14"/>
    <col min="8183" max="8183" width="4.375" style="14" customWidth="1"/>
    <col min="8184" max="8184" width="32" style="14" customWidth="1"/>
    <col min="8185" max="8185" width="5.875" style="14" bestFit="1" customWidth="1"/>
    <col min="8186" max="8186" width="10.375" style="14" customWidth="1"/>
    <col min="8187" max="8206" width="9.125" style="14" customWidth="1"/>
    <col min="8207" max="8438" width="7.75" style="14"/>
    <col min="8439" max="8439" width="4.375" style="14" customWidth="1"/>
    <col min="8440" max="8440" width="32" style="14" customWidth="1"/>
    <col min="8441" max="8441" width="5.875" style="14" bestFit="1" customWidth="1"/>
    <col min="8442" max="8442" width="10.375" style="14" customWidth="1"/>
    <col min="8443" max="8462" width="9.125" style="14" customWidth="1"/>
    <col min="8463" max="8694" width="7.75" style="14"/>
    <col min="8695" max="8695" width="4.375" style="14" customWidth="1"/>
    <col min="8696" max="8696" width="32" style="14" customWidth="1"/>
    <col min="8697" max="8697" width="5.875" style="14" bestFit="1" customWidth="1"/>
    <col min="8698" max="8698" width="10.375" style="14" customWidth="1"/>
    <col min="8699" max="8718" width="9.125" style="14" customWidth="1"/>
    <col min="8719" max="8950" width="7.75" style="14"/>
    <col min="8951" max="8951" width="4.375" style="14" customWidth="1"/>
    <col min="8952" max="8952" width="32" style="14" customWidth="1"/>
    <col min="8953" max="8953" width="5.875" style="14" bestFit="1" customWidth="1"/>
    <col min="8954" max="8954" width="10.375" style="14" customWidth="1"/>
    <col min="8955" max="8974" width="9.125" style="14" customWidth="1"/>
    <col min="8975" max="9206" width="7.75" style="14"/>
    <col min="9207" max="9207" width="4.375" style="14" customWidth="1"/>
    <col min="9208" max="9208" width="32" style="14" customWidth="1"/>
    <col min="9209" max="9209" width="5.875" style="14" bestFit="1" customWidth="1"/>
    <col min="9210" max="9210" width="10.375" style="14" customWidth="1"/>
    <col min="9211" max="9230" width="9.125" style="14" customWidth="1"/>
    <col min="9231" max="9462" width="7.75" style="14"/>
    <col min="9463" max="9463" width="4.375" style="14" customWidth="1"/>
    <col min="9464" max="9464" width="32" style="14" customWidth="1"/>
    <col min="9465" max="9465" width="5.875" style="14" bestFit="1" customWidth="1"/>
    <col min="9466" max="9466" width="10.375" style="14" customWidth="1"/>
    <col min="9467" max="9486" width="9.125" style="14" customWidth="1"/>
    <col min="9487" max="9718" width="7.75" style="14"/>
    <col min="9719" max="9719" width="4.375" style="14" customWidth="1"/>
    <col min="9720" max="9720" width="32" style="14" customWidth="1"/>
    <col min="9721" max="9721" width="5.875" style="14" bestFit="1" customWidth="1"/>
    <col min="9722" max="9722" width="10.375" style="14" customWidth="1"/>
    <col min="9723" max="9742" width="9.125" style="14" customWidth="1"/>
    <col min="9743" max="9974" width="7.75" style="14"/>
    <col min="9975" max="9975" width="4.375" style="14" customWidth="1"/>
    <col min="9976" max="9976" width="32" style="14" customWidth="1"/>
    <col min="9977" max="9977" width="5.875" style="14" bestFit="1" customWidth="1"/>
    <col min="9978" max="9978" width="10.375" style="14" customWidth="1"/>
    <col min="9979" max="9998" width="9.125" style="14" customWidth="1"/>
    <col min="9999" max="10230" width="7.75" style="14"/>
    <col min="10231" max="10231" width="4.375" style="14" customWidth="1"/>
    <col min="10232" max="10232" width="32" style="14" customWidth="1"/>
    <col min="10233" max="10233" width="5.875" style="14" bestFit="1" customWidth="1"/>
    <col min="10234" max="10234" width="10.375" style="14" customWidth="1"/>
    <col min="10235" max="10254" width="9.125" style="14" customWidth="1"/>
    <col min="10255" max="10486" width="7.75" style="14"/>
    <col min="10487" max="10487" width="4.375" style="14" customWidth="1"/>
    <col min="10488" max="10488" width="32" style="14" customWidth="1"/>
    <col min="10489" max="10489" width="5.875" style="14" bestFit="1" customWidth="1"/>
    <col min="10490" max="10490" width="10.375" style="14" customWidth="1"/>
    <col min="10491" max="10510" width="9.125" style="14" customWidth="1"/>
    <col min="10511" max="10742" width="7.75" style="14"/>
    <col min="10743" max="10743" width="4.375" style="14" customWidth="1"/>
    <col min="10744" max="10744" width="32" style="14" customWidth="1"/>
    <col min="10745" max="10745" width="5.875" style="14" bestFit="1" customWidth="1"/>
    <col min="10746" max="10746" width="10.375" style="14" customWidth="1"/>
    <col min="10747" max="10766" width="9.125" style="14" customWidth="1"/>
    <col min="10767" max="10998" width="7.75" style="14"/>
    <col min="10999" max="10999" width="4.375" style="14" customWidth="1"/>
    <col min="11000" max="11000" width="32" style="14" customWidth="1"/>
    <col min="11001" max="11001" width="5.875" style="14" bestFit="1" customWidth="1"/>
    <col min="11002" max="11002" width="10.375" style="14" customWidth="1"/>
    <col min="11003" max="11022" width="9.125" style="14" customWidth="1"/>
    <col min="11023" max="11254" width="7.75" style="14"/>
    <col min="11255" max="11255" width="4.375" style="14" customWidth="1"/>
    <col min="11256" max="11256" width="32" style="14" customWidth="1"/>
    <col min="11257" max="11257" width="5.875" style="14" bestFit="1" customWidth="1"/>
    <col min="11258" max="11258" width="10.375" style="14" customWidth="1"/>
    <col min="11259" max="11278" width="9.125" style="14" customWidth="1"/>
    <col min="11279" max="11510" width="7.75" style="14"/>
    <col min="11511" max="11511" width="4.375" style="14" customWidth="1"/>
    <col min="11512" max="11512" width="32" style="14" customWidth="1"/>
    <col min="11513" max="11513" width="5.875" style="14" bestFit="1" customWidth="1"/>
    <col min="11514" max="11514" width="10.375" style="14" customWidth="1"/>
    <col min="11515" max="11534" width="9.125" style="14" customWidth="1"/>
    <col min="11535" max="11766" width="7.75" style="14"/>
    <col min="11767" max="11767" width="4.375" style="14" customWidth="1"/>
    <col min="11768" max="11768" width="32" style="14" customWidth="1"/>
    <col min="11769" max="11769" width="5.875" style="14" bestFit="1" customWidth="1"/>
    <col min="11770" max="11770" width="10.375" style="14" customWidth="1"/>
    <col min="11771" max="11790" width="9.125" style="14" customWidth="1"/>
    <col min="11791" max="12022" width="7.75" style="14"/>
    <col min="12023" max="12023" width="4.375" style="14" customWidth="1"/>
    <col min="12024" max="12024" width="32" style="14" customWidth="1"/>
    <col min="12025" max="12025" width="5.875" style="14" bestFit="1" customWidth="1"/>
    <col min="12026" max="12026" width="10.375" style="14" customWidth="1"/>
    <col min="12027" max="12046" width="9.125" style="14" customWidth="1"/>
    <col min="12047" max="12278" width="7.75" style="14"/>
    <col min="12279" max="12279" width="4.375" style="14" customWidth="1"/>
    <col min="12280" max="12280" width="32" style="14" customWidth="1"/>
    <col min="12281" max="12281" width="5.875" style="14" bestFit="1" customWidth="1"/>
    <col min="12282" max="12282" width="10.375" style="14" customWidth="1"/>
    <col min="12283" max="12302" width="9.125" style="14" customWidth="1"/>
    <col min="12303" max="12534" width="7.75" style="14"/>
    <col min="12535" max="12535" width="4.375" style="14" customWidth="1"/>
    <col min="12536" max="12536" width="32" style="14" customWidth="1"/>
    <col min="12537" max="12537" width="5.875" style="14" bestFit="1" customWidth="1"/>
    <col min="12538" max="12538" width="10.375" style="14" customWidth="1"/>
    <col min="12539" max="12558" width="9.125" style="14" customWidth="1"/>
    <col min="12559" max="12790" width="7.75" style="14"/>
    <col min="12791" max="12791" width="4.375" style="14" customWidth="1"/>
    <col min="12792" max="12792" width="32" style="14" customWidth="1"/>
    <col min="12793" max="12793" width="5.875" style="14" bestFit="1" customWidth="1"/>
    <col min="12794" max="12794" width="10.375" style="14" customWidth="1"/>
    <col min="12795" max="12814" width="9.125" style="14" customWidth="1"/>
    <col min="12815" max="13046" width="7.75" style="14"/>
    <col min="13047" max="13047" width="4.375" style="14" customWidth="1"/>
    <col min="13048" max="13048" width="32" style="14" customWidth="1"/>
    <col min="13049" max="13049" width="5.875" style="14" bestFit="1" customWidth="1"/>
    <col min="13050" max="13050" width="10.375" style="14" customWidth="1"/>
    <col min="13051" max="13070" width="9.125" style="14" customWidth="1"/>
    <col min="13071" max="13302" width="7.75" style="14"/>
    <col min="13303" max="13303" width="4.375" style="14" customWidth="1"/>
    <col min="13304" max="13304" width="32" style="14" customWidth="1"/>
    <col min="13305" max="13305" width="5.875" style="14" bestFit="1" customWidth="1"/>
    <col min="13306" max="13306" width="10.375" style="14" customWidth="1"/>
    <col min="13307" max="13326" width="9.125" style="14" customWidth="1"/>
    <col min="13327" max="13558" width="7.75" style="14"/>
    <col min="13559" max="13559" width="4.375" style="14" customWidth="1"/>
    <col min="13560" max="13560" width="32" style="14" customWidth="1"/>
    <col min="13561" max="13561" width="5.875" style="14" bestFit="1" customWidth="1"/>
    <col min="13562" max="13562" width="10.375" style="14" customWidth="1"/>
    <col min="13563" max="13582" width="9.125" style="14" customWidth="1"/>
    <col min="13583" max="13814" width="7.75" style="14"/>
    <col min="13815" max="13815" width="4.375" style="14" customWidth="1"/>
    <col min="13816" max="13816" width="32" style="14" customWidth="1"/>
    <col min="13817" max="13817" width="5.875" style="14" bestFit="1" customWidth="1"/>
    <col min="13818" max="13818" width="10.375" style="14" customWidth="1"/>
    <col min="13819" max="13838" width="9.125" style="14" customWidth="1"/>
    <col min="13839" max="14070" width="7.75" style="14"/>
    <col min="14071" max="14071" width="4.375" style="14" customWidth="1"/>
    <col min="14072" max="14072" width="32" style="14" customWidth="1"/>
    <col min="14073" max="14073" width="5.875" style="14" bestFit="1" customWidth="1"/>
    <col min="14074" max="14074" width="10.375" style="14" customWidth="1"/>
    <col min="14075" max="14094" width="9.125" style="14" customWidth="1"/>
    <col min="14095" max="14326" width="7.75" style="14"/>
    <col min="14327" max="14327" width="4.375" style="14" customWidth="1"/>
    <col min="14328" max="14328" width="32" style="14" customWidth="1"/>
    <col min="14329" max="14329" width="5.875" style="14" bestFit="1" customWidth="1"/>
    <col min="14330" max="14330" width="10.375" style="14" customWidth="1"/>
    <col min="14331" max="14350" width="9.125" style="14" customWidth="1"/>
    <col min="14351" max="14582" width="7.75" style="14"/>
    <col min="14583" max="14583" width="4.375" style="14" customWidth="1"/>
    <col min="14584" max="14584" width="32" style="14" customWidth="1"/>
    <col min="14585" max="14585" width="5.875" style="14" bestFit="1" customWidth="1"/>
    <col min="14586" max="14586" width="10.375" style="14" customWidth="1"/>
    <col min="14587" max="14606" width="9.125" style="14" customWidth="1"/>
    <col min="14607" max="14838" width="7.75" style="14"/>
    <col min="14839" max="14839" width="4.375" style="14" customWidth="1"/>
    <col min="14840" max="14840" width="32" style="14" customWidth="1"/>
    <col min="14841" max="14841" width="5.875" style="14" bestFit="1" customWidth="1"/>
    <col min="14842" max="14842" width="10.375" style="14" customWidth="1"/>
    <col min="14843" max="14862" width="9.125" style="14" customWidth="1"/>
    <col min="14863" max="15094" width="7.75" style="14"/>
    <col min="15095" max="15095" width="4.375" style="14" customWidth="1"/>
    <col min="15096" max="15096" width="32" style="14" customWidth="1"/>
    <col min="15097" max="15097" width="5.875" style="14" bestFit="1" customWidth="1"/>
    <col min="15098" max="15098" width="10.375" style="14" customWidth="1"/>
    <col min="15099" max="15118" width="9.125" style="14" customWidth="1"/>
    <col min="15119" max="15350" width="7.75" style="14"/>
    <col min="15351" max="15351" width="4.375" style="14" customWidth="1"/>
    <col min="15352" max="15352" width="32" style="14" customWidth="1"/>
    <col min="15353" max="15353" width="5.875" style="14" bestFit="1" customWidth="1"/>
    <col min="15354" max="15354" width="10.375" style="14" customWidth="1"/>
    <col min="15355" max="15374" width="9.125" style="14" customWidth="1"/>
    <col min="15375" max="15606" width="7.75" style="14"/>
    <col min="15607" max="15607" width="4.375" style="14" customWidth="1"/>
    <col min="15608" max="15608" width="32" style="14" customWidth="1"/>
    <col min="15609" max="15609" width="5.875" style="14" bestFit="1" customWidth="1"/>
    <col min="15610" max="15610" width="10.375" style="14" customWidth="1"/>
    <col min="15611" max="15630" width="9.125" style="14" customWidth="1"/>
    <col min="15631" max="15862" width="7.75" style="14"/>
    <col min="15863" max="15863" width="4.375" style="14" customWidth="1"/>
    <col min="15864" max="15864" width="32" style="14" customWidth="1"/>
    <col min="15865" max="15865" width="5.875" style="14" bestFit="1" customWidth="1"/>
    <col min="15866" max="15866" width="10.375" style="14" customWidth="1"/>
    <col min="15867" max="15886" width="9.125" style="14" customWidth="1"/>
    <col min="15887" max="16118" width="7.75" style="14"/>
    <col min="16119" max="16119" width="4.375" style="14" customWidth="1"/>
    <col min="16120" max="16120" width="32" style="14" customWidth="1"/>
    <col min="16121" max="16121" width="5.875" style="14" bestFit="1" customWidth="1"/>
    <col min="16122" max="16122" width="10.375" style="14" customWidth="1"/>
    <col min="16123" max="16142" width="9.125" style="14" customWidth="1"/>
    <col min="16143" max="16384" width="7.75" style="14"/>
  </cols>
  <sheetData>
    <row r="1" spans="1:16" ht="44.45" customHeight="1" x14ac:dyDescent="0.25">
      <c r="A1" s="187" t="s">
        <v>208</v>
      </c>
      <c r="B1" s="188"/>
      <c r="C1" s="188"/>
      <c r="D1" s="188"/>
      <c r="E1" s="188"/>
      <c r="F1" s="188"/>
      <c r="G1" s="188"/>
      <c r="H1" s="188"/>
      <c r="I1" s="188"/>
      <c r="J1" s="188"/>
      <c r="K1" s="188"/>
      <c r="L1" s="188"/>
      <c r="M1" s="188"/>
      <c r="N1" s="188"/>
      <c r="O1" s="188"/>
    </row>
    <row r="2" spans="1:16" ht="15.75" x14ac:dyDescent="0.25">
      <c r="A2" s="22"/>
      <c r="B2" s="22"/>
      <c r="C2" s="23"/>
      <c r="D2" s="22"/>
      <c r="E2" s="24"/>
      <c r="F2" s="24"/>
      <c r="G2" s="24"/>
      <c r="H2" s="24"/>
      <c r="I2" s="24"/>
      <c r="J2" s="24"/>
      <c r="K2" s="24"/>
      <c r="L2" s="189"/>
      <c r="M2" s="189"/>
      <c r="N2" s="189"/>
      <c r="O2" s="25"/>
    </row>
    <row r="3" spans="1:16" ht="19.149999999999999" customHeight="1" x14ac:dyDescent="0.25">
      <c r="A3" s="190" t="s">
        <v>0</v>
      </c>
      <c r="B3" s="190" t="s">
        <v>49</v>
      </c>
      <c r="C3" s="190" t="s">
        <v>50</v>
      </c>
      <c r="D3" s="191" t="s">
        <v>51</v>
      </c>
      <c r="E3" s="191" t="s">
        <v>151</v>
      </c>
      <c r="F3" s="191"/>
      <c r="G3" s="191"/>
      <c r="H3" s="191"/>
      <c r="I3" s="191"/>
      <c r="J3" s="191"/>
      <c r="K3" s="191"/>
      <c r="L3" s="191"/>
      <c r="M3" s="191"/>
      <c r="N3" s="191"/>
      <c r="O3" s="191"/>
    </row>
    <row r="4" spans="1:16" ht="37.9" customHeight="1" x14ac:dyDescent="0.25">
      <c r="A4" s="190"/>
      <c r="B4" s="190"/>
      <c r="C4" s="190"/>
      <c r="D4" s="191"/>
      <c r="E4" s="113" t="s">
        <v>8</v>
      </c>
      <c r="F4" s="113" t="s">
        <v>12</v>
      </c>
      <c r="G4" s="113" t="s">
        <v>6</v>
      </c>
      <c r="H4" s="113" t="s">
        <v>10</v>
      </c>
      <c r="I4" s="113" t="s">
        <v>28</v>
      </c>
      <c r="J4" s="113" t="s">
        <v>13</v>
      </c>
      <c r="K4" s="113" t="s">
        <v>4</v>
      </c>
      <c r="L4" s="113" t="s">
        <v>14</v>
      </c>
      <c r="M4" s="113" t="s">
        <v>15</v>
      </c>
      <c r="N4" s="113" t="s">
        <v>31</v>
      </c>
      <c r="O4" s="113" t="s">
        <v>47</v>
      </c>
    </row>
    <row r="5" spans="1:16" ht="15.75" x14ac:dyDescent="0.25">
      <c r="A5" s="114">
        <v>-1</v>
      </c>
      <c r="B5" s="114">
        <v>-2</v>
      </c>
      <c r="C5" s="114">
        <v>-3</v>
      </c>
      <c r="D5" s="114" t="s">
        <v>198</v>
      </c>
      <c r="E5" s="114">
        <v>-5</v>
      </c>
      <c r="F5" s="114">
        <v>-6</v>
      </c>
      <c r="G5" s="114">
        <v>-7</v>
      </c>
      <c r="H5" s="114">
        <v>-8</v>
      </c>
      <c r="I5" s="114">
        <v>-9</v>
      </c>
      <c r="J5" s="114">
        <v>-10</v>
      </c>
      <c r="K5" s="114">
        <v>-11</v>
      </c>
      <c r="L5" s="114">
        <v>-12</v>
      </c>
      <c r="M5" s="114">
        <v>-13</v>
      </c>
      <c r="N5" s="114">
        <v>-14</v>
      </c>
      <c r="O5" s="114">
        <v>-15</v>
      </c>
      <c r="P5" s="26"/>
    </row>
    <row r="6" spans="1:16" s="15" customFormat="1" ht="15.75" x14ac:dyDescent="0.25">
      <c r="A6" s="115">
        <v>1</v>
      </c>
      <c r="B6" s="116" t="s">
        <v>52</v>
      </c>
      <c r="C6" s="117" t="s">
        <v>53</v>
      </c>
      <c r="D6" s="118">
        <f t="shared" ref="D6:O6" si="0">SUM(D7:D17)-D9</f>
        <v>155.06</v>
      </c>
      <c r="E6" s="118">
        <f t="shared" si="0"/>
        <v>0.3</v>
      </c>
      <c r="F6" s="118">
        <f t="shared" si="0"/>
        <v>30</v>
      </c>
      <c r="G6" s="118">
        <f t="shared" si="0"/>
        <v>7.82</v>
      </c>
      <c r="H6" s="118">
        <f t="shared" si="0"/>
        <v>0</v>
      </c>
      <c r="I6" s="118">
        <f t="shared" si="0"/>
        <v>5.85</v>
      </c>
      <c r="J6" s="118">
        <f t="shared" si="0"/>
        <v>1.5999999999999999</v>
      </c>
      <c r="K6" s="118">
        <f t="shared" si="0"/>
        <v>54.28</v>
      </c>
      <c r="L6" s="118">
        <f t="shared" si="0"/>
        <v>0</v>
      </c>
      <c r="M6" s="118">
        <f t="shared" si="0"/>
        <v>25.91</v>
      </c>
      <c r="N6" s="118">
        <f t="shared" si="0"/>
        <v>21.310000000000002</v>
      </c>
      <c r="O6" s="118">
        <f t="shared" si="0"/>
        <v>7.9899999999999993</v>
      </c>
    </row>
    <row r="7" spans="1:16" s="15" customFormat="1" ht="15.75" x14ac:dyDescent="0.25">
      <c r="A7" s="119"/>
      <c r="B7" s="120" t="s">
        <v>153</v>
      </c>
      <c r="C7" s="121"/>
      <c r="D7" s="122">
        <v>0</v>
      </c>
      <c r="E7" s="123" t="s">
        <v>199</v>
      </c>
      <c r="F7" s="123"/>
      <c r="G7" s="123"/>
      <c r="H7" s="123"/>
      <c r="I7" s="123"/>
      <c r="J7" s="123"/>
      <c r="K7" s="123"/>
      <c r="L7" s="123"/>
      <c r="M7" s="123"/>
      <c r="N7" s="123"/>
      <c r="O7" s="123"/>
    </row>
    <row r="8" spans="1:16" ht="15.75" x14ac:dyDescent="0.25">
      <c r="A8" s="124" t="s">
        <v>1</v>
      </c>
      <c r="B8" s="125" t="s">
        <v>55</v>
      </c>
      <c r="C8" s="126" t="s">
        <v>56</v>
      </c>
      <c r="D8" s="122">
        <f>SUM(E8:O8)</f>
        <v>7.5099999999999989</v>
      </c>
      <c r="E8" s="122">
        <v>0</v>
      </c>
      <c r="F8" s="122">
        <v>0.21</v>
      </c>
      <c r="G8" s="122">
        <v>0</v>
      </c>
      <c r="H8" s="122">
        <v>0</v>
      </c>
      <c r="I8" s="122">
        <v>0</v>
      </c>
      <c r="J8" s="122">
        <v>0.1</v>
      </c>
      <c r="K8" s="122"/>
      <c r="L8" s="122">
        <v>0</v>
      </c>
      <c r="M8" s="122">
        <v>4</v>
      </c>
      <c r="N8" s="122">
        <v>1.4</v>
      </c>
      <c r="O8" s="122">
        <v>1.8</v>
      </c>
    </row>
    <row r="9" spans="1:16" ht="15.75" x14ac:dyDescent="0.25">
      <c r="A9" s="119"/>
      <c r="B9" s="120" t="s">
        <v>57</v>
      </c>
      <c r="C9" s="126" t="s">
        <v>44</v>
      </c>
      <c r="D9" s="122">
        <f>SUM(E9:O9)</f>
        <v>7.5099999999999989</v>
      </c>
      <c r="E9" s="122">
        <v>0</v>
      </c>
      <c r="F9" s="122">
        <v>0.21</v>
      </c>
      <c r="G9" s="122">
        <v>0</v>
      </c>
      <c r="H9" s="122">
        <v>0</v>
      </c>
      <c r="I9" s="122">
        <v>0</v>
      </c>
      <c r="J9" s="122">
        <v>0.1</v>
      </c>
      <c r="K9" s="122"/>
      <c r="L9" s="122">
        <v>0</v>
      </c>
      <c r="M9" s="122">
        <v>4</v>
      </c>
      <c r="N9" s="122">
        <v>1.4</v>
      </c>
      <c r="O9" s="122">
        <v>1.8</v>
      </c>
    </row>
    <row r="10" spans="1:16" ht="15.75" x14ac:dyDescent="0.25">
      <c r="A10" s="124" t="s">
        <v>18</v>
      </c>
      <c r="B10" s="125" t="s">
        <v>58</v>
      </c>
      <c r="C10" s="126" t="s">
        <v>43</v>
      </c>
      <c r="D10" s="122">
        <v>24.56</v>
      </c>
      <c r="E10" s="122">
        <v>0</v>
      </c>
      <c r="F10" s="122">
        <v>5</v>
      </c>
      <c r="G10" s="122">
        <v>0.9</v>
      </c>
      <c r="H10" s="122">
        <v>0</v>
      </c>
      <c r="I10" s="122">
        <v>0.6</v>
      </c>
      <c r="J10" s="122">
        <v>0.3</v>
      </c>
      <c r="K10" s="122">
        <v>1</v>
      </c>
      <c r="L10" s="122">
        <v>0</v>
      </c>
      <c r="M10" s="122">
        <v>7.95</v>
      </c>
      <c r="N10" s="122">
        <v>7.91</v>
      </c>
      <c r="O10" s="122">
        <v>0.89999999999999991</v>
      </c>
    </row>
    <row r="11" spans="1:16" ht="15.75" x14ac:dyDescent="0.25">
      <c r="A11" s="127" t="s">
        <v>59</v>
      </c>
      <c r="B11" s="125" t="s">
        <v>60</v>
      </c>
      <c r="C11" s="126" t="s">
        <v>5</v>
      </c>
      <c r="D11" s="122">
        <v>116.10000000000001</v>
      </c>
      <c r="E11" s="122">
        <v>0.3</v>
      </c>
      <c r="F11" s="122">
        <v>20.39</v>
      </c>
      <c r="G11" s="122">
        <v>6.92</v>
      </c>
      <c r="H11" s="122">
        <v>0</v>
      </c>
      <c r="I11" s="122">
        <v>5.25</v>
      </c>
      <c r="J11" s="122">
        <v>1.2</v>
      </c>
      <c r="K11" s="122">
        <v>51.28</v>
      </c>
      <c r="L11" s="122">
        <v>0</v>
      </c>
      <c r="M11" s="122">
        <v>13.47</v>
      </c>
      <c r="N11" s="122">
        <v>12</v>
      </c>
      <c r="O11" s="122">
        <v>5.29</v>
      </c>
    </row>
    <row r="12" spans="1:16" ht="15.75" x14ac:dyDescent="0.25">
      <c r="A12" s="124" t="s">
        <v>61</v>
      </c>
      <c r="B12" s="125" t="s">
        <v>62</v>
      </c>
      <c r="C12" s="126" t="s">
        <v>63</v>
      </c>
      <c r="D12" s="122">
        <v>0</v>
      </c>
      <c r="E12" s="122">
        <v>0</v>
      </c>
      <c r="F12" s="122">
        <v>0</v>
      </c>
      <c r="G12" s="122">
        <v>0</v>
      </c>
      <c r="H12" s="122">
        <v>0</v>
      </c>
      <c r="I12" s="122">
        <v>0</v>
      </c>
      <c r="J12" s="122">
        <v>0</v>
      </c>
      <c r="K12" s="122">
        <v>0</v>
      </c>
      <c r="L12" s="122">
        <v>0</v>
      </c>
      <c r="M12" s="122">
        <v>0</v>
      </c>
      <c r="N12" s="122">
        <v>0</v>
      </c>
      <c r="O12" s="122">
        <v>0</v>
      </c>
    </row>
    <row r="13" spans="1:16" ht="15.75" x14ac:dyDescent="0.25">
      <c r="A13" s="127" t="s">
        <v>64</v>
      </c>
      <c r="B13" s="125" t="s">
        <v>65</v>
      </c>
      <c r="C13" s="126" t="s">
        <v>66</v>
      </c>
      <c r="D13" s="122">
        <v>0</v>
      </c>
      <c r="E13" s="122">
        <v>0</v>
      </c>
      <c r="F13" s="122">
        <v>0</v>
      </c>
      <c r="G13" s="122">
        <v>0</v>
      </c>
      <c r="H13" s="122">
        <v>0</v>
      </c>
      <c r="I13" s="122">
        <v>0</v>
      </c>
      <c r="J13" s="122">
        <v>0</v>
      </c>
      <c r="K13" s="122">
        <v>0</v>
      </c>
      <c r="L13" s="122">
        <v>0</v>
      </c>
      <c r="M13" s="122">
        <v>0</v>
      </c>
      <c r="N13" s="122">
        <v>0</v>
      </c>
      <c r="O13" s="122">
        <v>0</v>
      </c>
    </row>
    <row r="14" spans="1:16" ht="15.75" x14ac:dyDescent="0.25">
      <c r="A14" s="124" t="s">
        <v>67</v>
      </c>
      <c r="B14" s="125" t="s">
        <v>68</v>
      </c>
      <c r="C14" s="126" t="s">
        <v>45</v>
      </c>
      <c r="D14" s="122">
        <v>6.8900000000000006</v>
      </c>
      <c r="E14" s="122">
        <v>0</v>
      </c>
      <c r="F14" s="122">
        <v>4.4000000000000004</v>
      </c>
      <c r="G14" s="122">
        <v>0</v>
      </c>
      <c r="H14" s="122">
        <v>0</v>
      </c>
      <c r="I14" s="122">
        <v>0</v>
      </c>
      <c r="J14" s="122">
        <v>0</v>
      </c>
      <c r="K14" s="122">
        <v>2</v>
      </c>
      <c r="L14" s="122">
        <v>0</v>
      </c>
      <c r="M14" s="122">
        <v>0.49</v>
      </c>
      <c r="N14" s="122">
        <v>0</v>
      </c>
      <c r="O14" s="122">
        <v>0</v>
      </c>
    </row>
    <row r="15" spans="1:16" ht="15.75" x14ac:dyDescent="0.25">
      <c r="A15" s="127" t="s">
        <v>71</v>
      </c>
      <c r="B15" s="125" t="s">
        <v>154</v>
      </c>
      <c r="C15" s="126" t="s">
        <v>73</v>
      </c>
      <c r="D15" s="122">
        <v>0</v>
      </c>
      <c r="E15" s="122">
        <v>0</v>
      </c>
      <c r="F15" s="122">
        <v>0</v>
      </c>
      <c r="G15" s="122">
        <v>0</v>
      </c>
      <c r="H15" s="122">
        <v>0</v>
      </c>
      <c r="I15" s="122">
        <v>0</v>
      </c>
      <c r="J15" s="122">
        <v>0</v>
      </c>
      <c r="K15" s="122">
        <v>0</v>
      </c>
      <c r="L15" s="122">
        <v>0</v>
      </c>
      <c r="M15" s="122">
        <v>0</v>
      </c>
      <c r="N15" s="122">
        <v>0</v>
      </c>
      <c r="O15" s="122">
        <v>0</v>
      </c>
    </row>
    <row r="16" spans="1:16" ht="15.75" x14ac:dyDescent="0.25">
      <c r="A16" s="127" t="s">
        <v>74</v>
      </c>
      <c r="B16" s="125" t="s">
        <v>75</v>
      </c>
      <c r="C16" s="126" t="s">
        <v>76</v>
      </c>
      <c r="D16" s="122">
        <v>0</v>
      </c>
      <c r="E16" s="122">
        <v>0</v>
      </c>
      <c r="F16" s="122">
        <v>0</v>
      </c>
      <c r="G16" s="122">
        <v>0</v>
      </c>
      <c r="H16" s="122">
        <v>0</v>
      </c>
      <c r="I16" s="122">
        <v>0</v>
      </c>
      <c r="J16" s="122">
        <v>0</v>
      </c>
      <c r="K16" s="122">
        <v>0</v>
      </c>
      <c r="L16" s="122">
        <v>0</v>
      </c>
      <c r="M16" s="122">
        <v>0</v>
      </c>
      <c r="N16" s="122">
        <v>0</v>
      </c>
      <c r="O16" s="122">
        <v>0</v>
      </c>
    </row>
    <row r="17" spans="1:15" ht="15.75" x14ac:dyDescent="0.25">
      <c r="A17" s="127" t="s">
        <v>77</v>
      </c>
      <c r="B17" s="125" t="s">
        <v>78</v>
      </c>
      <c r="C17" s="126" t="s">
        <v>32</v>
      </c>
      <c r="D17" s="122">
        <v>0</v>
      </c>
      <c r="E17" s="122">
        <v>0</v>
      </c>
      <c r="F17" s="122">
        <v>0</v>
      </c>
      <c r="G17" s="122">
        <v>0</v>
      </c>
      <c r="H17" s="122">
        <v>0</v>
      </c>
      <c r="I17" s="122">
        <v>0</v>
      </c>
      <c r="J17" s="122">
        <v>0</v>
      </c>
      <c r="K17" s="122">
        <v>0</v>
      </c>
      <c r="L17" s="122">
        <v>0</v>
      </c>
      <c r="M17" s="122">
        <v>0</v>
      </c>
      <c r="N17" s="122">
        <v>0</v>
      </c>
      <c r="O17" s="122">
        <v>0</v>
      </c>
    </row>
    <row r="18" spans="1:15" s="15" customFormat="1" ht="15.75" x14ac:dyDescent="0.25">
      <c r="A18" s="128">
        <v>2</v>
      </c>
      <c r="B18" s="116" t="s">
        <v>79</v>
      </c>
      <c r="C18" s="117" t="s">
        <v>80</v>
      </c>
      <c r="D18" s="118">
        <v>14.469999999999999</v>
      </c>
      <c r="E18" s="118">
        <v>0</v>
      </c>
      <c r="F18" s="118">
        <v>0</v>
      </c>
      <c r="G18" s="118">
        <v>0</v>
      </c>
      <c r="H18" s="118">
        <v>0</v>
      </c>
      <c r="I18" s="118">
        <v>0.1</v>
      </c>
      <c r="J18" s="118">
        <v>0</v>
      </c>
      <c r="K18" s="118">
        <v>3.3</v>
      </c>
      <c r="L18" s="118">
        <v>0</v>
      </c>
      <c r="M18" s="118">
        <v>7.8699999999999992</v>
      </c>
      <c r="N18" s="118">
        <v>1.7</v>
      </c>
      <c r="O18" s="118">
        <v>1.5</v>
      </c>
    </row>
    <row r="19" spans="1:15" ht="15.75" x14ac:dyDescent="0.25">
      <c r="A19" s="127" t="s">
        <v>19</v>
      </c>
      <c r="B19" s="125" t="s">
        <v>81</v>
      </c>
      <c r="C19" s="126" t="s">
        <v>17</v>
      </c>
      <c r="D19" s="122">
        <v>0</v>
      </c>
      <c r="E19" s="122">
        <v>0</v>
      </c>
      <c r="F19" s="122">
        <v>0</v>
      </c>
      <c r="G19" s="122">
        <v>0</v>
      </c>
      <c r="H19" s="122">
        <v>0</v>
      </c>
      <c r="I19" s="122">
        <v>0</v>
      </c>
      <c r="J19" s="122">
        <v>0</v>
      </c>
      <c r="K19" s="122">
        <v>0</v>
      </c>
      <c r="L19" s="122">
        <v>0</v>
      </c>
      <c r="M19" s="122">
        <v>0</v>
      </c>
      <c r="N19" s="122">
        <v>0</v>
      </c>
      <c r="O19" s="122">
        <v>0</v>
      </c>
    </row>
    <row r="20" spans="1:15" ht="15.75" x14ac:dyDescent="0.25">
      <c r="A20" s="127" t="s">
        <v>22</v>
      </c>
      <c r="B20" s="125" t="s">
        <v>82</v>
      </c>
      <c r="C20" s="126" t="s">
        <v>2</v>
      </c>
      <c r="D20" s="122">
        <v>0</v>
      </c>
      <c r="E20" s="122">
        <v>0</v>
      </c>
      <c r="F20" s="122">
        <v>0</v>
      </c>
      <c r="G20" s="122">
        <v>0</v>
      </c>
      <c r="H20" s="122">
        <v>0</v>
      </c>
      <c r="I20" s="122">
        <v>0</v>
      </c>
      <c r="J20" s="122">
        <v>0</v>
      </c>
      <c r="K20" s="122">
        <v>0</v>
      </c>
      <c r="L20" s="122">
        <v>0</v>
      </c>
      <c r="M20" s="122">
        <v>0</v>
      </c>
      <c r="N20" s="122">
        <v>0</v>
      </c>
      <c r="O20" s="122">
        <v>0</v>
      </c>
    </row>
    <row r="21" spans="1:15" ht="15.75" x14ac:dyDescent="0.25">
      <c r="A21" s="127" t="s">
        <v>40</v>
      </c>
      <c r="B21" s="125" t="s">
        <v>83</v>
      </c>
      <c r="C21" s="126" t="s">
        <v>84</v>
      </c>
      <c r="D21" s="122">
        <v>0</v>
      </c>
      <c r="E21" s="122">
        <v>0</v>
      </c>
      <c r="F21" s="122">
        <v>0</v>
      </c>
      <c r="G21" s="122">
        <v>0</v>
      </c>
      <c r="H21" s="122">
        <v>0</v>
      </c>
      <c r="I21" s="122">
        <v>0</v>
      </c>
      <c r="J21" s="122">
        <v>0</v>
      </c>
      <c r="K21" s="122">
        <v>0</v>
      </c>
      <c r="L21" s="122">
        <v>0</v>
      </c>
      <c r="M21" s="122">
        <v>0</v>
      </c>
      <c r="N21" s="122">
        <v>0</v>
      </c>
      <c r="O21" s="122">
        <v>0</v>
      </c>
    </row>
    <row r="22" spans="1:15" ht="15.75" x14ac:dyDescent="0.25">
      <c r="A22" s="127" t="s">
        <v>85</v>
      </c>
      <c r="B22" s="125" t="s">
        <v>86</v>
      </c>
      <c r="C22" s="126" t="s">
        <v>34</v>
      </c>
      <c r="D22" s="122">
        <v>0</v>
      </c>
      <c r="E22" s="122">
        <v>0</v>
      </c>
      <c r="F22" s="122">
        <v>0</v>
      </c>
      <c r="G22" s="122">
        <v>0</v>
      </c>
      <c r="H22" s="122">
        <v>0</v>
      </c>
      <c r="I22" s="122">
        <v>0</v>
      </c>
      <c r="J22" s="122">
        <v>0</v>
      </c>
      <c r="K22" s="122">
        <v>0</v>
      </c>
      <c r="L22" s="122">
        <v>0</v>
      </c>
      <c r="M22" s="122">
        <v>0</v>
      </c>
      <c r="N22" s="122">
        <v>0</v>
      </c>
      <c r="O22" s="122">
        <v>0</v>
      </c>
    </row>
    <row r="23" spans="1:15" ht="15.75" x14ac:dyDescent="0.25">
      <c r="A23" s="127" t="s">
        <v>87</v>
      </c>
      <c r="B23" s="125" t="s">
        <v>141</v>
      </c>
      <c r="C23" s="126" t="s">
        <v>30</v>
      </c>
      <c r="D23" s="122">
        <v>0</v>
      </c>
      <c r="E23" s="122">
        <v>0</v>
      </c>
      <c r="F23" s="122">
        <v>0</v>
      </c>
      <c r="G23" s="122">
        <v>0</v>
      </c>
      <c r="H23" s="122">
        <v>0</v>
      </c>
      <c r="I23" s="122">
        <v>0</v>
      </c>
      <c r="J23" s="122">
        <v>0</v>
      </c>
      <c r="K23" s="122">
        <v>0</v>
      </c>
      <c r="L23" s="122">
        <v>0</v>
      </c>
      <c r="M23" s="122">
        <v>0</v>
      </c>
      <c r="N23" s="122">
        <v>0</v>
      </c>
      <c r="O23" s="122">
        <v>0</v>
      </c>
    </row>
    <row r="24" spans="1:15" ht="15.75" x14ac:dyDescent="0.25">
      <c r="A24" s="127" t="s">
        <v>88</v>
      </c>
      <c r="B24" s="125" t="s">
        <v>89</v>
      </c>
      <c r="C24" s="126" t="s">
        <v>33</v>
      </c>
      <c r="D24" s="122">
        <v>0.47</v>
      </c>
      <c r="E24" s="122">
        <v>0</v>
      </c>
      <c r="F24" s="122">
        <v>0</v>
      </c>
      <c r="G24" s="122">
        <v>0</v>
      </c>
      <c r="H24" s="122">
        <v>0</v>
      </c>
      <c r="I24" s="122">
        <v>0</v>
      </c>
      <c r="J24" s="122">
        <v>0</v>
      </c>
      <c r="K24" s="122">
        <v>0.47</v>
      </c>
      <c r="L24" s="122">
        <v>0</v>
      </c>
      <c r="M24" s="122">
        <v>0</v>
      </c>
      <c r="N24" s="122">
        <v>0</v>
      </c>
      <c r="O24" s="122">
        <v>0</v>
      </c>
    </row>
    <row r="25" spans="1:15" ht="15.75" x14ac:dyDescent="0.25">
      <c r="A25" s="127" t="s">
        <v>90</v>
      </c>
      <c r="B25" s="125" t="s">
        <v>91</v>
      </c>
      <c r="C25" s="126" t="s">
        <v>92</v>
      </c>
      <c r="D25" s="122">
        <v>0</v>
      </c>
      <c r="E25" s="122">
        <v>0</v>
      </c>
      <c r="F25" s="122">
        <v>0</v>
      </c>
      <c r="G25" s="122">
        <v>0</v>
      </c>
      <c r="H25" s="122">
        <v>0</v>
      </c>
      <c r="I25" s="122">
        <v>0</v>
      </c>
      <c r="J25" s="122">
        <v>0</v>
      </c>
      <c r="K25" s="122">
        <v>0</v>
      </c>
      <c r="L25" s="122">
        <v>0</v>
      </c>
      <c r="M25" s="122">
        <v>0</v>
      </c>
      <c r="N25" s="122">
        <v>0</v>
      </c>
      <c r="O25" s="122">
        <v>0</v>
      </c>
    </row>
    <row r="26" spans="1:15" ht="15.75" x14ac:dyDescent="0.25">
      <c r="A26" s="127" t="s">
        <v>93</v>
      </c>
      <c r="B26" s="125" t="s">
        <v>94</v>
      </c>
      <c r="C26" s="126" t="s">
        <v>41</v>
      </c>
      <c r="D26" s="122">
        <v>0</v>
      </c>
      <c r="E26" s="122">
        <v>0</v>
      </c>
      <c r="F26" s="122">
        <v>0</v>
      </c>
      <c r="G26" s="122">
        <v>0</v>
      </c>
      <c r="H26" s="122">
        <v>0</v>
      </c>
      <c r="I26" s="122">
        <v>0</v>
      </c>
      <c r="J26" s="122">
        <v>0</v>
      </c>
      <c r="K26" s="122">
        <v>0</v>
      </c>
      <c r="L26" s="122">
        <v>0</v>
      </c>
      <c r="M26" s="122">
        <v>0</v>
      </c>
      <c r="N26" s="122">
        <v>0</v>
      </c>
      <c r="O26" s="122">
        <v>0</v>
      </c>
    </row>
    <row r="27" spans="1:15" ht="31.5" x14ac:dyDescent="0.25">
      <c r="A27" s="127" t="s">
        <v>95</v>
      </c>
      <c r="B27" s="125" t="s">
        <v>142</v>
      </c>
      <c r="C27" s="126" t="s">
        <v>96</v>
      </c>
      <c r="D27" s="122">
        <v>6.62</v>
      </c>
      <c r="E27" s="122">
        <v>0</v>
      </c>
      <c r="F27" s="122">
        <v>0</v>
      </c>
      <c r="G27" s="122">
        <v>0</v>
      </c>
      <c r="H27" s="122">
        <v>0</v>
      </c>
      <c r="I27" s="122">
        <v>0</v>
      </c>
      <c r="J27" s="122">
        <v>0</v>
      </c>
      <c r="K27" s="122">
        <v>2.8200000000000003</v>
      </c>
      <c r="L27" s="122">
        <v>0</v>
      </c>
      <c r="M27" s="122">
        <v>2.1</v>
      </c>
      <c r="N27" s="122">
        <v>1.7</v>
      </c>
      <c r="O27" s="122">
        <v>0</v>
      </c>
    </row>
    <row r="28" spans="1:15" s="15" customFormat="1" ht="15.75" x14ac:dyDescent="0.25">
      <c r="A28" s="129"/>
      <c r="B28" s="120" t="s">
        <v>153</v>
      </c>
      <c r="C28" s="121"/>
      <c r="D28" s="122">
        <v>0</v>
      </c>
      <c r="E28" s="123"/>
      <c r="F28" s="123"/>
      <c r="G28" s="123"/>
      <c r="H28" s="123"/>
      <c r="I28" s="123"/>
      <c r="J28" s="123"/>
      <c r="K28" s="123"/>
      <c r="L28" s="123"/>
      <c r="M28" s="123"/>
      <c r="N28" s="123"/>
      <c r="O28" s="123"/>
    </row>
    <row r="29" spans="1:15" ht="15.75" x14ac:dyDescent="0.25">
      <c r="A29" s="127" t="s">
        <v>97</v>
      </c>
      <c r="B29" s="125" t="s">
        <v>27</v>
      </c>
      <c r="C29" s="126" t="s">
        <v>20</v>
      </c>
      <c r="D29" s="122">
        <v>5.1000000000000005</v>
      </c>
      <c r="E29" s="122">
        <v>0</v>
      </c>
      <c r="F29" s="122">
        <v>0</v>
      </c>
      <c r="G29" s="122">
        <v>0</v>
      </c>
      <c r="H29" s="122">
        <v>0</v>
      </c>
      <c r="I29" s="122">
        <v>0</v>
      </c>
      <c r="J29" s="122">
        <v>0</v>
      </c>
      <c r="K29" s="122">
        <v>1.3</v>
      </c>
      <c r="L29" s="122">
        <v>0</v>
      </c>
      <c r="M29" s="122">
        <v>2.1</v>
      </c>
      <c r="N29" s="122">
        <v>1.7</v>
      </c>
      <c r="O29" s="122">
        <v>0</v>
      </c>
    </row>
    <row r="30" spans="1:15" ht="15.75" x14ac:dyDescent="0.25">
      <c r="A30" s="127" t="s">
        <v>97</v>
      </c>
      <c r="B30" s="125" t="s">
        <v>143</v>
      </c>
      <c r="C30" s="126" t="s">
        <v>21</v>
      </c>
      <c r="D30" s="122">
        <v>1.52</v>
      </c>
      <c r="E30" s="122">
        <v>0</v>
      </c>
      <c r="F30" s="122">
        <v>0</v>
      </c>
      <c r="G30" s="122">
        <v>0</v>
      </c>
      <c r="H30" s="122">
        <v>0</v>
      </c>
      <c r="I30" s="122">
        <v>0</v>
      </c>
      <c r="J30" s="122">
        <v>0</v>
      </c>
      <c r="K30" s="122">
        <v>1.52</v>
      </c>
      <c r="L30" s="122">
        <v>0</v>
      </c>
      <c r="M30" s="122">
        <v>0</v>
      </c>
      <c r="N30" s="122">
        <v>0</v>
      </c>
      <c r="O30" s="122">
        <v>0</v>
      </c>
    </row>
    <row r="31" spans="1:15" ht="15.75" x14ac:dyDescent="0.25">
      <c r="A31" s="127" t="s">
        <v>97</v>
      </c>
      <c r="B31" s="125" t="s">
        <v>155</v>
      </c>
      <c r="C31" s="126" t="s">
        <v>24</v>
      </c>
      <c r="D31" s="122">
        <v>0</v>
      </c>
      <c r="E31" s="122">
        <v>0</v>
      </c>
      <c r="F31" s="122">
        <v>0</v>
      </c>
      <c r="G31" s="122">
        <v>0</v>
      </c>
      <c r="H31" s="122">
        <v>0</v>
      </c>
      <c r="I31" s="122">
        <v>0</v>
      </c>
      <c r="J31" s="122">
        <v>0</v>
      </c>
      <c r="K31" s="122">
        <v>0</v>
      </c>
      <c r="L31" s="122">
        <v>0</v>
      </c>
      <c r="M31" s="122">
        <v>0</v>
      </c>
      <c r="N31" s="122">
        <v>0</v>
      </c>
      <c r="O31" s="122">
        <v>0</v>
      </c>
    </row>
    <row r="32" spans="1:15" ht="15.75" x14ac:dyDescent="0.25">
      <c r="A32" s="127" t="s">
        <v>97</v>
      </c>
      <c r="B32" s="125" t="s">
        <v>145</v>
      </c>
      <c r="C32" s="126" t="s">
        <v>36</v>
      </c>
      <c r="D32" s="122">
        <v>0</v>
      </c>
      <c r="E32" s="122">
        <v>0</v>
      </c>
      <c r="F32" s="122">
        <v>0</v>
      </c>
      <c r="G32" s="122">
        <v>0</v>
      </c>
      <c r="H32" s="122">
        <v>0</v>
      </c>
      <c r="I32" s="122">
        <v>0</v>
      </c>
      <c r="J32" s="122">
        <v>0</v>
      </c>
      <c r="K32" s="122">
        <v>0</v>
      </c>
      <c r="L32" s="122">
        <v>0</v>
      </c>
      <c r="M32" s="122">
        <v>0</v>
      </c>
      <c r="N32" s="122">
        <v>0</v>
      </c>
      <c r="O32" s="122">
        <v>0</v>
      </c>
    </row>
    <row r="33" spans="1:15" ht="15.75" x14ac:dyDescent="0.25">
      <c r="A33" s="127" t="s">
        <v>97</v>
      </c>
      <c r="B33" s="125" t="s">
        <v>156</v>
      </c>
      <c r="C33" s="126" t="s">
        <v>3</v>
      </c>
      <c r="D33" s="122">
        <v>0</v>
      </c>
      <c r="E33" s="122">
        <v>0</v>
      </c>
      <c r="F33" s="122">
        <v>0</v>
      </c>
      <c r="G33" s="122">
        <v>0</v>
      </c>
      <c r="H33" s="122">
        <v>0</v>
      </c>
      <c r="I33" s="122">
        <v>0</v>
      </c>
      <c r="J33" s="122">
        <v>0</v>
      </c>
      <c r="K33" s="122">
        <v>0</v>
      </c>
      <c r="L33" s="122">
        <v>0</v>
      </c>
      <c r="M33" s="122">
        <v>0</v>
      </c>
      <c r="N33" s="122">
        <v>0</v>
      </c>
      <c r="O33" s="122">
        <v>0</v>
      </c>
    </row>
    <row r="34" spans="1:15" ht="15.75" x14ac:dyDescent="0.25">
      <c r="A34" s="127" t="s">
        <v>97</v>
      </c>
      <c r="B34" s="125" t="s">
        <v>157</v>
      </c>
      <c r="C34" s="126" t="s">
        <v>16</v>
      </c>
      <c r="D34" s="122">
        <v>0</v>
      </c>
      <c r="E34" s="122">
        <v>0</v>
      </c>
      <c r="F34" s="122">
        <v>0</v>
      </c>
      <c r="G34" s="122">
        <v>0</v>
      </c>
      <c r="H34" s="122">
        <v>0</v>
      </c>
      <c r="I34" s="122">
        <v>0</v>
      </c>
      <c r="J34" s="122">
        <v>0</v>
      </c>
      <c r="K34" s="122">
        <v>0</v>
      </c>
      <c r="L34" s="122">
        <v>0</v>
      </c>
      <c r="M34" s="122">
        <v>0</v>
      </c>
      <c r="N34" s="122">
        <v>0</v>
      </c>
      <c r="O34" s="122">
        <v>0</v>
      </c>
    </row>
    <row r="35" spans="1:15" ht="15.75" x14ac:dyDescent="0.25">
      <c r="A35" s="127" t="s">
        <v>97</v>
      </c>
      <c r="B35" s="125" t="s">
        <v>147</v>
      </c>
      <c r="C35" s="126" t="s">
        <v>46</v>
      </c>
      <c r="D35" s="122">
        <v>0</v>
      </c>
      <c r="E35" s="122">
        <v>0</v>
      </c>
      <c r="F35" s="122">
        <v>0</v>
      </c>
      <c r="G35" s="122">
        <v>0</v>
      </c>
      <c r="H35" s="122">
        <v>0</v>
      </c>
      <c r="I35" s="122">
        <v>0</v>
      </c>
      <c r="J35" s="122">
        <v>0</v>
      </c>
      <c r="K35" s="122">
        <v>0</v>
      </c>
      <c r="L35" s="122">
        <v>0</v>
      </c>
      <c r="M35" s="122">
        <v>0</v>
      </c>
      <c r="N35" s="122">
        <v>0</v>
      </c>
      <c r="O35" s="122">
        <v>0</v>
      </c>
    </row>
    <row r="36" spans="1:15" ht="15.75" x14ac:dyDescent="0.25">
      <c r="A36" s="127" t="s">
        <v>97</v>
      </c>
      <c r="B36" s="125" t="s">
        <v>148</v>
      </c>
      <c r="C36" s="126" t="s">
        <v>98</v>
      </c>
      <c r="D36" s="122">
        <v>0</v>
      </c>
      <c r="E36" s="122">
        <v>0</v>
      </c>
      <c r="F36" s="122">
        <v>0</v>
      </c>
      <c r="G36" s="122">
        <v>0</v>
      </c>
      <c r="H36" s="122">
        <v>0</v>
      </c>
      <c r="I36" s="122">
        <v>0</v>
      </c>
      <c r="J36" s="122">
        <v>0</v>
      </c>
      <c r="K36" s="122">
        <v>0</v>
      </c>
      <c r="L36" s="122">
        <v>0</v>
      </c>
      <c r="M36" s="122">
        <v>0</v>
      </c>
      <c r="N36" s="122">
        <v>0</v>
      </c>
      <c r="O36" s="122">
        <v>0</v>
      </c>
    </row>
    <row r="37" spans="1:15" ht="15.75" x14ac:dyDescent="0.25">
      <c r="A37" s="127" t="s">
        <v>97</v>
      </c>
      <c r="B37" s="125" t="s">
        <v>99</v>
      </c>
      <c r="C37" s="126" t="s">
        <v>100</v>
      </c>
      <c r="D37" s="122">
        <v>0</v>
      </c>
      <c r="E37" s="122"/>
      <c r="F37" s="122"/>
      <c r="G37" s="122"/>
      <c r="H37" s="122"/>
      <c r="I37" s="122"/>
      <c r="J37" s="122"/>
      <c r="K37" s="122"/>
      <c r="L37" s="122"/>
      <c r="M37" s="122"/>
      <c r="N37" s="122"/>
      <c r="O37" s="122"/>
    </row>
    <row r="38" spans="1:15" ht="15.75" x14ac:dyDescent="0.25">
      <c r="A38" s="127" t="s">
        <v>97</v>
      </c>
      <c r="B38" s="125" t="s">
        <v>101</v>
      </c>
      <c r="C38" s="126" t="s">
        <v>102</v>
      </c>
      <c r="D38" s="122">
        <v>0</v>
      </c>
      <c r="E38" s="122">
        <v>0</v>
      </c>
      <c r="F38" s="122">
        <v>0</v>
      </c>
      <c r="G38" s="122">
        <v>0</v>
      </c>
      <c r="H38" s="122">
        <v>0</v>
      </c>
      <c r="I38" s="122">
        <v>0</v>
      </c>
      <c r="J38" s="122">
        <v>0</v>
      </c>
      <c r="K38" s="122">
        <v>0</v>
      </c>
      <c r="L38" s="122">
        <v>0</v>
      </c>
      <c r="M38" s="122">
        <v>0</v>
      </c>
      <c r="N38" s="122">
        <v>0</v>
      </c>
      <c r="O38" s="122">
        <v>0</v>
      </c>
    </row>
    <row r="39" spans="1:15" ht="15.75" x14ac:dyDescent="0.25">
      <c r="A39" s="127" t="s">
        <v>97</v>
      </c>
      <c r="B39" s="125" t="s">
        <v>103</v>
      </c>
      <c r="C39" s="126" t="s">
        <v>104</v>
      </c>
      <c r="D39" s="122">
        <v>0</v>
      </c>
      <c r="E39" s="122">
        <v>0</v>
      </c>
      <c r="F39" s="122">
        <v>0</v>
      </c>
      <c r="G39" s="122">
        <v>0</v>
      </c>
      <c r="H39" s="122">
        <v>0</v>
      </c>
      <c r="I39" s="122">
        <v>0</v>
      </c>
      <c r="J39" s="122">
        <v>0</v>
      </c>
      <c r="K39" s="122">
        <v>0</v>
      </c>
      <c r="L39" s="122">
        <v>0</v>
      </c>
      <c r="M39" s="122">
        <v>0</v>
      </c>
      <c r="N39" s="122">
        <v>0</v>
      </c>
      <c r="O39" s="122">
        <v>0</v>
      </c>
    </row>
    <row r="40" spans="1:15" ht="15.75" x14ac:dyDescent="0.25">
      <c r="A40" s="127" t="s">
        <v>97</v>
      </c>
      <c r="B40" s="125" t="s">
        <v>105</v>
      </c>
      <c r="C40" s="126" t="s">
        <v>42</v>
      </c>
      <c r="D40" s="122">
        <v>0</v>
      </c>
      <c r="E40" s="122">
        <v>0</v>
      </c>
      <c r="F40" s="122">
        <v>0</v>
      </c>
      <c r="G40" s="122">
        <v>0</v>
      </c>
      <c r="H40" s="122">
        <v>0</v>
      </c>
      <c r="I40" s="122">
        <v>0</v>
      </c>
      <c r="J40" s="122">
        <v>0</v>
      </c>
      <c r="K40" s="122">
        <v>0</v>
      </c>
      <c r="L40" s="122">
        <v>0</v>
      </c>
      <c r="M40" s="122">
        <v>0</v>
      </c>
      <c r="N40" s="122">
        <v>0</v>
      </c>
      <c r="O40" s="122">
        <v>0</v>
      </c>
    </row>
    <row r="41" spans="1:15" ht="15.75" x14ac:dyDescent="0.25">
      <c r="A41" s="127" t="s">
        <v>97</v>
      </c>
      <c r="B41" s="125" t="s">
        <v>106</v>
      </c>
      <c r="C41" s="126" t="s">
        <v>37</v>
      </c>
      <c r="D41" s="122">
        <v>0</v>
      </c>
      <c r="E41" s="122">
        <v>0</v>
      </c>
      <c r="F41" s="122">
        <v>0</v>
      </c>
      <c r="G41" s="122">
        <v>0</v>
      </c>
      <c r="H41" s="122">
        <v>0</v>
      </c>
      <c r="I41" s="122">
        <v>0</v>
      </c>
      <c r="J41" s="122">
        <v>0</v>
      </c>
      <c r="K41" s="122">
        <v>0</v>
      </c>
      <c r="L41" s="122">
        <v>0</v>
      </c>
      <c r="M41" s="122">
        <v>0</v>
      </c>
      <c r="N41" s="122">
        <v>0</v>
      </c>
      <c r="O41" s="122">
        <v>0</v>
      </c>
    </row>
    <row r="42" spans="1:15" ht="15.75" x14ac:dyDescent="0.25">
      <c r="A42" s="127" t="s">
        <v>97</v>
      </c>
      <c r="B42" s="125" t="s">
        <v>107</v>
      </c>
      <c r="C42" s="126" t="s">
        <v>108</v>
      </c>
      <c r="D42" s="122">
        <v>0</v>
      </c>
      <c r="E42" s="122"/>
      <c r="F42" s="122"/>
      <c r="G42" s="122"/>
      <c r="H42" s="122"/>
      <c r="I42" s="122"/>
      <c r="J42" s="122"/>
      <c r="K42" s="122"/>
      <c r="L42" s="122"/>
      <c r="M42" s="122"/>
      <c r="N42" s="122"/>
      <c r="O42" s="122"/>
    </row>
    <row r="43" spans="1:15" ht="15.75" x14ac:dyDescent="0.25">
      <c r="A43" s="127" t="s">
        <v>97</v>
      </c>
      <c r="B43" s="125" t="s">
        <v>109</v>
      </c>
      <c r="C43" s="126" t="s">
        <v>110</v>
      </c>
      <c r="D43" s="122">
        <v>0</v>
      </c>
      <c r="E43" s="122"/>
      <c r="F43" s="122"/>
      <c r="G43" s="122"/>
      <c r="H43" s="122"/>
      <c r="I43" s="122"/>
      <c r="J43" s="122"/>
      <c r="K43" s="122"/>
      <c r="L43" s="122"/>
      <c r="M43" s="122"/>
      <c r="N43" s="122"/>
      <c r="O43" s="122"/>
    </row>
    <row r="44" spans="1:15" ht="15.75" x14ac:dyDescent="0.25">
      <c r="A44" s="127" t="s">
        <v>97</v>
      </c>
      <c r="B44" s="125" t="s">
        <v>111</v>
      </c>
      <c r="C44" s="126" t="s">
        <v>23</v>
      </c>
      <c r="D44" s="122">
        <v>0</v>
      </c>
      <c r="E44" s="122">
        <v>0</v>
      </c>
      <c r="F44" s="122">
        <v>0</v>
      </c>
      <c r="G44" s="122">
        <v>0</v>
      </c>
      <c r="H44" s="122">
        <v>0</v>
      </c>
      <c r="I44" s="122">
        <v>0</v>
      </c>
      <c r="J44" s="122">
        <v>0</v>
      </c>
      <c r="K44" s="122">
        <v>0</v>
      </c>
      <c r="L44" s="122">
        <v>0</v>
      </c>
      <c r="M44" s="122">
        <v>0</v>
      </c>
      <c r="N44" s="122">
        <v>0</v>
      </c>
      <c r="O44" s="122">
        <v>0</v>
      </c>
    </row>
    <row r="45" spans="1:15" ht="15.75" x14ac:dyDescent="0.25">
      <c r="A45" s="127" t="s">
        <v>112</v>
      </c>
      <c r="B45" s="125" t="s">
        <v>113</v>
      </c>
      <c r="C45" s="126" t="s">
        <v>114</v>
      </c>
      <c r="D45" s="122">
        <v>0</v>
      </c>
      <c r="E45" s="122">
        <v>0</v>
      </c>
      <c r="F45" s="122">
        <v>0</v>
      </c>
      <c r="G45" s="122">
        <v>0</v>
      </c>
      <c r="H45" s="122">
        <v>0</v>
      </c>
      <c r="I45" s="122">
        <v>0</v>
      </c>
      <c r="J45" s="122">
        <v>0</v>
      </c>
      <c r="K45" s="122">
        <v>0</v>
      </c>
      <c r="L45" s="122">
        <v>0</v>
      </c>
      <c r="M45" s="122">
        <v>0</v>
      </c>
      <c r="N45" s="122">
        <v>0</v>
      </c>
      <c r="O45" s="122">
        <v>0</v>
      </c>
    </row>
    <row r="46" spans="1:15" ht="15.75" x14ac:dyDescent="0.25">
      <c r="A46" s="127" t="s">
        <v>115</v>
      </c>
      <c r="B46" s="125" t="s">
        <v>116</v>
      </c>
      <c r="C46" s="126" t="s">
        <v>11</v>
      </c>
      <c r="D46" s="122">
        <v>0</v>
      </c>
      <c r="E46" s="122">
        <v>0</v>
      </c>
      <c r="F46" s="122">
        <v>0</v>
      </c>
      <c r="G46" s="122">
        <v>0</v>
      </c>
      <c r="H46" s="122">
        <v>0</v>
      </c>
      <c r="I46" s="122">
        <v>0</v>
      </c>
      <c r="J46" s="122">
        <v>0</v>
      </c>
      <c r="K46" s="122">
        <v>0</v>
      </c>
      <c r="L46" s="122">
        <v>0</v>
      </c>
      <c r="M46" s="122">
        <v>0</v>
      </c>
      <c r="N46" s="122">
        <v>0</v>
      </c>
      <c r="O46" s="122">
        <v>0</v>
      </c>
    </row>
    <row r="47" spans="1:15" ht="15.75" x14ac:dyDescent="0.25">
      <c r="A47" s="127" t="s">
        <v>117</v>
      </c>
      <c r="B47" s="125" t="s">
        <v>118</v>
      </c>
      <c r="C47" s="126" t="s">
        <v>26</v>
      </c>
      <c r="D47" s="122">
        <v>0</v>
      </c>
      <c r="E47" s="122">
        <v>0</v>
      </c>
      <c r="F47" s="122">
        <v>0</v>
      </c>
      <c r="G47" s="122">
        <v>0</v>
      </c>
      <c r="H47" s="122">
        <v>0</v>
      </c>
      <c r="I47" s="122">
        <v>0</v>
      </c>
      <c r="J47" s="122">
        <v>0</v>
      </c>
      <c r="K47" s="122">
        <v>0</v>
      </c>
      <c r="L47" s="122">
        <v>0</v>
      </c>
      <c r="M47" s="122">
        <v>0</v>
      </c>
      <c r="N47" s="122">
        <v>0</v>
      </c>
      <c r="O47" s="122">
        <v>0</v>
      </c>
    </row>
    <row r="48" spans="1:15" ht="15.75" x14ac:dyDescent="0.25">
      <c r="A48" s="127" t="s">
        <v>119</v>
      </c>
      <c r="B48" s="125" t="s">
        <v>29</v>
      </c>
      <c r="C48" s="126" t="s">
        <v>25</v>
      </c>
      <c r="D48" s="122">
        <v>0.01</v>
      </c>
      <c r="E48" s="122">
        <v>0</v>
      </c>
      <c r="F48" s="122">
        <v>0</v>
      </c>
      <c r="G48" s="122">
        <v>0</v>
      </c>
      <c r="H48" s="122">
        <v>0</v>
      </c>
      <c r="I48" s="122">
        <v>0</v>
      </c>
      <c r="J48" s="122">
        <v>0</v>
      </c>
      <c r="K48" s="122">
        <v>0.01</v>
      </c>
      <c r="L48" s="122">
        <v>0</v>
      </c>
      <c r="M48" s="122">
        <v>0</v>
      </c>
      <c r="N48" s="122">
        <v>0</v>
      </c>
      <c r="O48" s="122">
        <v>0</v>
      </c>
    </row>
    <row r="49" spans="1:15" ht="15.75" x14ac:dyDescent="0.25">
      <c r="A49" s="127" t="s">
        <v>120</v>
      </c>
      <c r="B49" s="125" t="s">
        <v>121</v>
      </c>
      <c r="C49" s="126" t="s">
        <v>38</v>
      </c>
      <c r="D49" s="122">
        <v>1</v>
      </c>
      <c r="E49" s="122">
        <v>0</v>
      </c>
      <c r="F49" s="122">
        <v>0</v>
      </c>
      <c r="G49" s="122">
        <v>0</v>
      </c>
      <c r="H49" s="122">
        <v>0</v>
      </c>
      <c r="I49" s="122">
        <v>0</v>
      </c>
      <c r="J49" s="122">
        <v>0</v>
      </c>
      <c r="K49" s="122">
        <v>0</v>
      </c>
      <c r="L49" s="122">
        <v>0</v>
      </c>
      <c r="M49" s="122">
        <v>0</v>
      </c>
      <c r="N49" s="122">
        <v>0</v>
      </c>
      <c r="O49" s="122">
        <v>1</v>
      </c>
    </row>
    <row r="50" spans="1:15" ht="15.75" x14ac:dyDescent="0.25">
      <c r="A50" s="127" t="s">
        <v>122</v>
      </c>
      <c r="B50" s="125" t="s">
        <v>123</v>
      </c>
      <c r="C50" s="126" t="s">
        <v>7</v>
      </c>
      <c r="D50" s="122">
        <v>0</v>
      </c>
      <c r="E50" s="122">
        <v>0</v>
      </c>
      <c r="F50" s="122">
        <v>0</v>
      </c>
      <c r="G50" s="122">
        <v>0</v>
      </c>
      <c r="H50" s="122">
        <v>0</v>
      </c>
      <c r="I50" s="122">
        <v>0</v>
      </c>
      <c r="J50" s="122">
        <v>0</v>
      </c>
      <c r="K50" s="122">
        <v>0</v>
      </c>
      <c r="L50" s="122">
        <v>0</v>
      </c>
      <c r="M50" s="122">
        <v>0</v>
      </c>
      <c r="N50" s="122">
        <v>0</v>
      </c>
      <c r="O50" s="122">
        <v>0</v>
      </c>
    </row>
    <row r="51" spans="1:15" ht="15.75" x14ac:dyDescent="0.25">
      <c r="A51" s="127" t="s">
        <v>124</v>
      </c>
      <c r="B51" s="125" t="s">
        <v>125</v>
      </c>
      <c r="C51" s="126" t="s">
        <v>39</v>
      </c>
      <c r="D51" s="122">
        <v>0</v>
      </c>
      <c r="E51" s="122">
        <v>0</v>
      </c>
      <c r="F51" s="122">
        <v>0</v>
      </c>
      <c r="G51" s="122">
        <v>0</v>
      </c>
      <c r="H51" s="122">
        <v>0</v>
      </c>
      <c r="I51" s="122">
        <v>0</v>
      </c>
      <c r="J51" s="122">
        <v>0</v>
      </c>
      <c r="K51" s="122">
        <v>0</v>
      </c>
      <c r="L51" s="122">
        <v>0</v>
      </c>
      <c r="M51" s="122">
        <v>0</v>
      </c>
      <c r="N51" s="122">
        <v>0</v>
      </c>
      <c r="O51" s="122">
        <v>0</v>
      </c>
    </row>
    <row r="52" spans="1:15" ht="15.75" x14ac:dyDescent="0.25">
      <c r="A52" s="127" t="s">
        <v>126</v>
      </c>
      <c r="B52" s="125" t="s">
        <v>127</v>
      </c>
      <c r="C52" s="126" t="s">
        <v>128</v>
      </c>
      <c r="D52" s="122">
        <v>0</v>
      </c>
      <c r="E52" s="122"/>
      <c r="F52" s="122"/>
      <c r="G52" s="122"/>
      <c r="H52" s="122"/>
      <c r="I52" s="122"/>
      <c r="J52" s="122"/>
      <c r="K52" s="122"/>
      <c r="L52" s="122"/>
      <c r="M52" s="122"/>
      <c r="N52" s="122"/>
      <c r="O52" s="122"/>
    </row>
    <row r="53" spans="1:15" ht="15.75" x14ac:dyDescent="0.25">
      <c r="A53" s="127" t="s">
        <v>129</v>
      </c>
      <c r="B53" s="125" t="s">
        <v>130</v>
      </c>
      <c r="C53" s="126" t="s">
        <v>131</v>
      </c>
      <c r="D53" s="122">
        <v>0</v>
      </c>
      <c r="E53" s="122">
        <v>0</v>
      </c>
      <c r="F53" s="122">
        <v>0</v>
      </c>
      <c r="G53" s="122">
        <v>0</v>
      </c>
      <c r="H53" s="122">
        <v>0</v>
      </c>
      <c r="I53" s="122">
        <v>0</v>
      </c>
      <c r="J53" s="122">
        <v>0</v>
      </c>
      <c r="K53" s="122">
        <v>0</v>
      </c>
      <c r="L53" s="122">
        <v>0</v>
      </c>
      <c r="M53" s="122">
        <v>0</v>
      </c>
      <c r="N53" s="122">
        <v>0</v>
      </c>
      <c r="O53" s="122">
        <v>0</v>
      </c>
    </row>
    <row r="54" spans="1:15" ht="15.75" x14ac:dyDescent="0.25">
      <c r="A54" s="127" t="s">
        <v>132</v>
      </c>
      <c r="B54" s="125" t="s">
        <v>158</v>
      </c>
      <c r="C54" s="126" t="s">
        <v>133</v>
      </c>
      <c r="D54" s="122">
        <v>6.3699999999999992</v>
      </c>
      <c r="E54" s="122">
        <v>0</v>
      </c>
      <c r="F54" s="122">
        <v>0</v>
      </c>
      <c r="G54" s="122">
        <v>0</v>
      </c>
      <c r="H54" s="122">
        <v>0</v>
      </c>
      <c r="I54" s="122">
        <v>0.1</v>
      </c>
      <c r="J54" s="122">
        <v>0</v>
      </c>
      <c r="K54" s="122">
        <v>0</v>
      </c>
      <c r="L54" s="122">
        <v>0</v>
      </c>
      <c r="M54" s="122">
        <v>5.77</v>
      </c>
      <c r="N54" s="122">
        <v>0</v>
      </c>
      <c r="O54" s="122">
        <v>0.5</v>
      </c>
    </row>
    <row r="55" spans="1:15" ht="15.75" x14ac:dyDescent="0.25">
      <c r="A55" s="127" t="s">
        <v>134</v>
      </c>
      <c r="B55" s="125" t="s">
        <v>159</v>
      </c>
      <c r="C55" s="126" t="s">
        <v>135</v>
      </c>
      <c r="D55" s="122">
        <v>0</v>
      </c>
      <c r="E55" s="122">
        <v>0</v>
      </c>
      <c r="F55" s="122">
        <v>0</v>
      </c>
      <c r="G55" s="122">
        <v>0</v>
      </c>
      <c r="H55" s="122">
        <v>0</v>
      </c>
      <c r="I55" s="122">
        <v>0</v>
      </c>
      <c r="J55" s="122">
        <v>0</v>
      </c>
      <c r="K55" s="122">
        <v>0</v>
      </c>
      <c r="L55" s="122">
        <v>0</v>
      </c>
      <c r="M55" s="122">
        <v>0</v>
      </c>
      <c r="N55" s="122">
        <v>0</v>
      </c>
      <c r="O55" s="122">
        <v>0</v>
      </c>
    </row>
    <row r="56" spans="1:15" ht="15.75" x14ac:dyDescent="0.25">
      <c r="A56" s="127" t="s">
        <v>136</v>
      </c>
      <c r="B56" s="125" t="s">
        <v>137</v>
      </c>
      <c r="C56" s="126" t="s">
        <v>138</v>
      </c>
      <c r="D56" s="122">
        <v>0</v>
      </c>
      <c r="E56" s="122">
        <v>0</v>
      </c>
      <c r="F56" s="122">
        <v>0</v>
      </c>
      <c r="G56" s="122">
        <v>0</v>
      </c>
      <c r="H56" s="122">
        <v>0</v>
      </c>
      <c r="I56" s="122">
        <v>0</v>
      </c>
      <c r="J56" s="122">
        <v>0</v>
      </c>
      <c r="K56" s="122">
        <v>0</v>
      </c>
      <c r="L56" s="122">
        <v>0</v>
      </c>
      <c r="M56" s="122">
        <v>0</v>
      </c>
      <c r="N56" s="122">
        <v>0</v>
      </c>
      <c r="O56" s="122">
        <v>0</v>
      </c>
    </row>
    <row r="57" spans="1:15" s="17" customFormat="1" ht="15.75" x14ac:dyDescent="0.25">
      <c r="A57" s="130"/>
      <c r="B57" s="131" t="s">
        <v>205</v>
      </c>
      <c r="C57" s="132"/>
      <c r="D57" s="133">
        <f t="shared" ref="D57:O57" si="1">D18+D6</f>
        <v>169.53</v>
      </c>
      <c r="E57" s="133">
        <f t="shared" si="1"/>
        <v>0.3</v>
      </c>
      <c r="F57" s="133">
        <f t="shared" si="1"/>
        <v>30</v>
      </c>
      <c r="G57" s="133">
        <f t="shared" si="1"/>
        <v>7.82</v>
      </c>
      <c r="H57" s="133">
        <f t="shared" si="1"/>
        <v>0</v>
      </c>
      <c r="I57" s="133">
        <f t="shared" si="1"/>
        <v>5.9499999999999993</v>
      </c>
      <c r="J57" s="133">
        <f t="shared" si="1"/>
        <v>1.5999999999999999</v>
      </c>
      <c r="K57" s="133">
        <f t="shared" si="1"/>
        <v>57.58</v>
      </c>
      <c r="L57" s="133">
        <f t="shared" si="1"/>
        <v>0</v>
      </c>
      <c r="M57" s="133">
        <f t="shared" si="1"/>
        <v>33.78</v>
      </c>
      <c r="N57" s="133">
        <f t="shared" si="1"/>
        <v>23.01</v>
      </c>
      <c r="O57" s="133">
        <f t="shared" si="1"/>
        <v>9.4899999999999984</v>
      </c>
    </row>
    <row r="58" spans="1:15" ht="15.75" x14ac:dyDescent="0.25">
      <c r="A58" s="18"/>
      <c r="B58" s="18"/>
      <c r="C58" s="19"/>
      <c r="D58" s="20"/>
      <c r="E58" s="21"/>
      <c r="F58" s="21"/>
      <c r="G58" s="21"/>
      <c r="H58" s="21"/>
      <c r="I58" s="21"/>
      <c r="J58" s="21"/>
      <c r="K58" s="21"/>
      <c r="L58" s="21"/>
      <c r="M58" s="21"/>
      <c r="N58" s="21"/>
      <c r="O58" s="21"/>
    </row>
    <row r="59" spans="1:15" ht="15.75" x14ac:dyDescent="0.25">
      <c r="A59" s="18"/>
      <c r="B59" s="18"/>
      <c r="C59" s="19"/>
      <c r="D59" s="20"/>
      <c r="E59" s="21"/>
      <c r="F59" s="21"/>
      <c r="G59" s="21"/>
      <c r="H59" s="21"/>
      <c r="I59" s="21"/>
      <c r="J59" s="21"/>
      <c r="K59" s="21"/>
      <c r="L59" s="21"/>
      <c r="M59" s="21"/>
      <c r="N59" s="21"/>
      <c r="O59" s="21"/>
    </row>
    <row r="60" spans="1:15" ht="15.75" x14ac:dyDescent="0.25">
      <c r="A60" s="18"/>
      <c r="B60" s="18"/>
      <c r="C60" s="19"/>
      <c r="D60" s="20"/>
      <c r="E60" s="21"/>
      <c r="F60" s="21"/>
      <c r="G60" s="21"/>
      <c r="H60" s="21"/>
      <c r="I60" s="21"/>
      <c r="J60" s="21"/>
      <c r="K60" s="21"/>
      <c r="L60" s="21"/>
      <c r="M60" s="21"/>
      <c r="N60" s="21"/>
      <c r="O60" s="21"/>
    </row>
  </sheetData>
  <mergeCells count="7">
    <mergeCell ref="A1:O1"/>
    <mergeCell ref="L2:N2"/>
    <mergeCell ref="A3:A4"/>
    <mergeCell ref="B3:B4"/>
    <mergeCell ref="C3:C4"/>
    <mergeCell ref="D3:D4"/>
    <mergeCell ref="E3:O3"/>
  </mergeCells>
  <printOptions horizontalCentered="1"/>
  <pageMargins left="0.3" right="0.3" top="0.2" bottom="0.2" header="0.3" footer="0.3"/>
  <pageSetup paperSize="9" scale="75" fitToHeight="0" pageOrder="overThenDown"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Zeros="0" topLeftCell="A25" zoomScale="70" zoomScaleNormal="70" zoomScaleSheetLayoutView="80" workbookViewId="0">
      <selection activeCell="F47" sqref="F47"/>
    </sheetView>
  </sheetViews>
  <sheetFormatPr defaultRowHeight="15" x14ac:dyDescent="0.25"/>
  <cols>
    <col min="1" max="1" width="5.375" style="9" customWidth="1"/>
    <col min="2" max="2" width="33.375" style="5" customWidth="1"/>
    <col min="3" max="3" width="8.75" style="5"/>
    <col min="4" max="4" width="14.75" style="5" customWidth="1"/>
    <col min="5" max="7" width="8.75" style="5" customWidth="1"/>
    <col min="8" max="10" width="10.75" style="5" customWidth="1"/>
    <col min="11" max="11" width="9.875" style="5" customWidth="1"/>
    <col min="12" max="14" width="10.75" style="5" customWidth="1"/>
    <col min="15" max="15" width="9" style="5" customWidth="1"/>
    <col min="16" max="235" width="8.75" style="5"/>
    <col min="236" max="236" width="5.375" style="5" customWidth="1"/>
    <col min="237" max="237" width="33.375" style="5" customWidth="1"/>
    <col min="238" max="238" width="8.75" style="5"/>
    <col min="239" max="239" width="14.75" style="5" customWidth="1"/>
    <col min="240" max="241" width="6.875" style="5" customWidth="1"/>
    <col min="242" max="242" width="6.125" style="5" customWidth="1"/>
    <col min="243" max="249" width="6.875" style="5" customWidth="1"/>
    <col min="250" max="250" width="6.125" style="5" customWidth="1"/>
    <col min="251" max="252" width="6.875" style="5" customWidth="1"/>
    <col min="253" max="253" width="7.625" style="5" customWidth="1"/>
    <col min="254" max="255" width="6.875" style="5" customWidth="1"/>
    <col min="256" max="256" width="6.75" style="5" customWidth="1"/>
    <col min="257" max="257" width="6.875" style="5" customWidth="1"/>
    <col min="258" max="259" width="6.375" style="5" customWidth="1"/>
    <col min="260" max="491" width="8.75" style="5"/>
    <col min="492" max="492" width="5.375" style="5" customWidth="1"/>
    <col min="493" max="493" width="33.375" style="5" customWidth="1"/>
    <col min="494" max="494" width="8.75" style="5"/>
    <col min="495" max="495" width="14.75" style="5" customWidth="1"/>
    <col min="496" max="497" width="6.875" style="5" customWidth="1"/>
    <col min="498" max="498" width="6.125" style="5" customWidth="1"/>
    <col min="499" max="505" width="6.875" style="5" customWidth="1"/>
    <col min="506" max="506" width="6.125" style="5" customWidth="1"/>
    <col min="507" max="508" width="6.875" style="5" customWidth="1"/>
    <col min="509" max="509" width="7.625" style="5" customWidth="1"/>
    <col min="510" max="511" width="6.875" style="5" customWidth="1"/>
    <col min="512" max="512" width="6.75" style="5" customWidth="1"/>
    <col min="513" max="513" width="6.875" style="5" customWidth="1"/>
    <col min="514" max="515" width="6.375" style="5" customWidth="1"/>
    <col min="516" max="747" width="8.75" style="5"/>
    <col min="748" max="748" width="5.375" style="5" customWidth="1"/>
    <col min="749" max="749" width="33.375" style="5" customWidth="1"/>
    <col min="750" max="750" width="8.75" style="5"/>
    <col min="751" max="751" width="14.75" style="5" customWidth="1"/>
    <col min="752" max="753" width="6.875" style="5" customWidth="1"/>
    <col min="754" max="754" width="6.125" style="5" customWidth="1"/>
    <col min="755" max="761" width="6.875" style="5" customWidth="1"/>
    <col min="762" max="762" width="6.125" style="5" customWidth="1"/>
    <col min="763" max="764" width="6.875" style="5" customWidth="1"/>
    <col min="765" max="765" width="7.625" style="5" customWidth="1"/>
    <col min="766" max="767" width="6.875" style="5" customWidth="1"/>
    <col min="768" max="768" width="6.75" style="5" customWidth="1"/>
    <col min="769" max="769" width="6.875" style="5" customWidth="1"/>
    <col min="770" max="771" width="6.375" style="5" customWidth="1"/>
    <col min="772" max="1003" width="8.75" style="5"/>
    <col min="1004" max="1004" width="5.375" style="5" customWidth="1"/>
    <col min="1005" max="1005" width="33.375" style="5" customWidth="1"/>
    <col min="1006" max="1006" width="8.75" style="5"/>
    <col min="1007" max="1007" width="14.75" style="5" customWidth="1"/>
    <col min="1008" max="1009" width="6.875" style="5" customWidth="1"/>
    <col min="1010" max="1010" width="6.125" style="5" customWidth="1"/>
    <col min="1011" max="1017" width="6.875" style="5" customWidth="1"/>
    <col min="1018" max="1018" width="6.125" style="5" customWidth="1"/>
    <col min="1019" max="1020" width="6.875" style="5" customWidth="1"/>
    <col min="1021" max="1021" width="7.625" style="5" customWidth="1"/>
    <col min="1022" max="1023" width="6.875" style="5" customWidth="1"/>
    <col min="1024" max="1024" width="6.75" style="5" customWidth="1"/>
    <col min="1025" max="1025" width="6.875" style="5" customWidth="1"/>
    <col min="1026" max="1027" width="6.375" style="5" customWidth="1"/>
    <col min="1028" max="1259" width="8.75" style="5"/>
    <col min="1260" max="1260" width="5.375" style="5" customWidth="1"/>
    <col min="1261" max="1261" width="33.375" style="5" customWidth="1"/>
    <col min="1262" max="1262" width="8.75" style="5"/>
    <col min="1263" max="1263" width="14.75" style="5" customWidth="1"/>
    <col min="1264" max="1265" width="6.875" style="5" customWidth="1"/>
    <col min="1266" max="1266" width="6.125" style="5" customWidth="1"/>
    <col min="1267" max="1273" width="6.875" style="5" customWidth="1"/>
    <col min="1274" max="1274" width="6.125" style="5" customWidth="1"/>
    <col min="1275" max="1276" width="6.875" style="5" customWidth="1"/>
    <col min="1277" max="1277" width="7.625" style="5" customWidth="1"/>
    <col min="1278" max="1279" width="6.875" style="5" customWidth="1"/>
    <col min="1280" max="1280" width="6.75" style="5" customWidth="1"/>
    <col min="1281" max="1281" width="6.875" style="5" customWidth="1"/>
    <col min="1282" max="1283" width="6.375" style="5" customWidth="1"/>
    <col min="1284" max="1515" width="8.75" style="5"/>
    <col min="1516" max="1516" width="5.375" style="5" customWidth="1"/>
    <col min="1517" max="1517" width="33.375" style="5" customWidth="1"/>
    <col min="1518" max="1518" width="8.75" style="5"/>
    <col min="1519" max="1519" width="14.75" style="5" customWidth="1"/>
    <col min="1520" max="1521" width="6.875" style="5" customWidth="1"/>
    <col min="1522" max="1522" width="6.125" style="5" customWidth="1"/>
    <col min="1523" max="1529" width="6.875" style="5" customWidth="1"/>
    <col min="1530" max="1530" width="6.125" style="5" customWidth="1"/>
    <col min="1531" max="1532" width="6.875" style="5" customWidth="1"/>
    <col min="1533" max="1533" width="7.625" style="5" customWidth="1"/>
    <col min="1534" max="1535" width="6.875" style="5" customWidth="1"/>
    <col min="1536" max="1536" width="6.75" style="5" customWidth="1"/>
    <col min="1537" max="1537" width="6.875" style="5" customWidth="1"/>
    <col min="1538" max="1539" width="6.375" style="5" customWidth="1"/>
    <col min="1540" max="1771" width="8.75" style="5"/>
    <col min="1772" max="1772" width="5.375" style="5" customWidth="1"/>
    <col min="1773" max="1773" width="33.375" style="5" customWidth="1"/>
    <col min="1774" max="1774" width="8.75" style="5"/>
    <col min="1775" max="1775" width="14.75" style="5" customWidth="1"/>
    <col min="1776" max="1777" width="6.875" style="5" customWidth="1"/>
    <col min="1778" max="1778" width="6.125" style="5" customWidth="1"/>
    <col min="1779" max="1785" width="6.875" style="5" customWidth="1"/>
    <col min="1786" max="1786" width="6.125" style="5" customWidth="1"/>
    <col min="1787" max="1788" width="6.875" style="5" customWidth="1"/>
    <col min="1789" max="1789" width="7.625" style="5" customWidth="1"/>
    <col min="1790" max="1791" width="6.875" style="5" customWidth="1"/>
    <col min="1792" max="1792" width="6.75" style="5" customWidth="1"/>
    <col min="1793" max="1793" width="6.875" style="5" customWidth="1"/>
    <col min="1794" max="1795" width="6.375" style="5" customWidth="1"/>
    <col min="1796" max="2027" width="8.75" style="5"/>
    <col min="2028" max="2028" width="5.375" style="5" customWidth="1"/>
    <col min="2029" max="2029" width="33.375" style="5" customWidth="1"/>
    <col min="2030" max="2030" width="8.75" style="5"/>
    <col min="2031" max="2031" width="14.75" style="5" customWidth="1"/>
    <col min="2032" max="2033" width="6.875" style="5" customWidth="1"/>
    <col min="2034" max="2034" width="6.125" style="5" customWidth="1"/>
    <col min="2035" max="2041" width="6.875" style="5" customWidth="1"/>
    <col min="2042" max="2042" width="6.125" style="5" customWidth="1"/>
    <col min="2043" max="2044" width="6.875" style="5" customWidth="1"/>
    <col min="2045" max="2045" width="7.625" style="5" customWidth="1"/>
    <col min="2046" max="2047" width="6.875" style="5" customWidth="1"/>
    <col min="2048" max="2048" width="6.75" style="5" customWidth="1"/>
    <col min="2049" max="2049" width="6.875" style="5" customWidth="1"/>
    <col min="2050" max="2051" width="6.375" style="5" customWidth="1"/>
    <col min="2052" max="2283" width="8.75" style="5"/>
    <col min="2284" max="2284" width="5.375" style="5" customWidth="1"/>
    <col min="2285" max="2285" width="33.375" style="5" customWidth="1"/>
    <col min="2286" max="2286" width="8.75" style="5"/>
    <col min="2287" max="2287" width="14.75" style="5" customWidth="1"/>
    <col min="2288" max="2289" width="6.875" style="5" customWidth="1"/>
    <col min="2290" max="2290" width="6.125" style="5" customWidth="1"/>
    <col min="2291" max="2297" width="6.875" style="5" customWidth="1"/>
    <col min="2298" max="2298" width="6.125" style="5" customWidth="1"/>
    <col min="2299" max="2300" width="6.875" style="5" customWidth="1"/>
    <col min="2301" max="2301" width="7.625" style="5" customWidth="1"/>
    <col min="2302" max="2303" width="6.875" style="5" customWidth="1"/>
    <col min="2304" max="2304" width="6.75" style="5" customWidth="1"/>
    <col min="2305" max="2305" width="6.875" style="5" customWidth="1"/>
    <col min="2306" max="2307" width="6.375" style="5" customWidth="1"/>
    <col min="2308" max="2539" width="8.75" style="5"/>
    <col min="2540" max="2540" width="5.375" style="5" customWidth="1"/>
    <col min="2541" max="2541" width="33.375" style="5" customWidth="1"/>
    <col min="2542" max="2542" width="8.75" style="5"/>
    <col min="2543" max="2543" width="14.75" style="5" customWidth="1"/>
    <col min="2544" max="2545" width="6.875" style="5" customWidth="1"/>
    <col min="2546" max="2546" width="6.125" style="5" customWidth="1"/>
    <col min="2547" max="2553" width="6.875" style="5" customWidth="1"/>
    <col min="2554" max="2554" width="6.125" style="5" customWidth="1"/>
    <col min="2555" max="2556" width="6.875" style="5" customWidth="1"/>
    <col min="2557" max="2557" width="7.625" style="5" customWidth="1"/>
    <col min="2558" max="2559" width="6.875" style="5" customWidth="1"/>
    <col min="2560" max="2560" width="6.75" style="5" customWidth="1"/>
    <col min="2561" max="2561" width="6.875" style="5" customWidth="1"/>
    <col min="2562" max="2563" width="6.375" style="5" customWidth="1"/>
    <col min="2564" max="2795" width="8.75" style="5"/>
    <col min="2796" max="2796" width="5.375" style="5" customWidth="1"/>
    <col min="2797" max="2797" width="33.375" style="5" customWidth="1"/>
    <col min="2798" max="2798" width="8.75" style="5"/>
    <col min="2799" max="2799" width="14.75" style="5" customWidth="1"/>
    <col min="2800" max="2801" width="6.875" style="5" customWidth="1"/>
    <col min="2802" max="2802" width="6.125" style="5" customWidth="1"/>
    <col min="2803" max="2809" width="6.875" style="5" customWidth="1"/>
    <col min="2810" max="2810" width="6.125" style="5" customWidth="1"/>
    <col min="2811" max="2812" width="6.875" style="5" customWidth="1"/>
    <col min="2813" max="2813" width="7.625" style="5" customWidth="1"/>
    <col min="2814" max="2815" width="6.875" style="5" customWidth="1"/>
    <col min="2816" max="2816" width="6.75" style="5" customWidth="1"/>
    <col min="2817" max="2817" width="6.875" style="5" customWidth="1"/>
    <col min="2818" max="2819" width="6.375" style="5" customWidth="1"/>
    <col min="2820" max="3051" width="8.75" style="5"/>
    <col min="3052" max="3052" width="5.375" style="5" customWidth="1"/>
    <col min="3053" max="3053" width="33.375" style="5" customWidth="1"/>
    <col min="3054" max="3054" width="8.75" style="5"/>
    <col min="3055" max="3055" width="14.75" style="5" customWidth="1"/>
    <col min="3056" max="3057" width="6.875" style="5" customWidth="1"/>
    <col min="3058" max="3058" width="6.125" style="5" customWidth="1"/>
    <col min="3059" max="3065" width="6.875" style="5" customWidth="1"/>
    <col min="3066" max="3066" width="6.125" style="5" customWidth="1"/>
    <col min="3067" max="3068" width="6.875" style="5" customWidth="1"/>
    <col min="3069" max="3069" width="7.625" style="5" customWidth="1"/>
    <col min="3070" max="3071" width="6.875" style="5" customWidth="1"/>
    <col min="3072" max="3072" width="6.75" style="5" customWidth="1"/>
    <col min="3073" max="3073" width="6.875" style="5" customWidth="1"/>
    <col min="3074" max="3075" width="6.375" style="5" customWidth="1"/>
    <col min="3076" max="3307" width="8.75" style="5"/>
    <col min="3308" max="3308" width="5.375" style="5" customWidth="1"/>
    <col min="3309" max="3309" width="33.375" style="5" customWidth="1"/>
    <col min="3310" max="3310" width="8.75" style="5"/>
    <col min="3311" max="3311" width="14.75" style="5" customWidth="1"/>
    <col min="3312" max="3313" width="6.875" style="5" customWidth="1"/>
    <col min="3314" max="3314" width="6.125" style="5" customWidth="1"/>
    <col min="3315" max="3321" width="6.875" style="5" customWidth="1"/>
    <col min="3322" max="3322" width="6.125" style="5" customWidth="1"/>
    <col min="3323" max="3324" width="6.875" style="5" customWidth="1"/>
    <col min="3325" max="3325" width="7.625" style="5" customWidth="1"/>
    <col min="3326" max="3327" width="6.875" style="5" customWidth="1"/>
    <col min="3328" max="3328" width="6.75" style="5" customWidth="1"/>
    <col min="3329" max="3329" width="6.875" style="5" customWidth="1"/>
    <col min="3330" max="3331" width="6.375" style="5" customWidth="1"/>
    <col min="3332" max="3563" width="8.75" style="5"/>
    <col min="3564" max="3564" width="5.375" style="5" customWidth="1"/>
    <col min="3565" max="3565" width="33.375" style="5" customWidth="1"/>
    <col min="3566" max="3566" width="8.75" style="5"/>
    <col min="3567" max="3567" width="14.75" style="5" customWidth="1"/>
    <col min="3568" max="3569" width="6.875" style="5" customWidth="1"/>
    <col min="3570" max="3570" width="6.125" style="5" customWidth="1"/>
    <col min="3571" max="3577" width="6.875" style="5" customWidth="1"/>
    <col min="3578" max="3578" width="6.125" style="5" customWidth="1"/>
    <col min="3579" max="3580" width="6.875" style="5" customWidth="1"/>
    <col min="3581" max="3581" width="7.625" style="5" customWidth="1"/>
    <col min="3582" max="3583" width="6.875" style="5" customWidth="1"/>
    <col min="3584" max="3584" width="6.75" style="5" customWidth="1"/>
    <col min="3585" max="3585" width="6.875" style="5" customWidth="1"/>
    <col min="3586" max="3587" width="6.375" style="5" customWidth="1"/>
    <col min="3588" max="3819" width="8.75" style="5"/>
    <col min="3820" max="3820" width="5.375" style="5" customWidth="1"/>
    <col min="3821" max="3821" width="33.375" style="5" customWidth="1"/>
    <col min="3822" max="3822" width="8.75" style="5"/>
    <col min="3823" max="3823" width="14.75" style="5" customWidth="1"/>
    <col min="3824" max="3825" width="6.875" style="5" customWidth="1"/>
    <col min="3826" max="3826" width="6.125" style="5" customWidth="1"/>
    <col min="3827" max="3833" width="6.875" style="5" customWidth="1"/>
    <col min="3834" max="3834" width="6.125" style="5" customWidth="1"/>
    <col min="3835" max="3836" width="6.875" style="5" customWidth="1"/>
    <col min="3837" max="3837" width="7.625" style="5" customWidth="1"/>
    <col min="3838" max="3839" width="6.875" style="5" customWidth="1"/>
    <col min="3840" max="3840" width="6.75" style="5" customWidth="1"/>
    <col min="3841" max="3841" width="6.875" style="5" customWidth="1"/>
    <col min="3842" max="3843" width="6.375" style="5" customWidth="1"/>
    <col min="3844" max="4075" width="8.75" style="5"/>
    <col min="4076" max="4076" width="5.375" style="5" customWidth="1"/>
    <col min="4077" max="4077" width="33.375" style="5" customWidth="1"/>
    <col min="4078" max="4078" width="8.75" style="5"/>
    <col min="4079" max="4079" width="14.75" style="5" customWidth="1"/>
    <col min="4080" max="4081" width="6.875" style="5" customWidth="1"/>
    <col min="4082" max="4082" width="6.125" style="5" customWidth="1"/>
    <col min="4083" max="4089" width="6.875" style="5" customWidth="1"/>
    <col min="4090" max="4090" width="6.125" style="5" customWidth="1"/>
    <col min="4091" max="4092" width="6.875" style="5" customWidth="1"/>
    <col min="4093" max="4093" width="7.625" style="5" customWidth="1"/>
    <col min="4094" max="4095" width="6.875" style="5" customWidth="1"/>
    <col min="4096" max="4096" width="6.75" style="5" customWidth="1"/>
    <col min="4097" max="4097" width="6.875" style="5" customWidth="1"/>
    <col min="4098" max="4099" width="6.375" style="5" customWidth="1"/>
    <col min="4100" max="4331" width="8.75" style="5"/>
    <col min="4332" max="4332" width="5.375" style="5" customWidth="1"/>
    <col min="4333" max="4333" width="33.375" style="5" customWidth="1"/>
    <col min="4334" max="4334" width="8.75" style="5"/>
    <col min="4335" max="4335" width="14.75" style="5" customWidth="1"/>
    <col min="4336" max="4337" width="6.875" style="5" customWidth="1"/>
    <col min="4338" max="4338" width="6.125" style="5" customWidth="1"/>
    <col min="4339" max="4345" width="6.875" style="5" customWidth="1"/>
    <col min="4346" max="4346" width="6.125" style="5" customWidth="1"/>
    <col min="4347" max="4348" width="6.875" style="5" customWidth="1"/>
    <col min="4349" max="4349" width="7.625" style="5" customWidth="1"/>
    <col min="4350" max="4351" width="6.875" style="5" customWidth="1"/>
    <col min="4352" max="4352" width="6.75" style="5" customWidth="1"/>
    <col min="4353" max="4353" width="6.875" style="5" customWidth="1"/>
    <col min="4354" max="4355" width="6.375" style="5" customWidth="1"/>
    <col min="4356" max="4587" width="8.75" style="5"/>
    <col min="4588" max="4588" width="5.375" style="5" customWidth="1"/>
    <col min="4589" max="4589" width="33.375" style="5" customWidth="1"/>
    <col min="4590" max="4590" width="8.75" style="5"/>
    <col min="4591" max="4591" width="14.75" style="5" customWidth="1"/>
    <col min="4592" max="4593" width="6.875" style="5" customWidth="1"/>
    <col min="4594" max="4594" width="6.125" style="5" customWidth="1"/>
    <col min="4595" max="4601" width="6.875" style="5" customWidth="1"/>
    <col min="4602" max="4602" width="6.125" style="5" customWidth="1"/>
    <col min="4603" max="4604" width="6.875" style="5" customWidth="1"/>
    <col min="4605" max="4605" width="7.625" style="5" customWidth="1"/>
    <col min="4606" max="4607" width="6.875" style="5" customWidth="1"/>
    <col min="4608" max="4608" width="6.75" style="5" customWidth="1"/>
    <col min="4609" max="4609" width="6.875" style="5" customWidth="1"/>
    <col min="4610" max="4611" width="6.375" style="5" customWidth="1"/>
    <col min="4612" max="4843" width="8.75" style="5"/>
    <col min="4844" max="4844" width="5.375" style="5" customWidth="1"/>
    <col min="4845" max="4845" width="33.375" style="5" customWidth="1"/>
    <col min="4846" max="4846" width="8.75" style="5"/>
    <col min="4847" max="4847" width="14.75" style="5" customWidth="1"/>
    <col min="4848" max="4849" width="6.875" style="5" customWidth="1"/>
    <col min="4850" max="4850" width="6.125" style="5" customWidth="1"/>
    <col min="4851" max="4857" width="6.875" style="5" customWidth="1"/>
    <col min="4858" max="4858" width="6.125" style="5" customWidth="1"/>
    <col min="4859" max="4860" width="6.875" style="5" customWidth="1"/>
    <col min="4861" max="4861" width="7.625" style="5" customWidth="1"/>
    <col min="4862" max="4863" width="6.875" style="5" customWidth="1"/>
    <col min="4864" max="4864" width="6.75" style="5" customWidth="1"/>
    <col min="4865" max="4865" width="6.875" style="5" customWidth="1"/>
    <col min="4866" max="4867" width="6.375" style="5" customWidth="1"/>
    <col min="4868" max="5099" width="8.75" style="5"/>
    <col min="5100" max="5100" width="5.375" style="5" customWidth="1"/>
    <col min="5101" max="5101" width="33.375" style="5" customWidth="1"/>
    <col min="5102" max="5102" width="8.75" style="5"/>
    <col min="5103" max="5103" width="14.75" style="5" customWidth="1"/>
    <col min="5104" max="5105" width="6.875" style="5" customWidth="1"/>
    <col min="5106" max="5106" width="6.125" style="5" customWidth="1"/>
    <col min="5107" max="5113" width="6.875" style="5" customWidth="1"/>
    <col min="5114" max="5114" width="6.125" style="5" customWidth="1"/>
    <col min="5115" max="5116" width="6.875" style="5" customWidth="1"/>
    <col min="5117" max="5117" width="7.625" style="5" customWidth="1"/>
    <col min="5118" max="5119" width="6.875" style="5" customWidth="1"/>
    <col min="5120" max="5120" width="6.75" style="5" customWidth="1"/>
    <col min="5121" max="5121" width="6.875" style="5" customWidth="1"/>
    <col min="5122" max="5123" width="6.375" style="5" customWidth="1"/>
    <col min="5124" max="5355" width="8.75" style="5"/>
    <col min="5356" max="5356" width="5.375" style="5" customWidth="1"/>
    <col min="5357" max="5357" width="33.375" style="5" customWidth="1"/>
    <col min="5358" max="5358" width="8.75" style="5"/>
    <col min="5359" max="5359" width="14.75" style="5" customWidth="1"/>
    <col min="5360" max="5361" width="6.875" style="5" customWidth="1"/>
    <col min="5362" max="5362" width="6.125" style="5" customWidth="1"/>
    <col min="5363" max="5369" width="6.875" style="5" customWidth="1"/>
    <col min="5370" max="5370" width="6.125" style="5" customWidth="1"/>
    <col min="5371" max="5372" width="6.875" style="5" customWidth="1"/>
    <col min="5373" max="5373" width="7.625" style="5" customWidth="1"/>
    <col min="5374" max="5375" width="6.875" style="5" customWidth="1"/>
    <col min="5376" max="5376" width="6.75" style="5" customWidth="1"/>
    <col min="5377" max="5377" width="6.875" style="5" customWidth="1"/>
    <col min="5378" max="5379" width="6.375" style="5" customWidth="1"/>
    <col min="5380" max="5611" width="8.75" style="5"/>
    <col min="5612" max="5612" width="5.375" style="5" customWidth="1"/>
    <col min="5613" max="5613" width="33.375" style="5" customWidth="1"/>
    <col min="5614" max="5614" width="8.75" style="5"/>
    <col min="5615" max="5615" width="14.75" style="5" customWidth="1"/>
    <col min="5616" max="5617" width="6.875" style="5" customWidth="1"/>
    <col min="5618" max="5618" width="6.125" style="5" customWidth="1"/>
    <col min="5619" max="5625" width="6.875" style="5" customWidth="1"/>
    <col min="5626" max="5626" width="6.125" style="5" customWidth="1"/>
    <col min="5627" max="5628" width="6.875" style="5" customWidth="1"/>
    <col min="5629" max="5629" width="7.625" style="5" customWidth="1"/>
    <col min="5630" max="5631" width="6.875" style="5" customWidth="1"/>
    <col min="5632" max="5632" width="6.75" style="5" customWidth="1"/>
    <col min="5633" max="5633" width="6.875" style="5" customWidth="1"/>
    <col min="5634" max="5635" width="6.375" style="5" customWidth="1"/>
    <col min="5636" max="5867" width="8.75" style="5"/>
    <col min="5868" max="5868" width="5.375" style="5" customWidth="1"/>
    <col min="5869" max="5869" width="33.375" style="5" customWidth="1"/>
    <col min="5870" max="5870" width="8.75" style="5"/>
    <col min="5871" max="5871" width="14.75" style="5" customWidth="1"/>
    <col min="5872" max="5873" width="6.875" style="5" customWidth="1"/>
    <col min="5874" max="5874" width="6.125" style="5" customWidth="1"/>
    <col min="5875" max="5881" width="6.875" style="5" customWidth="1"/>
    <col min="5882" max="5882" width="6.125" style="5" customWidth="1"/>
    <col min="5883" max="5884" width="6.875" style="5" customWidth="1"/>
    <col min="5885" max="5885" width="7.625" style="5" customWidth="1"/>
    <col min="5886" max="5887" width="6.875" style="5" customWidth="1"/>
    <col min="5888" max="5888" width="6.75" style="5" customWidth="1"/>
    <col min="5889" max="5889" width="6.875" style="5" customWidth="1"/>
    <col min="5890" max="5891" width="6.375" style="5" customWidth="1"/>
    <col min="5892" max="6123" width="8.75" style="5"/>
    <col min="6124" max="6124" width="5.375" style="5" customWidth="1"/>
    <col min="6125" max="6125" width="33.375" style="5" customWidth="1"/>
    <col min="6126" max="6126" width="8.75" style="5"/>
    <col min="6127" max="6127" width="14.75" style="5" customWidth="1"/>
    <col min="6128" max="6129" width="6.875" style="5" customWidth="1"/>
    <col min="6130" max="6130" width="6.125" style="5" customWidth="1"/>
    <col min="6131" max="6137" width="6.875" style="5" customWidth="1"/>
    <col min="6138" max="6138" width="6.125" style="5" customWidth="1"/>
    <col min="6139" max="6140" width="6.875" style="5" customWidth="1"/>
    <col min="6141" max="6141" width="7.625" style="5" customWidth="1"/>
    <col min="6142" max="6143" width="6.875" style="5" customWidth="1"/>
    <col min="6144" max="6144" width="6.75" style="5" customWidth="1"/>
    <col min="6145" max="6145" width="6.875" style="5" customWidth="1"/>
    <col min="6146" max="6147" width="6.375" style="5" customWidth="1"/>
    <col min="6148" max="6379" width="8.75" style="5"/>
    <col min="6380" max="6380" width="5.375" style="5" customWidth="1"/>
    <col min="6381" max="6381" width="33.375" style="5" customWidth="1"/>
    <col min="6382" max="6382" width="8.75" style="5"/>
    <col min="6383" max="6383" width="14.75" style="5" customWidth="1"/>
    <col min="6384" max="6385" width="6.875" style="5" customWidth="1"/>
    <col min="6386" max="6386" width="6.125" style="5" customWidth="1"/>
    <col min="6387" max="6393" width="6.875" style="5" customWidth="1"/>
    <col min="6394" max="6394" width="6.125" style="5" customWidth="1"/>
    <col min="6395" max="6396" width="6.875" style="5" customWidth="1"/>
    <col min="6397" max="6397" width="7.625" style="5" customWidth="1"/>
    <col min="6398" max="6399" width="6.875" style="5" customWidth="1"/>
    <col min="6400" max="6400" width="6.75" style="5" customWidth="1"/>
    <col min="6401" max="6401" width="6.875" style="5" customWidth="1"/>
    <col min="6402" max="6403" width="6.375" style="5" customWidth="1"/>
    <col min="6404" max="6635" width="8.75" style="5"/>
    <col min="6636" max="6636" width="5.375" style="5" customWidth="1"/>
    <col min="6637" max="6637" width="33.375" style="5" customWidth="1"/>
    <col min="6638" max="6638" width="8.75" style="5"/>
    <col min="6639" max="6639" width="14.75" style="5" customWidth="1"/>
    <col min="6640" max="6641" width="6.875" style="5" customWidth="1"/>
    <col min="6642" max="6642" width="6.125" style="5" customWidth="1"/>
    <col min="6643" max="6649" width="6.875" style="5" customWidth="1"/>
    <col min="6650" max="6650" width="6.125" style="5" customWidth="1"/>
    <col min="6651" max="6652" width="6.875" style="5" customWidth="1"/>
    <col min="6653" max="6653" width="7.625" style="5" customWidth="1"/>
    <col min="6654" max="6655" width="6.875" style="5" customWidth="1"/>
    <col min="6656" max="6656" width="6.75" style="5" customWidth="1"/>
    <col min="6657" max="6657" width="6.875" style="5" customWidth="1"/>
    <col min="6658" max="6659" width="6.375" style="5" customWidth="1"/>
    <col min="6660" max="6891" width="8.75" style="5"/>
    <col min="6892" max="6892" width="5.375" style="5" customWidth="1"/>
    <col min="6893" max="6893" width="33.375" style="5" customWidth="1"/>
    <col min="6894" max="6894" width="8.75" style="5"/>
    <col min="6895" max="6895" width="14.75" style="5" customWidth="1"/>
    <col min="6896" max="6897" width="6.875" style="5" customWidth="1"/>
    <col min="6898" max="6898" width="6.125" style="5" customWidth="1"/>
    <col min="6899" max="6905" width="6.875" style="5" customWidth="1"/>
    <col min="6906" max="6906" width="6.125" style="5" customWidth="1"/>
    <col min="6907" max="6908" width="6.875" style="5" customWidth="1"/>
    <col min="6909" max="6909" width="7.625" style="5" customWidth="1"/>
    <col min="6910" max="6911" width="6.875" style="5" customWidth="1"/>
    <col min="6912" max="6912" width="6.75" style="5" customWidth="1"/>
    <col min="6913" max="6913" width="6.875" style="5" customWidth="1"/>
    <col min="6914" max="6915" width="6.375" style="5" customWidth="1"/>
    <col min="6916" max="7147" width="8.75" style="5"/>
    <col min="7148" max="7148" width="5.375" style="5" customWidth="1"/>
    <col min="7149" max="7149" width="33.375" style="5" customWidth="1"/>
    <col min="7150" max="7150" width="8.75" style="5"/>
    <col min="7151" max="7151" width="14.75" style="5" customWidth="1"/>
    <col min="7152" max="7153" width="6.875" style="5" customWidth="1"/>
    <col min="7154" max="7154" width="6.125" style="5" customWidth="1"/>
    <col min="7155" max="7161" width="6.875" style="5" customWidth="1"/>
    <col min="7162" max="7162" width="6.125" style="5" customWidth="1"/>
    <col min="7163" max="7164" width="6.875" style="5" customWidth="1"/>
    <col min="7165" max="7165" width="7.625" style="5" customWidth="1"/>
    <col min="7166" max="7167" width="6.875" style="5" customWidth="1"/>
    <col min="7168" max="7168" width="6.75" style="5" customWidth="1"/>
    <col min="7169" max="7169" width="6.875" style="5" customWidth="1"/>
    <col min="7170" max="7171" width="6.375" style="5" customWidth="1"/>
    <col min="7172" max="7403" width="8.75" style="5"/>
    <col min="7404" max="7404" width="5.375" style="5" customWidth="1"/>
    <col min="7405" max="7405" width="33.375" style="5" customWidth="1"/>
    <col min="7406" max="7406" width="8.75" style="5"/>
    <col min="7407" max="7407" width="14.75" style="5" customWidth="1"/>
    <col min="7408" max="7409" width="6.875" style="5" customWidth="1"/>
    <col min="7410" max="7410" width="6.125" style="5" customWidth="1"/>
    <col min="7411" max="7417" width="6.875" style="5" customWidth="1"/>
    <col min="7418" max="7418" width="6.125" style="5" customWidth="1"/>
    <col min="7419" max="7420" width="6.875" style="5" customWidth="1"/>
    <col min="7421" max="7421" width="7.625" style="5" customWidth="1"/>
    <col min="7422" max="7423" width="6.875" style="5" customWidth="1"/>
    <col min="7424" max="7424" width="6.75" style="5" customWidth="1"/>
    <col min="7425" max="7425" width="6.875" style="5" customWidth="1"/>
    <col min="7426" max="7427" width="6.375" style="5" customWidth="1"/>
    <col min="7428" max="7659" width="8.75" style="5"/>
    <col min="7660" max="7660" width="5.375" style="5" customWidth="1"/>
    <col min="7661" max="7661" width="33.375" style="5" customWidth="1"/>
    <col min="7662" max="7662" width="8.75" style="5"/>
    <col min="7663" max="7663" width="14.75" style="5" customWidth="1"/>
    <col min="7664" max="7665" width="6.875" style="5" customWidth="1"/>
    <col min="7666" max="7666" width="6.125" style="5" customWidth="1"/>
    <col min="7667" max="7673" width="6.875" style="5" customWidth="1"/>
    <col min="7674" max="7674" width="6.125" style="5" customWidth="1"/>
    <col min="7675" max="7676" width="6.875" style="5" customWidth="1"/>
    <col min="7677" max="7677" width="7.625" style="5" customWidth="1"/>
    <col min="7678" max="7679" width="6.875" style="5" customWidth="1"/>
    <col min="7680" max="7680" width="6.75" style="5" customWidth="1"/>
    <col min="7681" max="7681" width="6.875" style="5" customWidth="1"/>
    <col min="7682" max="7683" width="6.375" style="5" customWidth="1"/>
    <col min="7684" max="7915" width="8.75" style="5"/>
    <col min="7916" max="7916" width="5.375" style="5" customWidth="1"/>
    <col min="7917" max="7917" width="33.375" style="5" customWidth="1"/>
    <col min="7918" max="7918" width="8.75" style="5"/>
    <col min="7919" max="7919" width="14.75" style="5" customWidth="1"/>
    <col min="7920" max="7921" width="6.875" style="5" customWidth="1"/>
    <col min="7922" max="7922" width="6.125" style="5" customWidth="1"/>
    <col min="7923" max="7929" width="6.875" style="5" customWidth="1"/>
    <col min="7930" max="7930" width="6.125" style="5" customWidth="1"/>
    <col min="7931" max="7932" width="6.875" style="5" customWidth="1"/>
    <col min="7933" max="7933" width="7.625" style="5" customWidth="1"/>
    <col min="7934" max="7935" width="6.875" style="5" customWidth="1"/>
    <col min="7936" max="7936" width="6.75" style="5" customWidth="1"/>
    <col min="7937" max="7937" width="6.875" style="5" customWidth="1"/>
    <col min="7938" max="7939" width="6.375" style="5" customWidth="1"/>
    <col min="7940" max="8171" width="8.75" style="5"/>
    <col min="8172" max="8172" width="5.375" style="5" customWidth="1"/>
    <col min="8173" max="8173" width="33.375" style="5" customWidth="1"/>
    <col min="8174" max="8174" width="8.75" style="5"/>
    <col min="8175" max="8175" width="14.75" style="5" customWidth="1"/>
    <col min="8176" max="8177" width="6.875" style="5" customWidth="1"/>
    <col min="8178" max="8178" width="6.125" style="5" customWidth="1"/>
    <col min="8179" max="8185" width="6.875" style="5" customWidth="1"/>
    <col min="8186" max="8186" width="6.125" style="5" customWidth="1"/>
    <col min="8187" max="8188" width="6.875" style="5" customWidth="1"/>
    <col min="8189" max="8189" width="7.625" style="5" customWidth="1"/>
    <col min="8190" max="8191" width="6.875" style="5" customWidth="1"/>
    <col min="8192" max="8192" width="6.75" style="5" customWidth="1"/>
    <col min="8193" max="8193" width="6.875" style="5" customWidth="1"/>
    <col min="8194" max="8195" width="6.375" style="5" customWidth="1"/>
    <col min="8196" max="8427" width="8.75" style="5"/>
    <col min="8428" max="8428" width="5.375" style="5" customWidth="1"/>
    <col min="8429" max="8429" width="33.375" style="5" customWidth="1"/>
    <col min="8430" max="8430" width="8.75" style="5"/>
    <col min="8431" max="8431" width="14.75" style="5" customWidth="1"/>
    <col min="8432" max="8433" width="6.875" style="5" customWidth="1"/>
    <col min="8434" max="8434" width="6.125" style="5" customWidth="1"/>
    <col min="8435" max="8441" width="6.875" style="5" customWidth="1"/>
    <col min="8442" max="8442" width="6.125" style="5" customWidth="1"/>
    <col min="8443" max="8444" width="6.875" style="5" customWidth="1"/>
    <col min="8445" max="8445" width="7.625" style="5" customWidth="1"/>
    <col min="8446" max="8447" width="6.875" style="5" customWidth="1"/>
    <col min="8448" max="8448" width="6.75" style="5" customWidth="1"/>
    <col min="8449" max="8449" width="6.875" style="5" customWidth="1"/>
    <col min="8450" max="8451" width="6.375" style="5" customWidth="1"/>
    <col min="8452" max="8683" width="8.75" style="5"/>
    <col min="8684" max="8684" width="5.375" style="5" customWidth="1"/>
    <col min="8685" max="8685" width="33.375" style="5" customWidth="1"/>
    <col min="8686" max="8686" width="8.75" style="5"/>
    <col min="8687" max="8687" width="14.75" style="5" customWidth="1"/>
    <col min="8688" max="8689" width="6.875" style="5" customWidth="1"/>
    <col min="8690" max="8690" width="6.125" style="5" customWidth="1"/>
    <col min="8691" max="8697" width="6.875" style="5" customWidth="1"/>
    <col min="8698" max="8698" width="6.125" style="5" customWidth="1"/>
    <col min="8699" max="8700" width="6.875" style="5" customWidth="1"/>
    <col min="8701" max="8701" width="7.625" style="5" customWidth="1"/>
    <col min="8702" max="8703" width="6.875" style="5" customWidth="1"/>
    <col min="8704" max="8704" width="6.75" style="5" customWidth="1"/>
    <col min="8705" max="8705" width="6.875" style="5" customWidth="1"/>
    <col min="8706" max="8707" width="6.375" style="5" customWidth="1"/>
    <col min="8708" max="8939" width="8.75" style="5"/>
    <col min="8940" max="8940" width="5.375" style="5" customWidth="1"/>
    <col min="8941" max="8941" width="33.375" style="5" customWidth="1"/>
    <col min="8942" max="8942" width="8.75" style="5"/>
    <col min="8943" max="8943" width="14.75" style="5" customWidth="1"/>
    <col min="8944" max="8945" width="6.875" style="5" customWidth="1"/>
    <col min="8946" max="8946" width="6.125" style="5" customWidth="1"/>
    <col min="8947" max="8953" width="6.875" style="5" customWidth="1"/>
    <col min="8954" max="8954" width="6.125" style="5" customWidth="1"/>
    <col min="8955" max="8956" width="6.875" style="5" customWidth="1"/>
    <col min="8957" max="8957" width="7.625" style="5" customWidth="1"/>
    <col min="8958" max="8959" width="6.875" style="5" customWidth="1"/>
    <col min="8960" max="8960" width="6.75" style="5" customWidth="1"/>
    <col min="8961" max="8961" width="6.875" style="5" customWidth="1"/>
    <col min="8962" max="8963" width="6.375" style="5" customWidth="1"/>
    <col min="8964" max="9195" width="8.75" style="5"/>
    <col min="9196" max="9196" width="5.375" style="5" customWidth="1"/>
    <col min="9197" max="9197" width="33.375" style="5" customWidth="1"/>
    <col min="9198" max="9198" width="8.75" style="5"/>
    <col min="9199" max="9199" width="14.75" style="5" customWidth="1"/>
    <col min="9200" max="9201" width="6.875" style="5" customWidth="1"/>
    <col min="9202" max="9202" width="6.125" style="5" customWidth="1"/>
    <col min="9203" max="9209" width="6.875" style="5" customWidth="1"/>
    <col min="9210" max="9210" width="6.125" style="5" customWidth="1"/>
    <col min="9211" max="9212" width="6.875" style="5" customWidth="1"/>
    <col min="9213" max="9213" width="7.625" style="5" customWidth="1"/>
    <col min="9214" max="9215" width="6.875" style="5" customWidth="1"/>
    <col min="9216" max="9216" width="6.75" style="5" customWidth="1"/>
    <col min="9217" max="9217" width="6.875" style="5" customWidth="1"/>
    <col min="9218" max="9219" width="6.375" style="5" customWidth="1"/>
    <col min="9220" max="9451" width="8.75" style="5"/>
    <col min="9452" max="9452" width="5.375" style="5" customWidth="1"/>
    <col min="9453" max="9453" width="33.375" style="5" customWidth="1"/>
    <col min="9454" max="9454" width="8.75" style="5"/>
    <col min="9455" max="9455" width="14.75" style="5" customWidth="1"/>
    <col min="9456" max="9457" width="6.875" style="5" customWidth="1"/>
    <col min="9458" max="9458" width="6.125" style="5" customWidth="1"/>
    <col min="9459" max="9465" width="6.875" style="5" customWidth="1"/>
    <col min="9466" max="9466" width="6.125" style="5" customWidth="1"/>
    <col min="9467" max="9468" width="6.875" style="5" customWidth="1"/>
    <col min="9469" max="9469" width="7.625" style="5" customWidth="1"/>
    <col min="9470" max="9471" width="6.875" style="5" customWidth="1"/>
    <col min="9472" max="9472" width="6.75" style="5" customWidth="1"/>
    <col min="9473" max="9473" width="6.875" style="5" customWidth="1"/>
    <col min="9474" max="9475" width="6.375" style="5" customWidth="1"/>
    <col min="9476" max="9707" width="8.75" style="5"/>
    <col min="9708" max="9708" width="5.375" style="5" customWidth="1"/>
    <col min="9709" max="9709" width="33.375" style="5" customWidth="1"/>
    <col min="9710" max="9710" width="8.75" style="5"/>
    <col min="9711" max="9711" width="14.75" style="5" customWidth="1"/>
    <col min="9712" max="9713" width="6.875" style="5" customWidth="1"/>
    <col min="9714" max="9714" width="6.125" style="5" customWidth="1"/>
    <col min="9715" max="9721" width="6.875" style="5" customWidth="1"/>
    <col min="9722" max="9722" width="6.125" style="5" customWidth="1"/>
    <col min="9723" max="9724" width="6.875" style="5" customWidth="1"/>
    <col min="9725" max="9725" width="7.625" style="5" customWidth="1"/>
    <col min="9726" max="9727" width="6.875" style="5" customWidth="1"/>
    <col min="9728" max="9728" width="6.75" style="5" customWidth="1"/>
    <col min="9729" max="9729" width="6.875" style="5" customWidth="1"/>
    <col min="9730" max="9731" width="6.375" style="5" customWidth="1"/>
    <col min="9732" max="9963" width="8.75" style="5"/>
    <col min="9964" max="9964" width="5.375" style="5" customWidth="1"/>
    <col min="9965" max="9965" width="33.375" style="5" customWidth="1"/>
    <col min="9966" max="9966" width="8.75" style="5"/>
    <col min="9967" max="9967" width="14.75" style="5" customWidth="1"/>
    <col min="9968" max="9969" width="6.875" style="5" customWidth="1"/>
    <col min="9970" max="9970" width="6.125" style="5" customWidth="1"/>
    <col min="9971" max="9977" width="6.875" style="5" customWidth="1"/>
    <col min="9978" max="9978" width="6.125" style="5" customWidth="1"/>
    <col min="9979" max="9980" width="6.875" style="5" customWidth="1"/>
    <col min="9981" max="9981" width="7.625" style="5" customWidth="1"/>
    <col min="9982" max="9983" width="6.875" style="5" customWidth="1"/>
    <col min="9984" max="9984" width="6.75" style="5" customWidth="1"/>
    <col min="9985" max="9985" width="6.875" style="5" customWidth="1"/>
    <col min="9986" max="9987" width="6.375" style="5" customWidth="1"/>
    <col min="9988" max="10219" width="8.75" style="5"/>
    <col min="10220" max="10220" width="5.375" style="5" customWidth="1"/>
    <col min="10221" max="10221" width="33.375" style="5" customWidth="1"/>
    <col min="10222" max="10222" width="8.75" style="5"/>
    <col min="10223" max="10223" width="14.75" style="5" customWidth="1"/>
    <col min="10224" max="10225" width="6.875" style="5" customWidth="1"/>
    <col min="10226" max="10226" width="6.125" style="5" customWidth="1"/>
    <col min="10227" max="10233" width="6.875" style="5" customWidth="1"/>
    <col min="10234" max="10234" width="6.125" style="5" customWidth="1"/>
    <col min="10235" max="10236" width="6.875" style="5" customWidth="1"/>
    <col min="10237" max="10237" width="7.625" style="5" customWidth="1"/>
    <col min="10238" max="10239" width="6.875" style="5" customWidth="1"/>
    <col min="10240" max="10240" width="6.75" style="5" customWidth="1"/>
    <col min="10241" max="10241" width="6.875" style="5" customWidth="1"/>
    <col min="10242" max="10243" width="6.375" style="5" customWidth="1"/>
    <col min="10244" max="10475" width="8.75" style="5"/>
    <col min="10476" max="10476" width="5.375" style="5" customWidth="1"/>
    <col min="10477" max="10477" width="33.375" style="5" customWidth="1"/>
    <col min="10478" max="10478" width="8.75" style="5"/>
    <col min="10479" max="10479" width="14.75" style="5" customWidth="1"/>
    <col min="10480" max="10481" width="6.875" style="5" customWidth="1"/>
    <col min="10482" max="10482" width="6.125" style="5" customWidth="1"/>
    <col min="10483" max="10489" width="6.875" style="5" customWidth="1"/>
    <col min="10490" max="10490" width="6.125" style="5" customWidth="1"/>
    <col min="10491" max="10492" width="6.875" style="5" customWidth="1"/>
    <col min="10493" max="10493" width="7.625" style="5" customWidth="1"/>
    <col min="10494" max="10495" width="6.875" style="5" customWidth="1"/>
    <col min="10496" max="10496" width="6.75" style="5" customWidth="1"/>
    <col min="10497" max="10497" width="6.875" style="5" customWidth="1"/>
    <col min="10498" max="10499" width="6.375" style="5" customWidth="1"/>
    <col min="10500" max="10731" width="8.75" style="5"/>
    <col min="10732" max="10732" width="5.375" style="5" customWidth="1"/>
    <col min="10733" max="10733" width="33.375" style="5" customWidth="1"/>
    <col min="10734" max="10734" width="8.75" style="5"/>
    <col min="10735" max="10735" width="14.75" style="5" customWidth="1"/>
    <col min="10736" max="10737" width="6.875" style="5" customWidth="1"/>
    <col min="10738" max="10738" width="6.125" style="5" customWidth="1"/>
    <col min="10739" max="10745" width="6.875" style="5" customWidth="1"/>
    <col min="10746" max="10746" width="6.125" style="5" customWidth="1"/>
    <col min="10747" max="10748" width="6.875" style="5" customWidth="1"/>
    <col min="10749" max="10749" width="7.625" style="5" customWidth="1"/>
    <col min="10750" max="10751" width="6.875" style="5" customWidth="1"/>
    <col min="10752" max="10752" width="6.75" style="5" customWidth="1"/>
    <col min="10753" max="10753" width="6.875" style="5" customWidth="1"/>
    <col min="10754" max="10755" width="6.375" style="5" customWidth="1"/>
    <col min="10756" max="10987" width="8.75" style="5"/>
    <col min="10988" max="10988" width="5.375" style="5" customWidth="1"/>
    <col min="10989" max="10989" width="33.375" style="5" customWidth="1"/>
    <col min="10990" max="10990" width="8.75" style="5"/>
    <col min="10991" max="10991" width="14.75" style="5" customWidth="1"/>
    <col min="10992" max="10993" width="6.875" style="5" customWidth="1"/>
    <col min="10994" max="10994" width="6.125" style="5" customWidth="1"/>
    <col min="10995" max="11001" width="6.875" style="5" customWidth="1"/>
    <col min="11002" max="11002" width="6.125" style="5" customWidth="1"/>
    <col min="11003" max="11004" width="6.875" style="5" customWidth="1"/>
    <col min="11005" max="11005" width="7.625" style="5" customWidth="1"/>
    <col min="11006" max="11007" width="6.875" style="5" customWidth="1"/>
    <col min="11008" max="11008" width="6.75" style="5" customWidth="1"/>
    <col min="11009" max="11009" width="6.875" style="5" customWidth="1"/>
    <col min="11010" max="11011" width="6.375" style="5" customWidth="1"/>
    <col min="11012" max="11243" width="8.75" style="5"/>
    <col min="11244" max="11244" width="5.375" style="5" customWidth="1"/>
    <col min="11245" max="11245" width="33.375" style="5" customWidth="1"/>
    <col min="11246" max="11246" width="8.75" style="5"/>
    <col min="11247" max="11247" width="14.75" style="5" customWidth="1"/>
    <col min="11248" max="11249" width="6.875" style="5" customWidth="1"/>
    <col min="11250" max="11250" width="6.125" style="5" customWidth="1"/>
    <col min="11251" max="11257" width="6.875" style="5" customWidth="1"/>
    <col min="11258" max="11258" width="6.125" style="5" customWidth="1"/>
    <col min="11259" max="11260" width="6.875" style="5" customWidth="1"/>
    <col min="11261" max="11261" width="7.625" style="5" customWidth="1"/>
    <col min="11262" max="11263" width="6.875" style="5" customWidth="1"/>
    <col min="11264" max="11264" width="6.75" style="5" customWidth="1"/>
    <col min="11265" max="11265" width="6.875" style="5" customWidth="1"/>
    <col min="11266" max="11267" width="6.375" style="5" customWidth="1"/>
    <col min="11268" max="11499" width="8.75" style="5"/>
    <col min="11500" max="11500" width="5.375" style="5" customWidth="1"/>
    <col min="11501" max="11501" width="33.375" style="5" customWidth="1"/>
    <col min="11502" max="11502" width="8.75" style="5"/>
    <col min="11503" max="11503" width="14.75" style="5" customWidth="1"/>
    <col min="11504" max="11505" width="6.875" style="5" customWidth="1"/>
    <col min="11506" max="11506" width="6.125" style="5" customWidth="1"/>
    <col min="11507" max="11513" width="6.875" style="5" customWidth="1"/>
    <col min="11514" max="11514" width="6.125" style="5" customWidth="1"/>
    <col min="11515" max="11516" width="6.875" style="5" customWidth="1"/>
    <col min="11517" max="11517" width="7.625" style="5" customWidth="1"/>
    <col min="11518" max="11519" width="6.875" style="5" customWidth="1"/>
    <col min="11520" max="11520" width="6.75" style="5" customWidth="1"/>
    <col min="11521" max="11521" width="6.875" style="5" customWidth="1"/>
    <col min="11522" max="11523" width="6.375" style="5" customWidth="1"/>
    <col min="11524" max="11755" width="8.75" style="5"/>
    <col min="11756" max="11756" width="5.375" style="5" customWidth="1"/>
    <col min="11757" max="11757" width="33.375" style="5" customWidth="1"/>
    <col min="11758" max="11758" width="8.75" style="5"/>
    <col min="11759" max="11759" width="14.75" style="5" customWidth="1"/>
    <col min="11760" max="11761" width="6.875" style="5" customWidth="1"/>
    <col min="11762" max="11762" width="6.125" style="5" customWidth="1"/>
    <col min="11763" max="11769" width="6.875" style="5" customWidth="1"/>
    <col min="11770" max="11770" width="6.125" style="5" customWidth="1"/>
    <col min="11771" max="11772" width="6.875" style="5" customWidth="1"/>
    <col min="11773" max="11773" width="7.625" style="5" customWidth="1"/>
    <col min="11774" max="11775" width="6.875" style="5" customWidth="1"/>
    <col min="11776" max="11776" width="6.75" style="5" customWidth="1"/>
    <col min="11777" max="11777" width="6.875" style="5" customWidth="1"/>
    <col min="11778" max="11779" width="6.375" style="5" customWidth="1"/>
    <col min="11780" max="12011" width="8.75" style="5"/>
    <col min="12012" max="12012" width="5.375" style="5" customWidth="1"/>
    <col min="12013" max="12013" width="33.375" style="5" customWidth="1"/>
    <col min="12014" max="12014" width="8.75" style="5"/>
    <col min="12015" max="12015" width="14.75" style="5" customWidth="1"/>
    <col min="12016" max="12017" width="6.875" style="5" customWidth="1"/>
    <col min="12018" max="12018" width="6.125" style="5" customWidth="1"/>
    <col min="12019" max="12025" width="6.875" style="5" customWidth="1"/>
    <col min="12026" max="12026" width="6.125" style="5" customWidth="1"/>
    <col min="12027" max="12028" width="6.875" style="5" customWidth="1"/>
    <col min="12029" max="12029" width="7.625" style="5" customWidth="1"/>
    <col min="12030" max="12031" width="6.875" style="5" customWidth="1"/>
    <col min="12032" max="12032" width="6.75" style="5" customWidth="1"/>
    <col min="12033" max="12033" width="6.875" style="5" customWidth="1"/>
    <col min="12034" max="12035" width="6.375" style="5" customWidth="1"/>
    <col min="12036" max="12267" width="8.75" style="5"/>
    <col min="12268" max="12268" width="5.375" style="5" customWidth="1"/>
    <col min="12269" max="12269" width="33.375" style="5" customWidth="1"/>
    <col min="12270" max="12270" width="8.75" style="5"/>
    <col min="12271" max="12271" width="14.75" style="5" customWidth="1"/>
    <col min="12272" max="12273" width="6.875" style="5" customWidth="1"/>
    <col min="12274" max="12274" width="6.125" style="5" customWidth="1"/>
    <col min="12275" max="12281" width="6.875" style="5" customWidth="1"/>
    <col min="12282" max="12282" width="6.125" style="5" customWidth="1"/>
    <col min="12283" max="12284" width="6.875" style="5" customWidth="1"/>
    <col min="12285" max="12285" width="7.625" style="5" customWidth="1"/>
    <col min="12286" max="12287" width="6.875" style="5" customWidth="1"/>
    <col min="12288" max="12288" width="6.75" style="5" customWidth="1"/>
    <col min="12289" max="12289" width="6.875" style="5" customWidth="1"/>
    <col min="12290" max="12291" width="6.375" style="5" customWidth="1"/>
    <col min="12292" max="12523" width="8.75" style="5"/>
    <col min="12524" max="12524" width="5.375" style="5" customWidth="1"/>
    <col min="12525" max="12525" width="33.375" style="5" customWidth="1"/>
    <col min="12526" max="12526" width="8.75" style="5"/>
    <col min="12527" max="12527" width="14.75" style="5" customWidth="1"/>
    <col min="12528" max="12529" width="6.875" style="5" customWidth="1"/>
    <col min="12530" max="12530" width="6.125" style="5" customWidth="1"/>
    <col min="12531" max="12537" width="6.875" style="5" customWidth="1"/>
    <col min="12538" max="12538" width="6.125" style="5" customWidth="1"/>
    <col min="12539" max="12540" width="6.875" style="5" customWidth="1"/>
    <col min="12541" max="12541" width="7.625" style="5" customWidth="1"/>
    <col min="12542" max="12543" width="6.875" style="5" customWidth="1"/>
    <col min="12544" max="12544" width="6.75" style="5" customWidth="1"/>
    <col min="12545" max="12545" width="6.875" style="5" customWidth="1"/>
    <col min="12546" max="12547" width="6.375" style="5" customWidth="1"/>
    <col min="12548" max="12779" width="8.75" style="5"/>
    <col min="12780" max="12780" width="5.375" style="5" customWidth="1"/>
    <col min="12781" max="12781" width="33.375" style="5" customWidth="1"/>
    <col min="12782" max="12782" width="8.75" style="5"/>
    <col min="12783" max="12783" width="14.75" style="5" customWidth="1"/>
    <col min="12784" max="12785" width="6.875" style="5" customWidth="1"/>
    <col min="12786" max="12786" width="6.125" style="5" customWidth="1"/>
    <col min="12787" max="12793" width="6.875" style="5" customWidth="1"/>
    <col min="12794" max="12794" width="6.125" style="5" customWidth="1"/>
    <col min="12795" max="12796" width="6.875" style="5" customWidth="1"/>
    <col min="12797" max="12797" width="7.625" style="5" customWidth="1"/>
    <col min="12798" max="12799" width="6.875" style="5" customWidth="1"/>
    <col min="12800" max="12800" width="6.75" style="5" customWidth="1"/>
    <col min="12801" max="12801" width="6.875" style="5" customWidth="1"/>
    <col min="12802" max="12803" width="6.375" style="5" customWidth="1"/>
    <col min="12804" max="13035" width="8.75" style="5"/>
    <col min="13036" max="13036" width="5.375" style="5" customWidth="1"/>
    <col min="13037" max="13037" width="33.375" style="5" customWidth="1"/>
    <col min="13038" max="13038" width="8.75" style="5"/>
    <col min="13039" max="13039" width="14.75" style="5" customWidth="1"/>
    <col min="13040" max="13041" width="6.875" style="5" customWidth="1"/>
    <col min="13042" max="13042" width="6.125" style="5" customWidth="1"/>
    <col min="13043" max="13049" width="6.875" style="5" customWidth="1"/>
    <col min="13050" max="13050" width="6.125" style="5" customWidth="1"/>
    <col min="13051" max="13052" width="6.875" style="5" customWidth="1"/>
    <col min="13053" max="13053" width="7.625" style="5" customWidth="1"/>
    <col min="13054" max="13055" width="6.875" style="5" customWidth="1"/>
    <col min="13056" max="13056" width="6.75" style="5" customWidth="1"/>
    <col min="13057" max="13057" width="6.875" style="5" customWidth="1"/>
    <col min="13058" max="13059" width="6.375" style="5" customWidth="1"/>
    <col min="13060" max="13291" width="8.75" style="5"/>
    <col min="13292" max="13292" width="5.375" style="5" customWidth="1"/>
    <col min="13293" max="13293" width="33.375" style="5" customWidth="1"/>
    <col min="13294" max="13294" width="8.75" style="5"/>
    <col min="13295" max="13295" width="14.75" style="5" customWidth="1"/>
    <col min="13296" max="13297" width="6.875" style="5" customWidth="1"/>
    <col min="13298" max="13298" width="6.125" style="5" customWidth="1"/>
    <col min="13299" max="13305" width="6.875" style="5" customWidth="1"/>
    <col min="13306" max="13306" width="6.125" style="5" customWidth="1"/>
    <col min="13307" max="13308" width="6.875" style="5" customWidth="1"/>
    <col min="13309" max="13309" width="7.625" style="5" customWidth="1"/>
    <col min="13310" max="13311" width="6.875" style="5" customWidth="1"/>
    <col min="13312" max="13312" width="6.75" style="5" customWidth="1"/>
    <col min="13313" max="13313" width="6.875" style="5" customWidth="1"/>
    <col min="13314" max="13315" width="6.375" style="5" customWidth="1"/>
    <col min="13316" max="13547" width="8.75" style="5"/>
    <col min="13548" max="13548" width="5.375" style="5" customWidth="1"/>
    <col min="13549" max="13549" width="33.375" style="5" customWidth="1"/>
    <col min="13550" max="13550" width="8.75" style="5"/>
    <col min="13551" max="13551" width="14.75" style="5" customWidth="1"/>
    <col min="13552" max="13553" width="6.875" style="5" customWidth="1"/>
    <col min="13554" max="13554" width="6.125" style="5" customWidth="1"/>
    <col min="13555" max="13561" width="6.875" style="5" customWidth="1"/>
    <col min="13562" max="13562" width="6.125" style="5" customWidth="1"/>
    <col min="13563" max="13564" width="6.875" style="5" customWidth="1"/>
    <col min="13565" max="13565" width="7.625" style="5" customWidth="1"/>
    <col min="13566" max="13567" width="6.875" style="5" customWidth="1"/>
    <col min="13568" max="13568" width="6.75" style="5" customWidth="1"/>
    <col min="13569" max="13569" width="6.875" style="5" customWidth="1"/>
    <col min="13570" max="13571" width="6.375" style="5" customWidth="1"/>
    <col min="13572" max="13803" width="8.75" style="5"/>
    <col min="13804" max="13804" width="5.375" style="5" customWidth="1"/>
    <col min="13805" max="13805" width="33.375" style="5" customWidth="1"/>
    <col min="13806" max="13806" width="8.75" style="5"/>
    <col min="13807" max="13807" width="14.75" style="5" customWidth="1"/>
    <col min="13808" max="13809" width="6.875" style="5" customWidth="1"/>
    <col min="13810" max="13810" width="6.125" style="5" customWidth="1"/>
    <col min="13811" max="13817" width="6.875" style="5" customWidth="1"/>
    <col min="13818" max="13818" width="6.125" style="5" customWidth="1"/>
    <col min="13819" max="13820" width="6.875" style="5" customWidth="1"/>
    <col min="13821" max="13821" width="7.625" style="5" customWidth="1"/>
    <col min="13822" max="13823" width="6.875" style="5" customWidth="1"/>
    <col min="13824" max="13824" width="6.75" style="5" customWidth="1"/>
    <col min="13825" max="13825" width="6.875" style="5" customWidth="1"/>
    <col min="13826" max="13827" width="6.375" style="5" customWidth="1"/>
    <col min="13828" max="14059" width="8.75" style="5"/>
    <col min="14060" max="14060" width="5.375" style="5" customWidth="1"/>
    <col min="14061" max="14061" width="33.375" style="5" customWidth="1"/>
    <col min="14062" max="14062" width="8.75" style="5"/>
    <col min="14063" max="14063" width="14.75" style="5" customWidth="1"/>
    <col min="14064" max="14065" width="6.875" style="5" customWidth="1"/>
    <col min="14066" max="14066" width="6.125" style="5" customWidth="1"/>
    <col min="14067" max="14073" width="6.875" style="5" customWidth="1"/>
    <col min="14074" max="14074" width="6.125" style="5" customWidth="1"/>
    <col min="14075" max="14076" width="6.875" style="5" customWidth="1"/>
    <col min="14077" max="14077" width="7.625" style="5" customWidth="1"/>
    <col min="14078" max="14079" width="6.875" style="5" customWidth="1"/>
    <col min="14080" max="14080" width="6.75" style="5" customWidth="1"/>
    <col min="14081" max="14081" width="6.875" style="5" customWidth="1"/>
    <col min="14082" max="14083" width="6.375" style="5" customWidth="1"/>
    <col min="14084" max="14315" width="8.75" style="5"/>
    <col min="14316" max="14316" width="5.375" style="5" customWidth="1"/>
    <col min="14317" max="14317" width="33.375" style="5" customWidth="1"/>
    <col min="14318" max="14318" width="8.75" style="5"/>
    <col min="14319" max="14319" width="14.75" style="5" customWidth="1"/>
    <col min="14320" max="14321" width="6.875" style="5" customWidth="1"/>
    <col min="14322" max="14322" width="6.125" style="5" customWidth="1"/>
    <col min="14323" max="14329" width="6.875" style="5" customWidth="1"/>
    <col min="14330" max="14330" width="6.125" style="5" customWidth="1"/>
    <col min="14331" max="14332" width="6.875" style="5" customWidth="1"/>
    <col min="14333" max="14333" width="7.625" style="5" customWidth="1"/>
    <col min="14334" max="14335" width="6.875" style="5" customWidth="1"/>
    <col min="14336" max="14336" width="6.75" style="5" customWidth="1"/>
    <col min="14337" max="14337" width="6.875" style="5" customWidth="1"/>
    <col min="14338" max="14339" width="6.375" style="5" customWidth="1"/>
    <col min="14340" max="14571" width="8.75" style="5"/>
    <col min="14572" max="14572" width="5.375" style="5" customWidth="1"/>
    <col min="14573" max="14573" width="33.375" style="5" customWidth="1"/>
    <col min="14574" max="14574" width="8.75" style="5"/>
    <col min="14575" max="14575" width="14.75" style="5" customWidth="1"/>
    <col min="14576" max="14577" width="6.875" style="5" customWidth="1"/>
    <col min="14578" max="14578" width="6.125" style="5" customWidth="1"/>
    <col min="14579" max="14585" width="6.875" style="5" customWidth="1"/>
    <col min="14586" max="14586" width="6.125" style="5" customWidth="1"/>
    <col min="14587" max="14588" width="6.875" style="5" customWidth="1"/>
    <col min="14589" max="14589" width="7.625" style="5" customWidth="1"/>
    <col min="14590" max="14591" width="6.875" style="5" customWidth="1"/>
    <col min="14592" max="14592" width="6.75" style="5" customWidth="1"/>
    <col min="14593" max="14593" width="6.875" style="5" customWidth="1"/>
    <col min="14594" max="14595" width="6.375" style="5" customWidth="1"/>
    <col min="14596" max="14827" width="8.75" style="5"/>
    <col min="14828" max="14828" width="5.375" style="5" customWidth="1"/>
    <col min="14829" max="14829" width="33.375" style="5" customWidth="1"/>
    <col min="14830" max="14830" width="8.75" style="5"/>
    <col min="14831" max="14831" width="14.75" style="5" customWidth="1"/>
    <col min="14832" max="14833" width="6.875" style="5" customWidth="1"/>
    <col min="14834" max="14834" width="6.125" style="5" customWidth="1"/>
    <col min="14835" max="14841" width="6.875" style="5" customWidth="1"/>
    <col min="14842" max="14842" width="6.125" style="5" customWidth="1"/>
    <col min="14843" max="14844" width="6.875" style="5" customWidth="1"/>
    <col min="14845" max="14845" width="7.625" style="5" customWidth="1"/>
    <col min="14846" max="14847" width="6.875" style="5" customWidth="1"/>
    <col min="14848" max="14848" width="6.75" style="5" customWidth="1"/>
    <col min="14849" max="14849" width="6.875" style="5" customWidth="1"/>
    <col min="14850" max="14851" width="6.375" style="5" customWidth="1"/>
    <col min="14852" max="15083" width="8.75" style="5"/>
    <col min="15084" max="15084" width="5.375" style="5" customWidth="1"/>
    <col min="15085" max="15085" width="33.375" style="5" customWidth="1"/>
    <col min="15086" max="15086" width="8.75" style="5"/>
    <col min="15087" max="15087" width="14.75" style="5" customWidth="1"/>
    <col min="15088" max="15089" width="6.875" style="5" customWidth="1"/>
    <col min="15090" max="15090" width="6.125" style="5" customWidth="1"/>
    <col min="15091" max="15097" width="6.875" style="5" customWidth="1"/>
    <col min="15098" max="15098" width="6.125" style="5" customWidth="1"/>
    <col min="15099" max="15100" width="6.875" style="5" customWidth="1"/>
    <col min="15101" max="15101" width="7.625" style="5" customWidth="1"/>
    <col min="15102" max="15103" width="6.875" style="5" customWidth="1"/>
    <col min="15104" max="15104" width="6.75" style="5" customWidth="1"/>
    <col min="15105" max="15105" width="6.875" style="5" customWidth="1"/>
    <col min="15106" max="15107" width="6.375" style="5" customWidth="1"/>
    <col min="15108" max="15339" width="8.75" style="5"/>
    <col min="15340" max="15340" width="5.375" style="5" customWidth="1"/>
    <col min="15341" max="15341" width="33.375" style="5" customWidth="1"/>
    <col min="15342" max="15342" width="8.75" style="5"/>
    <col min="15343" max="15343" width="14.75" style="5" customWidth="1"/>
    <col min="15344" max="15345" width="6.875" style="5" customWidth="1"/>
    <col min="15346" max="15346" width="6.125" style="5" customWidth="1"/>
    <col min="15347" max="15353" width="6.875" style="5" customWidth="1"/>
    <col min="15354" max="15354" width="6.125" style="5" customWidth="1"/>
    <col min="15355" max="15356" width="6.875" style="5" customWidth="1"/>
    <col min="15357" max="15357" width="7.625" style="5" customWidth="1"/>
    <col min="15358" max="15359" width="6.875" style="5" customWidth="1"/>
    <col min="15360" max="15360" width="6.75" style="5" customWidth="1"/>
    <col min="15361" max="15361" width="6.875" style="5" customWidth="1"/>
    <col min="15362" max="15363" width="6.375" style="5" customWidth="1"/>
    <col min="15364" max="15595" width="8.75" style="5"/>
    <col min="15596" max="15596" width="5.375" style="5" customWidth="1"/>
    <col min="15597" max="15597" width="33.375" style="5" customWidth="1"/>
    <col min="15598" max="15598" width="8.75" style="5"/>
    <col min="15599" max="15599" width="14.75" style="5" customWidth="1"/>
    <col min="15600" max="15601" width="6.875" style="5" customWidth="1"/>
    <col min="15602" max="15602" width="6.125" style="5" customWidth="1"/>
    <col min="15603" max="15609" width="6.875" style="5" customWidth="1"/>
    <col min="15610" max="15610" width="6.125" style="5" customWidth="1"/>
    <col min="15611" max="15612" width="6.875" style="5" customWidth="1"/>
    <col min="15613" max="15613" width="7.625" style="5" customWidth="1"/>
    <col min="15614" max="15615" width="6.875" style="5" customWidth="1"/>
    <col min="15616" max="15616" width="6.75" style="5" customWidth="1"/>
    <col min="15617" max="15617" width="6.875" style="5" customWidth="1"/>
    <col min="15618" max="15619" width="6.375" style="5" customWidth="1"/>
    <col min="15620" max="15851" width="8.75" style="5"/>
    <col min="15852" max="15852" width="5.375" style="5" customWidth="1"/>
    <col min="15853" max="15853" width="33.375" style="5" customWidth="1"/>
    <col min="15854" max="15854" width="8.75" style="5"/>
    <col min="15855" max="15855" width="14.75" style="5" customWidth="1"/>
    <col min="15856" max="15857" width="6.875" style="5" customWidth="1"/>
    <col min="15858" max="15858" width="6.125" style="5" customWidth="1"/>
    <col min="15859" max="15865" width="6.875" style="5" customWidth="1"/>
    <col min="15866" max="15866" width="6.125" style="5" customWidth="1"/>
    <col min="15867" max="15868" width="6.875" style="5" customWidth="1"/>
    <col min="15869" max="15869" width="7.625" style="5" customWidth="1"/>
    <col min="15870" max="15871" width="6.875" style="5" customWidth="1"/>
    <col min="15872" max="15872" width="6.75" style="5" customWidth="1"/>
    <col min="15873" max="15873" width="6.875" style="5" customWidth="1"/>
    <col min="15874" max="15875" width="6.375" style="5" customWidth="1"/>
    <col min="15876" max="16107" width="8.75" style="5"/>
    <col min="16108" max="16108" width="5.375" style="5" customWidth="1"/>
    <col min="16109" max="16109" width="33.375" style="5" customWidth="1"/>
    <col min="16110" max="16110" width="8.75" style="5"/>
    <col min="16111" max="16111" width="14.75" style="5" customWidth="1"/>
    <col min="16112" max="16113" width="6.875" style="5" customWidth="1"/>
    <col min="16114" max="16114" width="6.125" style="5" customWidth="1"/>
    <col min="16115" max="16121" width="6.875" style="5" customWidth="1"/>
    <col min="16122" max="16122" width="6.125" style="5" customWidth="1"/>
    <col min="16123" max="16124" width="6.875" style="5" customWidth="1"/>
    <col min="16125" max="16125" width="7.625" style="5" customWidth="1"/>
    <col min="16126" max="16127" width="6.875" style="5" customWidth="1"/>
    <col min="16128" max="16128" width="6.75" style="5" customWidth="1"/>
    <col min="16129" max="16129" width="6.875" style="5" customWidth="1"/>
    <col min="16130" max="16131" width="6.375" style="5" customWidth="1"/>
    <col min="16132" max="16374" width="8.75" style="5"/>
    <col min="16375" max="16384" width="9" style="5" customWidth="1"/>
  </cols>
  <sheetData>
    <row r="1" spans="1:18" ht="15.75" x14ac:dyDescent="0.25">
      <c r="A1" s="192" t="s">
        <v>204</v>
      </c>
      <c r="B1" s="192"/>
      <c r="C1" s="3"/>
      <c r="D1" s="4"/>
      <c r="E1" s="4"/>
      <c r="F1" s="4"/>
      <c r="G1" s="4"/>
      <c r="H1" s="4"/>
      <c r="I1" s="4"/>
      <c r="J1" s="4"/>
      <c r="K1" s="4"/>
      <c r="L1" s="4"/>
      <c r="M1" s="4"/>
      <c r="N1" s="160"/>
      <c r="O1" s="160"/>
    </row>
    <row r="2" spans="1:18" ht="27" customHeight="1" x14ac:dyDescent="0.25">
      <c r="A2" s="193" t="s">
        <v>209</v>
      </c>
      <c r="B2" s="193"/>
      <c r="C2" s="193"/>
      <c r="D2" s="193"/>
      <c r="E2" s="193"/>
      <c r="F2" s="193"/>
      <c r="G2" s="193"/>
      <c r="H2" s="193"/>
      <c r="I2" s="193"/>
      <c r="J2" s="193"/>
      <c r="K2" s="193"/>
      <c r="L2" s="193"/>
      <c r="M2" s="193"/>
      <c r="N2" s="193"/>
      <c r="O2" s="193"/>
    </row>
    <row r="3" spans="1:18" ht="27" customHeight="1" x14ac:dyDescent="0.25">
      <c r="A3" s="193"/>
      <c r="B3" s="193"/>
      <c r="C3" s="193"/>
      <c r="D3" s="193"/>
      <c r="E3" s="193"/>
      <c r="F3" s="193"/>
      <c r="G3" s="193"/>
      <c r="H3" s="193"/>
      <c r="I3" s="193"/>
      <c r="J3" s="193"/>
      <c r="K3" s="193"/>
      <c r="L3" s="193"/>
      <c r="M3" s="193"/>
      <c r="N3" s="193"/>
      <c r="O3" s="193"/>
    </row>
    <row r="4" spans="1:18" ht="15.75" x14ac:dyDescent="0.25">
      <c r="A4" s="194" t="s">
        <v>202</v>
      </c>
      <c r="B4" s="194"/>
      <c r="C4" s="194"/>
      <c r="D4" s="194"/>
      <c r="E4" s="194"/>
      <c r="F4" s="194"/>
      <c r="G4" s="194"/>
      <c r="H4" s="194"/>
      <c r="I4" s="194"/>
      <c r="J4" s="194"/>
      <c r="K4" s="194"/>
      <c r="L4" s="194"/>
      <c r="M4" s="194"/>
      <c r="N4" s="194"/>
      <c r="O4" s="194"/>
      <c r="P4" s="10"/>
      <c r="Q4" s="10"/>
      <c r="R4" s="10"/>
    </row>
    <row r="5" spans="1:18" ht="15.75" x14ac:dyDescent="0.25">
      <c r="A5" s="195" t="s">
        <v>140</v>
      </c>
      <c r="B5" s="195" t="s">
        <v>49</v>
      </c>
      <c r="C5" s="195" t="s">
        <v>50</v>
      </c>
      <c r="D5" s="195" t="s">
        <v>51</v>
      </c>
      <c r="E5" s="195" t="s">
        <v>203</v>
      </c>
      <c r="F5" s="195"/>
      <c r="G5" s="195"/>
      <c r="H5" s="195"/>
      <c r="I5" s="195"/>
      <c r="J5" s="195"/>
      <c r="K5" s="195"/>
      <c r="L5" s="195"/>
      <c r="M5" s="195"/>
      <c r="N5" s="195"/>
      <c r="O5" s="195"/>
      <c r="P5" s="10"/>
      <c r="Q5" s="10"/>
      <c r="R5" s="10"/>
    </row>
    <row r="6" spans="1:18" ht="31.5" x14ac:dyDescent="0.25">
      <c r="A6" s="195"/>
      <c r="B6" s="195"/>
      <c r="C6" s="195"/>
      <c r="D6" s="195"/>
      <c r="E6" s="113" t="s">
        <v>8</v>
      </c>
      <c r="F6" s="113" t="s">
        <v>12</v>
      </c>
      <c r="G6" s="113" t="s">
        <v>6</v>
      </c>
      <c r="H6" s="113" t="s">
        <v>10</v>
      </c>
      <c r="I6" s="113" t="s">
        <v>28</v>
      </c>
      <c r="J6" s="113" t="s">
        <v>13</v>
      </c>
      <c r="K6" s="113" t="s">
        <v>4</v>
      </c>
      <c r="L6" s="113" t="s">
        <v>14</v>
      </c>
      <c r="M6" s="113" t="s">
        <v>15</v>
      </c>
      <c r="N6" s="113" t="s">
        <v>31</v>
      </c>
      <c r="O6" s="113" t="s">
        <v>47</v>
      </c>
      <c r="P6" s="10"/>
      <c r="Q6" s="10"/>
      <c r="R6" s="10"/>
    </row>
    <row r="7" spans="1:18" s="6" customFormat="1" ht="15.75" x14ac:dyDescent="0.25">
      <c r="A7" s="161">
        <v>-1</v>
      </c>
      <c r="B7" s="161">
        <v>-2</v>
      </c>
      <c r="C7" s="161">
        <v>-3</v>
      </c>
      <c r="D7" s="161" t="s">
        <v>198</v>
      </c>
      <c r="E7" s="161">
        <v>-5</v>
      </c>
      <c r="F7" s="161">
        <v>-6</v>
      </c>
      <c r="G7" s="161">
        <v>-7</v>
      </c>
      <c r="H7" s="161">
        <v>-8</v>
      </c>
      <c r="I7" s="161">
        <v>-9</v>
      </c>
      <c r="J7" s="161">
        <v>-10</v>
      </c>
      <c r="K7" s="161">
        <v>-11</v>
      </c>
      <c r="L7" s="161">
        <v>-12</v>
      </c>
      <c r="M7" s="161">
        <v>-13</v>
      </c>
      <c r="N7" s="161">
        <v>-14</v>
      </c>
      <c r="O7" s="161">
        <v>-15</v>
      </c>
      <c r="P7" s="11"/>
      <c r="Q7" s="11"/>
      <c r="R7" s="11"/>
    </row>
    <row r="8" spans="1:18" s="7" customFormat="1" ht="15.75" x14ac:dyDescent="0.25">
      <c r="A8" s="162">
        <v>1</v>
      </c>
      <c r="B8" s="163" t="s">
        <v>52</v>
      </c>
      <c r="C8" s="162" t="s">
        <v>53</v>
      </c>
      <c r="D8" s="164">
        <v>7.6</v>
      </c>
      <c r="E8" s="164">
        <v>0</v>
      </c>
      <c r="F8" s="164">
        <v>0</v>
      </c>
      <c r="G8" s="164">
        <v>0</v>
      </c>
      <c r="H8" s="164">
        <v>0</v>
      </c>
      <c r="I8" s="164">
        <v>0</v>
      </c>
      <c r="J8" s="164">
        <v>0</v>
      </c>
      <c r="K8" s="164">
        <v>0</v>
      </c>
      <c r="L8" s="164">
        <v>0</v>
      </c>
      <c r="M8" s="164">
        <v>0</v>
      </c>
      <c r="N8" s="164">
        <v>7.6</v>
      </c>
      <c r="O8" s="164">
        <v>0</v>
      </c>
      <c r="P8" s="12"/>
      <c r="Q8" s="12"/>
      <c r="R8" s="12"/>
    </row>
    <row r="9" spans="1:18" s="8" customFormat="1" ht="15.75" x14ac:dyDescent="0.25">
      <c r="A9" s="165"/>
      <c r="B9" s="166" t="s">
        <v>54</v>
      </c>
      <c r="C9" s="162"/>
      <c r="D9" s="167">
        <v>0</v>
      </c>
      <c r="E9" s="167"/>
      <c r="F9" s="167"/>
      <c r="G9" s="167"/>
      <c r="H9" s="167"/>
      <c r="I9" s="167"/>
      <c r="J9" s="167"/>
      <c r="K9" s="167"/>
      <c r="L9" s="167"/>
      <c r="M9" s="167"/>
      <c r="N9" s="167"/>
      <c r="O9" s="167"/>
      <c r="P9" s="13"/>
      <c r="Q9" s="13"/>
      <c r="R9" s="13"/>
    </row>
    <row r="10" spans="1:18" ht="15.75" x14ac:dyDescent="0.25">
      <c r="A10" s="168" t="s">
        <v>1</v>
      </c>
      <c r="B10" s="169" t="s">
        <v>55</v>
      </c>
      <c r="C10" s="168" t="s">
        <v>56</v>
      </c>
      <c r="D10" s="167">
        <v>0</v>
      </c>
      <c r="E10" s="167">
        <v>0</v>
      </c>
      <c r="F10" s="167">
        <v>0</v>
      </c>
      <c r="G10" s="167">
        <v>0</v>
      </c>
      <c r="H10" s="167">
        <v>0</v>
      </c>
      <c r="I10" s="167">
        <v>0</v>
      </c>
      <c r="J10" s="167">
        <v>0</v>
      </c>
      <c r="K10" s="167">
        <v>0</v>
      </c>
      <c r="L10" s="167">
        <v>0</v>
      </c>
      <c r="M10" s="167">
        <v>0</v>
      </c>
      <c r="N10" s="167">
        <v>0</v>
      </c>
      <c r="O10" s="167">
        <v>0</v>
      </c>
      <c r="P10" s="10"/>
      <c r="Q10" s="10"/>
      <c r="R10" s="10"/>
    </row>
    <row r="11" spans="1:18" s="8" customFormat="1" ht="15.75" x14ac:dyDescent="0.25">
      <c r="A11" s="165"/>
      <c r="B11" s="166" t="s">
        <v>57</v>
      </c>
      <c r="C11" s="165" t="s">
        <v>44</v>
      </c>
      <c r="D11" s="167">
        <v>0</v>
      </c>
      <c r="E11" s="167">
        <v>0</v>
      </c>
      <c r="F11" s="167">
        <v>0</v>
      </c>
      <c r="G11" s="167">
        <v>0</v>
      </c>
      <c r="H11" s="167">
        <v>0</v>
      </c>
      <c r="I11" s="167">
        <v>0</v>
      </c>
      <c r="J11" s="167">
        <v>0</v>
      </c>
      <c r="K11" s="167">
        <v>0</v>
      </c>
      <c r="L11" s="167">
        <v>0</v>
      </c>
      <c r="M11" s="167">
        <v>0</v>
      </c>
      <c r="N11" s="167">
        <v>0</v>
      </c>
      <c r="O11" s="167">
        <v>0</v>
      </c>
      <c r="P11" s="13"/>
      <c r="Q11" s="13"/>
      <c r="R11" s="13"/>
    </row>
    <row r="12" spans="1:18" ht="15.75" x14ac:dyDescent="0.25">
      <c r="A12" s="168" t="s">
        <v>18</v>
      </c>
      <c r="B12" s="169" t="s">
        <v>58</v>
      </c>
      <c r="C12" s="168" t="s">
        <v>43</v>
      </c>
      <c r="D12" s="167">
        <v>0</v>
      </c>
      <c r="E12" s="167">
        <v>0</v>
      </c>
      <c r="F12" s="167">
        <v>0</v>
      </c>
      <c r="G12" s="167">
        <v>0</v>
      </c>
      <c r="H12" s="167">
        <v>0</v>
      </c>
      <c r="I12" s="167">
        <v>0</v>
      </c>
      <c r="J12" s="167">
        <v>0</v>
      </c>
      <c r="K12" s="167">
        <v>0</v>
      </c>
      <c r="L12" s="167">
        <v>0</v>
      </c>
      <c r="M12" s="167">
        <v>0</v>
      </c>
      <c r="N12" s="167">
        <v>0</v>
      </c>
      <c r="O12" s="167">
        <v>0</v>
      </c>
      <c r="P12" s="10"/>
      <c r="Q12" s="10"/>
      <c r="R12" s="10"/>
    </row>
    <row r="13" spans="1:18" ht="15.75" x14ac:dyDescent="0.25">
      <c r="A13" s="168" t="s">
        <v>59</v>
      </c>
      <c r="B13" s="169" t="s">
        <v>60</v>
      </c>
      <c r="C13" s="168" t="s">
        <v>5</v>
      </c>
      <c r="D13" s="167">
        <v>5.3</v>
      </c>
      <c r="E13" s="167">
        <v>0</v>
      </c>
      <c r="F13" s="167">
        <v>0</v>
      </c>
      <c r="G13" s="167">
        <v>0</v>
      </c>
      <c r="H13" s="167">
        <v>0</v>
      </c>
      <c r="I13" s="167">
        <v>0</v>
      </c>
      <c r="J13" s="167">
        <v>0</v>
      </c>
      <c r="K13" s="167">
        <v>0</v>
      </c>
      <c r="L13" s="167">
        <v>0</v>
      </c>
      <c r="M13" s="167">
        <v>0</v>
      </c>
      <c r="N13" s="167">
        <v>5.3</v>
      </c>
      <c r="O13" s="167">
        <v>0</v>
      </c>
      <c r="P13" s="10"/>
      <c r="Q13" s="10"/>
      <c r="R13" s="10"/>
    </row>
    <row r="14" spans="1:18" ht="15.75" x14ac:dyDescent="0.25">
      <c r="A14" s="168" t="s">
        <v>61</v>
      </c>
      <c r="B14" s="169" t="s">
        <v>62</v>
      </c>
      <c r="C14" s="168" t="s">
        <v>63</v>
      </c>
      <c r="D14" s="167">
        <v>0</v>
      </c>
      <c r="E14" s="167">
        <v>0</v>
      </c>
      <c r="F14" s="167">
        <v>0</v>
      </c>
      <c r="G14" s="167">
        <v>0</v>
      </c>
      <c r="H14" s="167">
        <v>0</v>
      </c>
      <c r="I14" s="167">
        <v>0</v>
      </c>
      <c r="J14" s="167">
        <v>0</v>
      </c>
      <c r="K14" s="167">
        <v>0</v>
      </c>
      <c r="L14" s="167">
        <v>0</v>
      </c>
      <c r="M14" s="167">
        <v>0</v>
      </c>
      <c r="N14" s="167">
        <v>0</v>
      </c>
      <c r="O14" s="167">
        <v>0</v>
      </c>
      <c r="P14" s="10"/>
      <c r="Q14" s="10"/>
      <c r="R14" s="10"/>
    </row>
    <row r="15" spans="1:18" ht="15.75" x14ac:dyDescent="0.25">
      <c r="A15" s="168" t="s">
        <v>64</v>
      </c>
      <c r="B15" s="169" t="s">
        <v>65</v>
      </c>
      <c r="C15" s="168" t="s">
        <v>66</v>
      </c>
      <c r="D15" s="167">
        <v>0</v>
      </c>
      <c r="E15" s="167">
        <v>0</v>
      </c>
      <c r="F15" s="167">
        <v>0</v>
      </c>
      <c r="G15" s="167">
        <v>0</v>
      </c>
      <c r="H15" s="167">
        <v>0</v>
      </c>
      <c r="I15" s="167">
        <v>0</v>
      </c>
      <c r="J15" s="167">
        <v>0</v>
      </c>
      <c r="K15" s="167">
        <v>0</v>
      </c>
      <c r="L15" s="167">
        <v>0</v>
      </c>
      <c r="M15" s="167">
        <v>0</v>
      </c>
      <c r="N15" s="167">
        <v>0</v>
      </c>
      <c r="O15" s="167">
        <v>0</v>
      </c>
      <c r="P15" s="10"/>
      <c r="Q15" s="10"/>
      <c r="R15" s="10"/>
    </row>
    <row r="16" spans="1:18" ht="15.75" x14ac:dyDescent="0.25">
      <c r="A16" s="168" t="s">
        <v>67</v>
      </c>
      <c r="B16" s="169" t="s">
        <v>68</v>
      </c>
      <c r="C16" s="168" t="s">
        <v>45</v>
      </c>
      <c r="D16" s="167">
        <v>0</v>
      </c>
      <c r="E16" s="167">
        <v>0</v>
      </c>
      <c r="F16" s="167">
        <v>0</v>
      </c>
      <c r="G16" s="167">
        <v>0</v>
      </c>
      <c r="H16" s="167">
        <v>0</v>
      </c>
      <c r="I16" s="167">
        <v>0</v>
      </c>
      <c r="J16" s="167">
        <v>0</v>
      </c>
      <c r="K16" s="167">
        <v>0</v>
      </c>
      <c r="L16" s="167">
        <v>0</v>
      </c>
      <c r="M16" s="167">
        <v>0</v>
      </c>
      <c r="N16" s="167">
        <v>0</v>
      </c>
      <c r="O16" s="167">
        <v>0</v>
      </c>
      <c r="P16" s="10"/>
      <c r="Q16" s="10"/>
      <c r="R16" s="10"/>
    </row>
    <row r="17" spans="1:18" s="8" customFormat="1" ht="31.5" x14ac:dyDescent="0.25">
      <c r="A17" s="165"/>
      <c r="B17" s="166" t="s">
        <v>69</v>
      </c>
      <c r="C17" s="165" t="s">
        <v>70</v>
      </c>
      <c r="D17" s="167">
        <v>0</v>
      </c>
      <c r="E17" s="167"/>
      <c r="F17" s="167"/>
      <c r="G17" s="167"/>
      <c r="H17" s="167"/>
      <c r="I17" s="167"/>
      <c r="J17" s="167"/>
      <c r="K17" s="167"/>
      <c r="L17" s="167"/>
      <c r="M17" s="167"/>
      <c r="N17" s="167"/>
      <c r="O17" s="167"/>
      <c r="P17" s="13"/>
      <c r="Q17" s="13"/>
      <c r="R17" s="13"/>
    </row>
    <row r="18" spans="1:18" ht="15.75" x14ac:dyDescent="0.25">
      <c r="A18" s="168" t="s">
        <v>71</v>
      </c>
      <c r="B18" s="169" t="s">
        <v>72</v>
      </c>
      <c r="C18" s="168" t="s">
        <v>73</v>
      </c>
      <c r="D18" s="167">
        <v>0</v>
      </c>
      <c r="E18" s="167">
        <v>0</v>
      </c>
      <c r="F18" s="167">
        <v>0</v>
      </c>
      <c r="G18" s="167">
        <v>0</v>
      </c>
      <c r="H18" s="167">
        <v>0</v>
      </c>
      <c r="I18" s="167">
        <v>0</v>
      </c>
      <c r="J18" s="167">
        <v>0</v>
      </c>
      <c r="K18" s="167">
        <v>0</v>
      </c>
      <c r="L18" s="167">
        <v>0</v>
      </c>
      <c r="M18" s="167">
        <v>0</v>
      </c>
      <c r="N18" s="167">
        <v>0</v>
      </c>
      <c r="O18" s="167">
        <v>0</v>
      </c>
      <c r="P18" s="10"/>
      <c r="Q18" s="10"/>
      <c r="R18" s="10"/>
    </row>
    <row r="19" spans="1:18" ht="15.75" x14ac:dyDescent="0.25">
      <c r="A19" s="168" t="s">
        <v>74</v>
      </c>
      <c r="B19" s="169" t="s">
        <v>75</v>
      </c>
      <c r="C19" s="168" t="s">
        <v>76</v>
      </c>
      <c r="D19" s="167">
        <v>0</v>
      </c>
      <c r="E19" s="167">
        <v>0</v>
      </c>
      <c r="F19" s="167">
        <v>0</v>
      </c>
      <c r="G19" s="167">
        <v>0</v>
      </c>
      <c r="H19" s="167">
        <v>0</v>
      </c>
      <c r="I19" s="167">
        <v>0</v>
      </c>
      <c r="J19" s="167">
        <v>0</v>
      </c>
      <c r="K19" s="167">
        <v>0</v>
      </c>
      <c r="L19" s="167">
        <v>0</v>
      </c>
      <c r="M19" s="167">
        <v>0</v>
      </c>
      <c r="N19" s="167">
        <v>0</v>
      </c>
      <c r="O19" s="167">
        <v>0</v>
      </c>
      <c r="P19" s="10"/>
      <c r="Q19" s="10"/>
      <c r="R19" s="10"/>
    </row>
    <row r="20" spans="1:18" ht="15.75" x14ac:dyDescent="0.25">
      <c r="A20" s="168" t="s">
        <v>77</v>
      </c>
      <c r="B20" s="169" t="s">
        <v>78</v>
      </c>
      <c r="C20" s="168" t="s">
        <v>32</v>
      </c>
      <c r="D20" s="167">
        <v>2.2999999999999998</v>
      </c>
      <c r="E20" s="167">
        <v>0</v>
      </c>
      <c r="F20" s="167">
        <v>0</v>
      </c>
      <c r="G20" s="167">
        <v>0</v>
      </c>
      <c r="H20" s="167">
        <v>0</v>
      </c>
      <c r="I20" s="167">
        <v>0</v>
      </c>
      <c r="J20" s="167">
        <v>0</v>
      </c>
      <c r="K20" s="167">
        <v>0</v>
      </c>
      <c r="L20" s="167">
        <v>0</v>
      </c>
      <c r="M20" s="167">
        <v>0</v>
      </c>
      <c r="N20" s="167">
        <v>2.2999999999999998</v>
      </c>
      <c r="O20" s="167">
        <v>0</v>
      </c>
      <c r="P20" s="10"/>
      <c r="Q20" s="10"/>
      <c r="R20" s="10"/>
    </row>
    <row r="21" spans="1:18" s="7" customFormat="1" ht="15.75" x14ac:dyDescent="0.25">
      <c r="A21" s="162">
        <v>2</v>
      </c>
      <c r="B21" s="163" t="s">
        <v>79</v>
      </c>
      <c r="C21" s="162" t="s">
        <v>80</v>
      </c>
      <c r="D21" s="164">
        <v>12.7</v>
      </c>
      <c r="E21" s="164">
        <v>0</v>
      </c>
      <c r="F21" s="164">
        <v>11.82</v>
      </c>
      <c r="G21" s="164">
        <v>0</v>
      </c>
      <c r="H21" s="164">
        <v>0.1</v>
      </c>
      <c r="I21" s="164">
        <v>0</v>
      </c>
      <c r="J21" s="164">
        <v>0</v>
      </c>
      <c r="K21" s="164">
        <v>0.78</v>
      </c>
      <c r="L21" s="164">
        <v>0</v>
      </c>
      <c r="M21" s="164">
        <v>0</v>
      </c>
      <c r="N21" s="164">
        <v>0</v>
      </c>
      <c r="O21" s="164">
        <v>0</v>
      </c>
      <c r="P21" s="12"/>
      <c r="Q21" s="12"/>
      <c r="R21" s="12"/>
    </row>
    <row r="22" spans="1:18" s="8" customFormat="1" ht="15.75" x14ac:dyDescent="0.25">
      <c r="A22" s="165"/>
      <c r="B22" s="166" t="s">
        <v>54</v>
      </c>
      <c r="C22" s="165"/>
      <c r="D22" s="164">
        <v>0</v>
      </c>
      <c r="E22" s="167"/>
      <c r="F22" s="167"/>
      <c r="G22" s="167"/>
      <c r="H22" s="167"/>
      <c r="I22" s="167"/>
      <c r="J22" s="167"/>
      <c r="K22" s="167"/>
      <c r="L22" s="167"/>
      <c r="M22" s="167"/>
      <c r="N22" s="167"/>
      <c r="O22" s="167"/>
      <c r="P22" s="13"/>
      <c r="Q22" s="13"/>
      <c r="R22" s="13"/>
    </row>
    <row r="23" spans="1:18" ht="15.75" x14ac:dyDescent="0.25">
      <c r="A23" s="168" t="s">
        <v>19</v>
      </c>
      <c r="B23" s="169" t="s">
        <v>81</v>
      </c>
      <c r="C23" s="168" t="s">
        <v>17</v>
      </c>
      <c r="D23" s="167">
        <v>11.77</v>
      </c>
      <c r="E23" s="167">
        <v>0</v>
      </c>
      <c r="F23" s="167">
        <v>11.77</v>
      </c>
      <c r="G23" s="167">
        <v>0</v>
      </c>
      <c r="H23" s="167">
        <v>0</v>
      </c>
      <c r="I23" s="167">
        <v>0</v>
      </c>
      <c r="J23" s="167">
        <v>0</v>
      </c>
      <c r="K23" s="167">
        <v>0</v>
      </c>
      <c r="L23" s="167">
        <v>0</v>
      </c>
      <c r="M23" s="167">
        <v>0</v>
      </c>
      <c r="N23" s="167">
        <v>0</v>
      </c>
      <c r="O23" s="167">
        <v>0</v>
      </c>
      <c r="P23" s="10"/>
      <c r="Q23" s="10"/>
      <c r="R23" s="10"/>
    </row>
    <row r="24" spans="1:18" s="1" customFormat="1" ht="15.75" x14ac:dyDescent="0.25">
      <c r="A24" s="126" t="s">
        <v>22</v>
      </c>
      <c r="B24" s="125" t="s">
        <v>82</v>
      </c>
      <c r="C24" s="126" t="s">
        <v>2</v>
      </c>
      <c r="D24" s="167">
        <v>0.1</v>
      </c>
      <c r="E24" s="167">
        <v>0</v>
      </c>
      <c r="F24" s="167">
        <v>0</v>
      </c>
      <c r="G24" s="167">
        <v>0</v>
      </c>
      <c r="H24" s="167">
        <v>0.1</v>
      </c>
      <c r="I24" s="167">
        <v>0</v>
      </c>
      <c r="J24" s="167">
        <v>0</v>
      </c>
      <c r="K24" s="167">
        <v>0</v>
      </c>
      <c r="L24" s="167">
        <v>0</v>
      </c>
      <c r="M24" s="167">
        <v>0</v>
      </c>
      <c r="N24" s="167">
        <v>0</v>
      </c>
      <c r="O24" s="167">
        <v>0</v>
      </c>
      <c r="P24" s="14"/>
      <c r="Q24" s="14"/>
      <c r="R24" s="14"/>
    </row>
    <row r="25" spans="1:18" s="1" customFormat="1" ht="15.75" x14ac:dyDescent="0.25">
      <c r="A25" s="126" t="s">
        <v>40</v>
      </c>
      <c r="B25" s="125" t="s">
        <v>83</v>
      </c>
      <c r="C25" s="126" t="s">
        <v>84</v>
      </c>
      <c r="D25" s="167">
        <v>0</v>
      </c>
      <c r="E25" s="167">
        <v>0</v>
      </c>
      <c r="F25" s="167">
        <v>0</v>
      </c>
      <c r="G25" s="167">
        <v>0</v>
      </c>
      <c r="H25" s="167">
        <v>0</v>
      </c>
      <c r="I25" s="167">
        <v>0</v>
      </c>
      <c r="J25" s="167">
        <v>0</v>
      </c>
      <c r="K25" s="167">
        <v>0</v>
      </c>
      <c r="L25" s="167">
        <v>0</v>
      </c>
      <c r="M25" s="167">
        <v>0</v>
      </c>
      <c r="N25" s="167">
        <v>0</v>
      </c>
      <c r="O25" s="167">
        <v>0</v>
      </c>
      <c r="P25" s="14"/>
      <c r="Q25" s="14"/>
      <c r="R25" s="14"/>
    </row>
    <row r="26" spans="1:18" s="1" customFormat="1" ht="15.75" x14ac:dyDescent="0.25">
      <c r="A26" s="126" t="s">
        <v>85</v>
      </c>
      <c r="B26" s="125" t="s">
        <v>86</v>
      </c>
      <c r="C26" s="126" t="s">
        <v>34</v>
      </c>
      <c r="D26" s="167">
        <v>0</v>
      </c>
      <c r="E26" s="167">
        <v>0</v>
      </c>
      <c r="F26" s="167">
        <v>0</v>
      </c>
      <c r="G26" s="167">
        <v>0</v>
      </c>
      <c r="H26" s="167">
        <v>0</v>
      </c>
      <c r="I26" s="167">
        <v>0</v>
      </c>
      <c r="J26" s="167">
        <v>0</v>
      </c>
      <c r="K26" s="167">
        <v>0</v>
      </c>
      <c r="L26" s="167">
        <v>0</v>
      </c>
      <c r="M26" s="167">
        <v>0</v>
      </c>
      <c r="N26" s="167">
        <v>0</v>
      </c>
      <c r="O26" s="167">
        <v>0</v>
      </c>
      <c r="P26" s="14"/>
      <c r="Q26" s="14"/>
      <c r="R26" s="14"/>
    </row>
    <row r="27" spans="1:18" s="1" customFormat="1" ht="15.75" x14ac:dyDescent="0.25">
      <c r="A27" s="126" t="s">
        <v>87</v>
      </c>
      <c r="B27" s="125" t="s">
        <v>141</v>
      </c>
      <c r="C27" s="126" t="s">
        <v>30</v>
      </c>
      <c r="D27" s="167">
        <v>0.05</v>
      </c>
      <c r="E27" s="167">
        <v>0</v>
      </c>
      <c r="F27" s="167">
        <v>0.05</v>
      </c>
      <c r="G27" s="167">
        <v>0</v>
      </c>
      <c r="H27" s="167">
        <v>0</v>
      </c>
      <c r="I27" s="167">
        <v>0</v>
      </c>
      <c r="J27" s="167">
        <v>0</v>
      </c>
      <c r="K27" s="167">
        <v>0</v>
      </c>
      <c r="L27" s="167">
        <v>0</v>
      </c>
      <c r="M27" s="167">
        <v>0</v>
      </c>
      <c r="N27" s="167">
        <v>0</v>
      </c>
      <c r="O27" s="167">
        <v>0</v>
      </c>
      <c r="P27" s="14"/>
      <c r="Q27" s="14"/>
      <c r="R27" s="14"/>
    </row>
    <row r="28" spans="1:18" s="1" customFormat="1" ht="15.75" x14ac:dyDescent="0.25">
      <c r="A28" s="126" t="s">
        <v>88</v>
      </c>
      <c r="B28" s="125" t="s">
        <v>89</v>
      </c>
      <c r="C28" s="126" t="s">
        <v>33</v>
      </c>
      <c r="D28" s="167">
        <v>0</v>
      </c>
      <c r="E28" s="167">
        <v>0</v>
      </c>
      <c r="F28" s="167">
        <v>0</v>
      </c>
      <c r="G28" s="167">
        <v>0</v>
      </c>
      <c r="H28" s="167">
        <v>0</v>
      </c>
      <c r="I28" s="167">
        <v>0</v>
      </c>
      <c r="J28" s="167">
        <v>0</v>
      </c>
      <c r="K28" s="167">
        <v>0</v>
      </c>
      <c r="L28" s="167">
        <v>0</v>
      </c>
      <c r="M28" s="167">
        <v>0</v>
      </c>
      <c r="N28" s="167">
        <v>0</v>
      </c>
      <c r="O28" s="167">
        <v>0</v>
      </c>
      <c r="P28" s="14"/>
      <c r="Q28" s="14"/>
      <c r="R28" s="14"/>
    </row>
    <row r="29" spans="1:18" s="1" customFormat="1" ht="15.75" x14ac:dyDescent="0.25">
      <c r="A29" s="126" t="s">
        <v>90</v>
      </c>
      <c r="B29" s="125" t="s">
        <v>91</v>
      </c>
      <c r="C29" s="126" t="s">
        <v>92</v>
      </c>
      <c r="D29" s="167">
        <v>0</v>
      </c>
      <c r="E29" s="167">
        <v>0</v>
      </c>
      <c r="F29" s="167">
        <v>0</v>
      </c>
      <c r="G29" s="167">
        <v>0</v>
      </c>
      <c r="H29" s="167">
        <v>0</v>
      </c>
      <c r="I29" s="167">
        <v>0</v>
      </c>
      <c r="J29" s="167">
        <v>0</v>
      </c>
      <c r="K29" s="167">
        <v>0</v>
      </c>
      <c r="L29" s="167">
        <v>0</v>
      </c>
      <c r="M29" s="167">
        <v>0</v>
      </c>
      <c r="N29" s="167">
        <v>0</v>
      </c>
      <c r="O29" s="167">
        <v>0</v>
      </c>
      <c r="P29" s="14"/>
      <c r="Q29" s="14"/>
      <c r="R29" s="14"/>
    </row>
    <row r="30" spans="1:18" s="1" customFormat="1" ht="31.5" x14ac:dyDescent="0.25">
      <c r="A30" s="126" t="s">
        <v>93</v>
      </c>
      <c r="B30" s="125" t="s">
        <v>94</v>
      </c>
      <c r="C30" s="126" t="s">
        <v>41</v>
      </c>
      <c r="D30" s="167">
        <v>0.78</v>
      </c>
      <c r="E30" s="167">
        <v>0</v>
      </c>
      <c r="F30" s="167">
        <v>0</v>
      </c>
      <c r="G30" s="167">
        <v>0</v>
      </c>
      <c r="H30" s="167">
        <v>0</v>
      </c>
      <c r="I30" s="167">
        <v>0</v>
      </c>
      <c r="J30" s="167">
        <v>0</v>
      </c>
      <c r="K30" s="167">
        <v>0.78</v>
      </c>
      <c r="L30" s="167">
        <v>0</v>
      </c>
      <c r="M30" s="167">
        <v>0</v>
      </c>
      <c r="N30" s="167">
        <v>0</v>
      </c>
      <c r="O30" s="167">
        <v>0</v>
      </c>
      <c r="P30" s="14"/>
      <c r="Q30" s="14"/>
      <c r="R30" s="14"/>
    </row>
    <row r="31" spans="1:18" s="1" customFormat="1" ht="31.5" x14ac:dyDescent="0.25">
      <c r="A31" s="126" t="s">
        <v>95</v>
      </c>
      <c r="B31" s="125" t="s">
        <v>142</v>
      </c>
      <c r="C31" s="126" t="s">
        <v>96</v>
      </c>
      <c r="D31" s="167">
        <v>0</v>
      </c>
      <c r="E31" s="167">
        <v>0</v>
      </c>
      <c r="F31" s="167">
        <v>0</v>
      </c>
      <c r="G31" s="167">
        <v>0</v>
      </c>
      <c r="H31" s="167">
        <v>0</v>
      </c>
      <c r="I31" s="167">
        <v>0</v>
      </c>
      <c r="J31" s="167">
        <v>0</v>
      </c>
      <c r="K31" s="167">
        <v>0</v>
      </c>
      <c r="L31" s="167">
        <v>0</v>
      </c>
      <c r="M31" s="167">
        <v>0</v>
      </c>
      <c r="N31" s="167">
        <v>0</v>
      </c>
      <c r="O31" s="167">
        <v>0</v>
      </c>
      <c r="P31" s="14"/>
      <c r="Q31" s="14"/>
      <c r="R31" s="14"/>
    </row>
    <row r="32" spans="1:18" s="2" customFormat="1" ht="15.75" x14ac:dyDescent="0.25">
      <c r="A32" s="121"/>
      <c r="B32" s="120" t="s">
        <v>54</v>
      </c>
      <c r="C32" s="121"/>
      <c r="D32" s="167">
        <v>0</v>
      </c>
      <c r="E32" s="167"/>
      <c r="F32" s="167"/>
      <c r="G32" s="167"/>
      <c r="H32" s="167"/>
      <c r="I32" s="167"/>
      <c r="J32" s="167"/>
      <c r="K32" s="167"/>
      <c r="L32" s="167"/>
      <c r="M32" s="167"/>
      <c r="N32" s="167"/>
      <c r="O32" s="167"/>
      <c r="P32" s="15"/>
      <c r="Q32" s="15"/>
      <c r="R32" s="15"/>
    </row>
    <row r="33" spans="1:18" s="1" customFormat="1" ht="15.75" x14ac:dyDescent="0.25">
      <c r="A33" s="126" t="s">
        <v>97</v>
      </c>
      <c r="B33" s="125" t="s">
        <v>27</v>
      </c>
      <c r="C33" s="126" t="s">
        <v>20</v>
      </c>
      <c r="D33" s="167">
        <v>0</v>
      </c>
      <c r="E33" s="167">
        <v>0</v>
      </c>
      <c r="F33" s="167">
        <v>0</v>
      </c>
      <c r="G33" s="167">
        <v>0</v>
      </c>
      <c r="H33" s="167">
        <v>0</v>
      </c>
      <c r="I33" s="167">
        <v>0</v>
      </c>
      <c r="J33" s="167">
        <v>0</v>
      </c>
      <c r="K33" s="167">
        <v>0</v>
      </c>
      <c r="L33" s="167">
        <v>0</v>
      </c>
      <c r="M33" s="167">
        <v>0</v>
      </c>
      <c r="N33" s="167">
        <v>0</v>
      </c>
      <c r="O33" s="167">
        <v>0</v>
      </c>
      <c r="P33" s="14"/>
      <c r="Q33" s="14"/>
      <c r="R33" s="14"/>
    </row>
    <row r="34" spans="1:18" s="1" customFormat="1" ht="15.75" x14ac:dyDescent="0.25">
      <c r="A34" s="126" t="s">
        <v>97</v>
      </c>
      <c r="B34" s="125" t="s">
        <v>143</v>
      </c>
      <c r="C34" s="126" t="s">
        <v>21</v>
      </c>
      <c r="D34" s="164">
        <v>0</v>
      </c>
      <c r="E34" s="167">
        <v>0</v>
      </c>
      <c r="F34" s="167">
        <v>0</v>
      </c>
      <c r="G34" s="167">
        <v>0</v>
      </c>
      <c r="H34" s="167">
        <v>0</v>
      </c>
      <c r="I34" s="167">
        <v>0</v>
      </c>
      <c r="J34" s="167">
        <v>0</v>
      </c>
      <c r="K34" s="167">
        <v>0</v>
      </c>
      <c r="L34" s="167">
        <v>0</v>
      </c>
      <c r="M34" s="167">
        <v>0</v>
      </c>
      <c r="N34" s="167">
        <v>0</v>
      </c>
      <c r="O34" s="167">
        <v>0</v>
      </c>
      <c r="P34" s="14"/>
      <c r="Q34" s="14"/>
      <c r="R34" s="14"/>
    </row>
    <row r="35" spans="1:18" s="1" customFormat="1" ht="15.75" x14ac:dyDescent="0.25">
      <c r="A35" s="126" t="s">
        <v>97</v>
      </c>
      <c r="B35" s="125" t="s">
        <v>144</v>
      </c>
      <c r="C35" s="126" t="s">
        <v>24</v>
      </c>
      <c r="D35" s="164">
        <v>0</v>
      </c>
      <c r="E35" s="167">
        <v>0</v>
      </c>
      <c r="F35" s="167">
        <v>0</v>
      </c>
      <c r="G35" s="167">
        <v>0</v>
      </c>
      <c r="H35" s="167">
        <v>0</v>
      </c>
      <c r="I35" s="167">
        <v>0</v>
      </c>
      <c r="J35" s="167">
        <v>0</v>
      </c>
      <c r="K35" s="167">
        <v>0</v>
      </c>
      <c r="L35" s="167">
        <v>0</v>
      </c>
      <c r="M35" s="167">
        <v>0</v>
      </c>
      <c r="N35" s="167">
        <v>0</v>
      </c>
      <c r="O35" s="167">
        <v>0</v>
      </c>
      <c r="P35" s="14"/>
      <c r="Q35" s="14"/>
      <c r="R35" s="14"/>
    </row>
    <row r="36" spans="1:18" s="1" customFormat="1" ht="15.75" x14ac:dyDescent="0.25">
      <c r="A36" s="126" t="s">
        <v>97</v>
      </c>
      <c r="B36" s="125" t="s">
        <v>145</v>
      </c>
      <c r="C36" s="126" t="s">
        <v>36</v>
      </c>
      <c r="D36" s="164">
        <v>0</v>
      </c>
      <c r="E36" s="167">
        <v>0</v>
      </c>
      <c r="F36" s="167">
        <v>0</v>
      </c>
      <c r="G36" s="167">
        <v>0</v>
      </c>
      <c r="H36" s="167">
        <v>0</v>
      </c>
      <c r="I36" s="167">
        <v>0</v>
      </c>
      <c r="J36" s="167">
        <v>0</v>
      </c>
      <c r="K36" s="167">
        <v>0</v>
      </c>
      <c r="L36" s="167">
        <v>0</v>
      </c>
      <c r="M36" s="167">
        <v>0</v>
      </c>
      <c r="N36" s="167">
        <v>0</v>
      </c>
      <c r="O36" s="167">
        <v>0</v>
      </c>
      <c r="P36" s="14"/>
      <c r="Q36" s="14"/>
      <c r="R36" s="14"/>
    </row>
    <row r="37" spans="1:18" s="1" customFormat="1" ht="15.75" x14ac:dyDescent="0.25">
      <c r="A37" s="126" t="s">
        <v>97</v>
      </c>
      <c r="B37" s="125" t="s">
        <v>35</v>
      </c>
      <c r="C37" s="126" t="s">
        <v>3</v>
      </c>
      <c r="D37" s="164">
        <v>0</v>
      </c>
      <c r="E37" s="167">
        <v>0</v>
      </c>
      <c r="F37" s="167">
        <v>0</v>
      </c>
      <c r="G37" s="167">
        <v>0</v>
      </c>
      <c r="H37" s="167">
        <v>0</v>
      </c>
      <c r="I37" s="167">
        <v>0</v>
      </c>
      <c r="J37" s="167">
        <v>0</v>
      </c>
      <c r="K37" s="167">
        <v>0</v>
      </c>
      <c r="L37" s="167">
        <v>0</v>
      </c>
      <c r="M37" s="167">
        <v>0</v>
      </c>
      <c r="N37" s="167">
        <v>0</v>
      </c>
      <c r="O37" s="167">
        <v>0</v>
      </c>
      <c r="P37" s="14"/>
      <c r="Q37" s="14"/>
      <c r="R37" s="14"/>
    </row>
    <row r="38" spans="1:18" ht="15.75" x14ac:dyDescent="0.25">
      <c r="A38" s="168" t="s">
        <v>97</v>
      </c>
      <c r="B38" s="169" t="s">
        <v>146</v>
      </c>
      <c r="C38" s="168" t="s">
        <v>16</v>
      </c>
      <c r="D38" s="164">
        <v>0</v>
      </c>
      <c r="E38" s="167">
        <v>0</v>
      </c>
      <c r="F38" s="167">
        <v>0</v>
      </c>
      <c r="G38" s="167">
        <v>0</v>
      </c>
      <c r="H38" s="167">
        <v>0</v>
      </c>
      <c r="I38" s="167">
        <v>0</v>
      </c>
      <c r="J38" s="167">
        <v>0</v>
      </c>
      <c r="K38" s="167">
        <v>0</v>
      </c>
      <c r="L38" s="167">
        <v>0</v>
      </c>
      <c r="M38" s="167">
        <v>0</v>
      </c>
      <c r="N38" s="167">
        <v>0</v>
      </c>
      <c r="O38" s="167">
        <v>0</v>
      </c>
      <c r="P38" s="10"/>
      <c r="Q38" s="10"/>
      <c r="R38" s="10"/>
    </row>
    <row r="39" spans="1:18" ht="15.75" x14ac:dyDescent="0.25">
      <c r="A39" s="168" t="s">
        <v>97</v>
      </c>
      <c r="B39" s="169" t="s">
        <v>147</v>
      </c>
      <c r="C39" s="168" t="s">
        <v>46</v>
      </c>
      <c r="D39" s="164">
        <v>0</v>
      </c>
      <c r="E39" s="167">
        <v>0</v>
      </c>
      <c r="F39" s="167">
        <v>0</v>
      </c>
      <c r="G39" s="167">
        <v>0</v>
      </c>
      <c r="H39" s="167">
        <v>0</v>
      </c>
      <c r="I39" s="167">
        <v>0</v>
      </c>
      <c r="J39" s="167">
        <v>0</v>
      </c>
      <c r="K39" s="167">
        <v>0</v>
      </c>
      <c r="L39" s="167">
        <v>0</v>
      </c>
      <c r="M39" s="167">
        <v>0</v>
      </c>
      <c r="N39" s="167">
        <v>0</v>
      </c>
      <c r="O39" s="167">
        <v>0</v>
      </c>
      <c r="P39" s="10"/>
      <c r="Q39" s="10"/>
      <c r="R39" s="10"/>
    </row>
    <row r="40" spans="1:18" ht="15.75" x14ac:dyDescent="0.25">
      <c r="A40" s="168" t="s">
        <v>97</v>
      </c>
      <c r="B40" s="169" t="s">
        <v>148</v>
      </c>
      <c r="C40" s="168" t="s">
        <v>98</v>
      </c>
      <c r="D40" s="164">
        <v>0</v>
      </c>
      <c r="E40" s="167">
        <v>0</v>
      </c>
      <c r="F40" s="167">
        <v>0</v>
      </c>
      <c r="G40" s="167">
        <v>0</v>
      </c>
      <c r="H40" s="167">
        <v>0</v>
      </c>
      <c r="I40" s="167">
        <v>0</v>
      </c>
      <c r="J40" s="167">
        <v>0</v>
      </c>
      <c r="K40" s="167">
        <v>0</v>
      </c>
      <c r="L40" s="167">
        <v>0</v>
      </c>
      <c r="M40" s="167">
        <v>0</v>
      </c>
      <c r="N40" s="167">
        <v>0</v>
      </c>
      <c r="O40" s="167">
        <v>0</v>
      </c>
      <c r="P40" s="10"/>
      <c r="Q40" s="10"/>
      <c r="R40" s="10"/>
    </row>
    <row r="41" spans="1:18" ht="15.75" x14ac:dyDescent="0.25">
      <c r="A41" s="168" t="s">
        <v>97</v>
      </c>
      <c r="B41" s="169" t="s">
        <v>99</v>
      </c>
      <c r="C41" s="168" t="s">
        <v>100</v>
      </c>
      <c r="D41" s="164">
        <v>0</v>
      </c>
      <c r="E41" s="167"/>
      <c r="F41" s="167"/>
      <c r="G41" s="167"/>
      <c r="H41" s="167"/>
      <c r="I41" s="167"/>
      <c r="J41" s="167"/>
      <c r="K41" s="167"/>
      <c r="L41" s="167"/>
      <c r="M41" s="167"/>
      <c r="N41" s="167"/>
      <c r="O41" s="167"/>
      <c r="P41" s="10"/>
      <c r="Q41" s="10"/>
      <c r="R41" s="10"/>
    </row>
    <row r="42" spans="1:18" ht="15.75" x14ac:dyDescent="0.25">
      <c r="A42" s="168" t="s">
        <v>97</v>
      </c>
      <c r="B42" s="169" t="s">
        <v>101</v>
      </c>
      <c r="C42" s="168" t="s">
        <v>102</v>
      </c>
      <c r="D42" s="164">
        <v>0</v>
      </c>
      <c r="E42" s="167">
        <v>0</v>
      </c>
      <c r="F42" s="167">
        <v>0</v>
      </c>
      <c r="G42" s="167">
        <v>0</v>
      </c>
      <c r="H42" s="167">
        <v>0</v>
      </c>
      <c r="I42" s="167">
        <v>0</v>
      </c>
      <c r="J42" s="167">
        <v>0</v>
      </c>
      <c r="K42" s="167">
        <v>0</v>
      </c>
      <c r="L42" s="167">
        <v>0</v>
      </c>
      <c r="M42" s="167">
        <v>0</v>
      </c>
      <c r="N42" s="167">
        <v>0</v>
      </c>
      <c r="O42" s="167">
        <v>0</v>
      </c>
      <c r="P42" s="10"/>
      <c r="Q42" s="10"/>
      <c r="R42" s="10"/>
    </row>
    <row r="43" spans="1:18" ht="15.75" x14ac:dyDescent="0.25">
      <c r="A43" s="168" t="s">
        <v>97</v>
      </c>
      <c r="B43" s="169" t="s">
        <v>103</v>
      </c>
      <c r="C43" s="168" t="s">
        <v>104</v>
      </c>
      <c r="D43" s="164">
        <v>0</v>
      </c>
      <c r="E43" s="167">
        <v>0</v>
      </c>
      <c r="F43" s="167">
        <v>0</v>
      </c>
      <c r="G43" s="167">
        <v>0</v>
      </c>
      <c r="H43" s="167">
        <v>0</v>
      </c>
      <c r="I43" s="167">
        <v>0</v>
      </c>
      <c r="J43" s="167">
        <v>0</v>
      </c>
      <c r="K43" s="167">
        <v>0</v>
      </c>
      <c r="L43" s="167">
        <v>0</v>
      </c>
      <c r="M43" s="167">
        <v>0</v>
      </c>
      <c r="N43" s="167">
        <v>0</v>
      </c>
      <c r="O43" s="167">
        <v>0</v>
      </c>
      <c r="P43" s="10"/>
      <c r="Q43" s="10"/>
      <c r="R43" s="10"/>
    </row>
    <row r="44" spans="1:18" ht="15.75" x14ac:dyDescent="0.25">
      <c r="A44" s="168" t="s">
        <v>97</v>
      </c>
      <c r="B44" s="169" t="s">
        <v>105</v>
      </c>
      <c r="C44" s="168" t="s">
        <v>42</v>
      </c>
      <c r="D44" s="164">
        <v>0</v>
      </c>
      <c r="E44" s="167">
        <v>0</v>
      </c>
      <c r="F44" s="167">
        <v>0</v>
      </c>
      <c r="G44" s="167">
        <v>0</v>
      </c>
      <c r="H44" s="167">
        <v>0</v>
      </c>
      <c r="I44" s="167">
        <v>0</v>
      </c>
      <c r="J44" s="167">
        <v>0</v>
      </c>
      <c r="K44" s="167">
        <v>0</v>
      </c>
      <c r="L44" s="167">
        <v>0</v>
      </c>
      <c r="M44" s="167">
        <v>0</v>
      </c>
      <c r="N44" s="167">
        <v>0</v>
      </c>
      <c r="O44" s="167">
        <v>0</v>
      </c>
      <c r="P44" s="10"/>
      <c r="Q44" s="10"/>
      <c r="R44" s="10"/>
    </row>
    <row r="45" spans="1:18" ht="31.5" x14ac:dyDescent="0.25">
      <c r="A45" s="168" t="s">
        <v>97</v>
      </c>
      <c r="B45" s="169" t="s">
        <v>149</v>
      </c>
      <c r="C45" s="168" t="s">
        <v>37</v>
      </c>
      <c r="D45" s="164">
        <v>0</v>
      </c>
      <c r="E45" s="167">
        <v>0</v>
      </c>
      <c r="F45" s="167">
        <v>0</v>
      </c>
      <c r="G45" s="167">
        <v>0</v>
      </c>
      <c r="H45" s="167">
        <v>0</v>
      </c>
      <c r="I45" s="167">
        <v>0</v>
      </c>
      <c r="J45" s="167">
        <v>0</v>
      </c>
      <c r="K45" s="167">
        <v>0</v>
      </c>
      <c r="L45" s="167">
        <v>0</v>
      </c>
      <c r="M45" s="167">
        <v>0</v>
      </c>
      <c r="N45" s="167">
        <v>0</v>
      </c>
      <c r="O45" s="167">
        <v>0</v>
      </c>
      <c r="P45" s="10"/>
      <c r="Q45" s="10"/>
      <c r="R45" s="10"/>
    </row>
    <row r="46" spans="1:18" ht="15.75" x14ac:dyDescent="0.25">
      <c r="A46" s="168" t="s">
        <v>97</v>
      </c>
      <c r="B46" s="169" t="s">
        <v>107</v>
      </c>
      <c r="C46" s="168" t="s">
        <v>108</v>
      </c>
      <c r="D46" s="164">
        <v>0</v>
      </c>
      <c r="E46" s="167"/>
      <c r="F46" s="167"/>
      <c r="G46" s="167"/>
      <c r="H46" s="167"/>
      <c r="I46" s="167"/>
      <c r="J46" s="167"/>
      <c r="K46" s="167"/>
      <c r="L46" s="167"/>
      <c r="M46" s="167"/>
      <c r="N46" s="167"/>
      <c r="O46" s="167"/>
      <c r="P46" s="10"/>
      <c r="Q46" s="10"/>
      <c r="R46" s="10"/>
    </row>
    <row r="47" spans="1:18" ht="15.75" x14ac:dyDescent="0.25">
      <c r="A47" s="168" t="s">
        <v>97</v>
      </c>
      <c r="B47" s="169" t="s">
        <v>109</v>
      </c>
      <c r="C47" s="168" t="s">
        <v>110</v>
      </c>
      <c r="D47" s="164">
        <v>0</v>
      </c>
      <c r="E47" s="167">
        <v>0</v>
      </c>
      <c r="F47" s="167">
        <v>0</v>
      </c>
      <c r="G47" s="167">
        <v>0</v>
      </c>
      <c r="H47" s="167">
        <v>0</v>
      </c>
      <c r="I47" s="167">
        <v>0</v>
      </c>
      <c r="J47" s="167">
        <v>0</v>
      </c>
      <c r="K47" s="167">
        <v>0</v>
      </c>
      <c r="L47" s="167">
        <v>0</v>
      </c>
      <c r="M47" s="167">
        <v>0</v>
      </c>
      <c r="N47" s="167">
        <v>0</v>
      </c>
      <c r="O47" s="167">
        <v>0</v>
      </c>
      <c r="P47" s="10"/>
      <c r="Q47" s="10"/>
      <c r="R47" s="10"/>
    </row>
    <row r="48" spans="1:18" ht="15.75" x14ac:dyDescent="0.25">
      <c r="A48" s="168" t="s">
        <v>97</v>
      </c>
      <c r="B48" s="169" t="s">
        <v>111</v>
      </c>
      <c r="C48" s="168" t="s">
        <v>23</v>
      </c>
      <c r="D48" s="164">
        <v>0</v>
      </c>
      <c r="E48" s="167">
        <v>0</v>
      </c>
      <c r="F48" s="167">
        <v>0</v>
      </c>
      <c r="G48" s="167">
        <v>0</v>
      </c>
      <c r="H48" s="167">
        <v>0</v>
      </c>
      <c r="I48" s="167">
        <v>0</v>
      </c>
      <c r="J48" s="167">
        <v>0</v>
      </c>
      <c r="K48" s="167">
        <v>0</v>
      </c>
      <c r="L48" s="167">
        <v>0</v>
      </c>
      <c r="M48" s="167">
        <v>0</v>
      </c>
      <c r="N48" s="167">
        <v>0</v>
      </c>
      <c r="O48" s="167">
        <v>0</v>
      </c>
      <c r="P48" s="10"/>
      <c r="Q48" s="10"/>
      <c r="R48" s="10"/>
    </row>
    <row r="49" spans="1:18" ht="15.75" x14ac:dyDescent="0.25">
      <c r="A49" s="168" t="s">
        <v>112</v>
      </c>
      <c r="B49" s="169" t="s">
        <v>113</v>
      </c>
      <c r="C49" s="168" t="s">
        <v>114</v>
      </c>
      <c r="D49" s="164">
        <v>0</v>
      </c>
      <c r="E49" s="167">
        <v>0</v>
      </c>
      <c r="F49" s="167">
        <v>0</v>
      </c>
      <c r="G49" s="167">
        <v>0</v>
      </c>
      <c r="H49" s="167">
        <v>0</v>
      </c>
      <c r="I49" s="167">
        <v>0</v>
      </c>
      <c r="J49" s="167">
        <v>0</v>
      </c>
      <c r="K49" s="167">
        <v>0</v>
      </c>
      <c r="L49" s="167">
        <v>0</v>
      </c>
      <c r="M49" s="167">
        <v>0</v>
      </c>
      <c r="N49" s="167">
        <v>0</v>
      </c>
      <c r="O49" s="167">
        <v>0</v>
      </c>
      <c r="P49" s="10"/>
      <c r="Q49" s="10"/>
      <c r="R49" s="10"/>
    </row>
    <row r="50" spans="1:18" ht="15.75" x14ac:dyDescent="0.25">
      <c r="A50" s="168" t="s">
        <v>115</v>
      </c>
      <c r="B50" s="169" t="s">
        <v>116</v>
      </c>
      <c r="C50" s="168" t="s">
        <v>11</v>
      </c>
      <c r="D50" s="164">
        <v>0</v>
      </c>
      <c r="E50" s="167">
        <v>0</v>
      </c>
      <c r="F50" s="167">
        <v>0</v>
      </c>
      <c r="G50" s="167">
        <v>0</v>
      </c>
      <c r="H50" s="167">
        <v>0</v>
      </c>
      <c r="I50" s="167">
        <v>0</v>
      </c>
      <c r="J50" s="167">
        <v>0</v>
      </c>
      <c r="K50" s="167">
        <v>0</v>
      </c>
      <c r="L50" s="167">
        <v>0</v>
      </c>
      <c r="M50" s="167">
        <v>0</v>
      </c>
      <c r="N50" s="167">
        <v>0</v>
      </c>
      <c r="O50" s="167">
        <v>0</v>
      </c>
      <c r="P50" s="10"/>
      <c r="Q50" s="10"/>
      <c r="R50" s="10"/>
    </row>
    <row r="51" spans="1:18" ht="15.75" x14ac:dyDescent="0.25">
      <c r="A51" s="168" t="s">
        <v>117</v>
      </c>
      <c r="B51" s="169" t="s">
        <v>118</v>
      </c>
      <c r="C51" s="168" t="s">
        <v>26</v>
      </c>
      <c r="D51" s="164">
        <v>0</v>
      </c>
      <c r="E51" s="167">
        <v>0</v>
      </c>
      <c r="F51" s="167">
        <v>0</v>
      </c>
      <c r="G51" s="167">
        <v>0</v>
      </c>
      <c r="H51" s="167">
        <v>0</v>
      </c>
      <c r="I51" s="167">
        <v>0</v>
      </c>
      <c r="J51" s="167">
        <v>0</v>
      </c>
      <c r="K51" s="167">
        <v>0</v>
      </c>
      <c r="L51" s="167">
        <v>0</v>
      </c>
      <c r="M51" s="167">
        <v>0</v>
      </c>
      <c r="N51" s="167">
        <v>0</v>
      </c>
      <c r="O51" s="167">
        <v>0</v>
      </c>
      <c r="P51" s="10"/>
      <c r="Q51" s="10"/>
      <c r="R51" s="10"/>
    </row>
    <row r="52" spans="1:18" ht="15.75" x14ac:dyDescent="0.25">
      <c r="A52" s="168" t="s">
        <v>119</v>
      </c>
      <c r="B52" s="169" t="s">
        <v>29</v>
      </c>
      <c r="C52" s="168" t="s">
        <v>25</v>
      </c>
      <c r="D52" s="164">
        <v>0</v>
      </c>
      <c r="E52" s="167">
        <v>0</v>
      </c>
      <c r="F52" s="167">
        <v>0</v>
      </c>
      <c r="G52" s="167">
        <v>0</v>
      </c>
      <c r="H52" s="167">
        <v>0</v>
      </c>
      <c r="I52" s="167">
        <v>0</v>
      </c>
      <c r="J52" s="167">
        <v>0</v>
      </c>
      <c r="K52" s="167">
        <v>0</v>
      </c>
      <c r="L52" s="167">
        <v>0</v>
      </c>
      <c r="M52" s="167">
        <v>0</v>
      </c>
      <c r="N52" s="167">
        <v>0</v>
      </c>
      <c r="O52" s="167">
        <v>0</v>
      </c>
      <c r="P52" s="10"/>
      <c r="Q52" s="10"/>
      <c r="R52" s="10"/>
    </row>
    <row r="53" spans="1:18" ht="15.75" x14ac:dyDescent="0.25">
      <c r="A53" s="168" t="s">
        <v>120</v>
      </c>
      <c r="B53" s="169" t="s">
        <v>121</v>
      </c>
      <c r="C53" s="168" t="s">
        <v>38</v>
      </c>
      <c r="D53" s="164">
        <v>0</v>
      </c>
      <c r="E53" s="167">
        <v>0</v>
      </c>
      <c r="F53" s="167">
        <v>0</v>
      </c>
      <c r="G53" s="167">
        <v>0</v>
      </c>
      <c r="H53" s="167">
        <v>0</v>
      </c>
      <c r="I53" s="167">
        <v>0</v>
      </c>
      <c r="J53" s="167">
        <v>0</v>
      </c>
      <c r="K53" s="167">
        <v>0</v>
      </c>
      <c r="L53" s="167">
        <v>0</v>
      </c>
      <c r="M53" s="167">
        <v>0</v>
      </c>
      <c r="N53" s="167">
        <v>0</v>
      </c>
      <c r="O53" s="167">
        <v>0</v>
      </c>
      <c r="P53" s="10"/>
      <c r="Q53" s="10"/>
      <c r="R53" s="10"/>
    </row>
    <row r="54" spans="1:18" ht="15.75" x14ac:dyDescent="0.25">
      <c r="A54" s="168" t="s">
        <v>122</v>
      </c>
      <c r="B54" s="169" t="s">
        <v>123</v>
      </c>
      <c r="C54" s="168" t="s">
        <v>7</v>
      </c>
      <c r="D54" s="164">
        <v>0</v>
      </c>
      <c r="E54" s="167">
        <v>0</v>
      </c>
      <c r="F54" s="167">
        <v>0</v>
      </c>
      <c r="G54" s="167">
        <v>0</v>
      </c>
      <c r="H54" s="167">
        <v>0</v>
      </c>
      <c r="I54" s="167">
        <v>0</v>
      </c>
      <c r="J54" s="167">
        <v>0</v>
      </c>
      <c r="K54" s="167">
        <v>0</v>
      </c>
      <c r="L54" s="167">
        <v>0</v>
      </c>
      <c r="M54" s="167">
        <v>0</v>
      </c>
      <c r="N54" s="167">
        <v>0</v>
      </c>
      <c r="O54" s="167">
        <v>0</v>
      </c>
      <c r="P54" s="10"/>
      <c r="Q54" s="10"/>
      <c r="R54" s="10"/>
    </row>
    <row r="55" spans="1:18" ht="31.5" x14ac:dyDescent="0.25">
      <c r="A55" s="168" t="s">
        <v>124</v>
      </c>
      <c r="B55" s="169" t="s">
        <v>125</v>
      </c>
      <c r="C55" s="168" t="s">
        <v>39</v>
      </c>
      <c r="D55" s="164">
        <v>0</v>
      </c>
      <c r="E55" s="167">
        <v>0</v>
      </c>
      <c r="F55" s="167">
        <v>0</v>
      </c>
      <c r="G55" s="167">
        <v>0</v>
      </c>
      <c r="H55" s="167">
        <v>0</v>
      </c>
      <c r="I55" s="167">
        <v>0</v>
      </c>
      <c r="J55" s="167">
        <v>0</v>
      </c>
      <c r="K55" s="167">
        <v>0</v>
      </c>
      <c r="L55" s="167">
        <v>0</v>
      </c>
      <c r="M55" s="167">
        <v>0</v>
      </c>
      <c r="N55" s="167">
        <v>0</v>
      </c>
      <c r="O55" s="167">
        <v>0</v>
      </c>
      <c r="P55" s="10"/>
      <c r="Q55" s="10"/>
      <c r="R55" s="10"/>
    </row>
    <row r="56" spans="1:18" ht="15.75" x14ac:dyDescent="0.25">
      <c r="A56" s="168" t="s">
        <v>126</v>
      </c>
      <c r="B56" s="169" t="s">
        <v>127</v>
      </c>
      <c r="C56" s="168" t="s">
        <v>128</v>
      </c>
      <c r="D56" s="164">
        <v>0</v>
      </c>
      <c r="E56" s="167">
        <v>0</v>
      </c>
      <c r="F56" s="167">
        <v>0</v>
      </c>
      <c r="G56" s="167">
        <v>0</v>
      </c>
      <c r="H56" s="167">
        <v>0</v>
      </c>
      <c r="I56" s="167">
        <v>0</v>
      </c>
      <c r="J56" s="167">
        <v>0</v>
      </c>
      <c r="K56" s="167">
        <v>0</v>
      </c>
      <c r="L56" s="167">
        <v>0</v>
      </c>
      <c r="M56" s="167">
        <v>0</v>
      </c>
      <c r="N56" s="167">
        <v>0</v>
      </c>
      <c r="O56" s="167">
        <v>0</v>
      </c>
      <c r="P56" s="10"/>
      <c r="Q56" s="10"/>
      <c r="R56" s="10"/>
    </row>
    <row r="57" spans="1:18" ht="15.75" x14ac:dyDescent="0.25">
      <c r="A57" s="168" t="s">
        <v>129</v>
      </c>
      <c r="B57" s="169" t="s">
        <v>200</v>
      </c>
      <c r="C57" s="168" t="s">
        <v>131</v>
      </c>
      <c r="D57" s="164">
        <v>0</v>
      </c>
      <c r="E57" s="167">
        <v>0</v>
      </c>
      <c r="F57" s="167">
        <v>0</v>
      </c>
      <c r="G57" s="167">
        <v>0</v>
      </c>
      <c r="H57" s="167">
        <v>0</v>
      </c>
      <c r="I57" s="167">
        <v>0</v>
      </c>
      <c r="J57" s="167">
        <v>0</v>
      </c>
      <c r="K57" s="167">
        <v>0</v>
      </c>
      <c r="L57" s="167">
        <v>0</v>
      </c>
      <c r="M57" s="167">
        <v>0</v>
      </c>
      <c r="N57" s="167">
        <v>0</v>
      </c>
      <c r="O57" s="167">
        <v>0</v>
      </c>
      <c r="P57" s="10"/>
      <c r="Q57" s="10"/>
      <c r="R57" s="10"/>
    </row>
    <row r="58" spans="1:18" ht="15.75" x14ac:dyDescent="0.25">
      <c r="A58" s="168" t="s">
        <v>132</v>
      </c>
      <c r="B58" s="169" t="s">
        <v>158</v>
      </c>
      <c r="C58" s="168" t="s">
        <v>133</v>
      </c>
      <c r="D58" s="164">
        <v>0</v>
      </c>
      <c r="E58" s="167">
        <v>0</v>
      </c>
      <c r="F58" s="167">
        <v>0</v>
      </c>
      <c r="G58" s="167">
        <v>0</v>
      </c>
      <c r="H58" s="167">
        <v>0</v>
      </c>
      <c r="I58" s="167">
        <v>0</v>
      </c>
      <c r="J58" s="167">
        <v>0</v>
      </c>
      <c r="K58" s="167">
        <v>0</v>
      </c>
      <c r="L58" s="167">
        <v>0</v>
      </c>
      <c r="M58" s="167">
        <v>0</v>
      </c>
      <c r="N58" s="167">
        <v>0</v>
      </c>
      <c r="O58" s="167">
        <v>0</v>
      </c>
      <c r="P58" s="10"/>
      <c r="Q58" s="10"/>
      <c r="R58" s="10"/>
    </row>
    <row r="59" spans="1:18" ht="15.75" x14ac:dyDescent="0.25">
      <c r="A59" s="168" t="s">
        <v>134</v>
      </c>
      <c r="B59" s="169" t="s">
        <v>159</v>
      </c>
      <c r="C59" s="168" t="s">
        <v>135</v>
      </c>
      <c r="D59" s="164">
        <v>0</v>
      </c>
      <c r="E59" s="167">
        <v>0</v>
      </c>
      <c r="F59" s="167">
        <v>0</v>
      </c>
      <c r="G59" s="167">
        <v>0</v>
      </c>
      <c r="H59" s="167">
        <v>0</v>
      </c>
      <c r="I59" s="167">
        <v>0</v>
      </c>
      <c r="J59" s="167">
        <v>0</v>
      </c>
      <c r="K59" s="167">
        <v>0</v>
      </c>
      <c r="L59" s="167">
        <v>0</v>
      </c>
      <c r="M59" s="167">
        <v>0</v>
      </c>
      <c r="N59" s="167">
        <v>0</v>
      </c>
      <c r="O59" s="167">
        <v>0</v>
      </c>
      <c r="P59" s="10"/>
      <c r="Q59" s="10"/>
      <c r="R59" s="10"/>
    </row>
    <row r="60" spans="1:18" ht="15.75" x14ac:dyDescent="0.25">
      <c r="A60" s="168" t="s">
        <v>136</v>
      </c>
      <c r="B60" s="169" t="s">
        <v>137</v>
      </c>
      <c r="C60" s="168" t="s">
        <v>138</v>
      </c>
      <c r="D60" s="164">
        <v>0</v>
      </c>
      <c r="E60" s="167">
        <v>0</v>
      </c>
      <c r="F60" s="167">
        <v>0</v>
      </c>
      <c r="G60" s="167">
        <v>0</v>
      </c>
      <c r="H60" s="167">
        <v>0</v>
      </c>
      <c r="I60" s="167">
        <v>0</v>
      </c>
      <c r="J60" s="167">
        <v>0</v>
      </c>
      <c r="K60" s="167">
        <v>0</v>
      </c>
      <c r="L60" s="167">
        <v>0</v>
      </c>
      <c r="M60" s="167">
        <v>0</v>
      </c>
      <c r="N60" s="167">
        <v>0</v>
      </c>
      <c r="O60" s="167">
        <v>0</v>
      </c>
      <c r="P60" s="10"/>
      <c r="Q60" s="10"/>
      <c r="R60" s="10"/>
    </row>
    <row r="61" spans="1:18" ht="15.75" x14ac:dyDescent="0.25">
      <c r="A61" s="170"/>
      <c r="B61" s="171" t="s">
        <v>207</v>
      </c>
      <c r="C61" s="171"/>
      <c r="D61" s="172">
        <f>D21+D8</f>
        <v>20.299999999999997</v>
      </c>
      <c r="E61" s="171"/>
      <c r="F61" s="171"/>
      <c r="G61" s="171"/>
      <c r="H61" s="171"/>
      <c r="I61" s="171"/>
      <c r="J61" s="171"/>
      <c r="K61" s="171"/>
      <c r="L61" s="171"/>
      <c r="M61" s="171"/>
      <c r="N61" s="171"/>
      <c r="O61" s="171"/>
      <c r="P61" s="10"/>
      <c r="Q61" s="10"/>
      <c r="R61" s="10"/>
    </row>
    <row r="62" spans="1:18" ht="15.75" x14ac:dyDescent="0.25">
      <c r="A62" s="16"/>
      <c r="B62" s="10"/>
      <c r="C62" s="10"/>
      <c r="D62" s="10"/>
      <c r="E62" s="10"/>
      <c r="F62" s="10"/>
      <c r="G62" s="10"/>
      <c r="H62" s="10"/>
      <c r="I62" s="10"/>
      <c r="J62" s="10"/>
      <c r="K62" s="10"/>
      <c r="L62" s="10"/>
      <c r="M62" s="10"/>
      <c r="N62" s="10"/>
      <c r="O62" s="10"/>
      <c r="P62" s="10"/>
      <c r="Q62" s="10"/>
      <c r="R62" s="10"/>
    </row>
    <row r="63" spans="1:18" ht="15.75" x14ac:dyDescent="0.25">
      <c r="A63" s="16"/>
      <c r="B63" s="10"/>
      <c r="C63" s="10"/>
      <c r="D63" s="10"/>
      <c r="E63" s="10"/>
      <c r="F63" s="10"/>
      <c r="G63" s="10"/>
      <c r="H63" s="10"/>
      <c r="I63" s="10"/>
      <c r="J63" s="10"/>
      <c r="K63" s="10"/>
      <c r="L63" s="10"/>
      <c r="M63" s="10"/>
      <c r="N63" s="10"/>
      <c r="O63" s="10"/>
      <c r="P63" s="10"/>
      <c r="Q63" s="10"/>
      <c r="R63" s="10"/>
    </row>
    <row r="64" spans="1:18" ht="15.75" x14ac:dyDescent="0.25">
      <c r="A64" s="16"/>
      <c r="B64" s="10"/>
      <c r="C64" s="10"/>
      <c r="D64" s="10"/>
      <c r="E64" s="10"/>
      <c r="F64" s="10"/>
      <c r="G64" s="10"/>
      <c r="H64" s="10"/>
      <c r="I64" s="10"/>
      <c r="J64" s="10"/>
      <c r="K64" s="10"/>
      <c r="L64" s="10"/>
      <c r="M64" s="10"/>
      <c r="N64" s="10"/>
      <c r="O64" s="10"/>
      <c r="P64" s="10"/>
      <c r="Q64" s="10"/>
      <c r="R64" s="10"/>
    </row>
    <row r="65" spans="1:18" ht="15.75" x14ac:dyDescent="0.25">
      <c r="A65" s="16"/>
      <c r="B65" s="10"/>
      <c r="C65" s="10"/>
      <c r="D65" s="10"/>
      <c r="E65" s="10"/>
      <c r="F65" s="10"/>
      <c r="G65" s="10"/>
      <c r="H65" s="10"/>
      <c r="I65" s="10"/>
      <c r="J65" s="10"/>
      <c r="K65" s="10"/>
      <c r="L65" s="10"/>
      <c r="M65" s="10"/>
      <c r="N65" s="10"/>
      <c r="O65" s="10"/>
      <c r="P65" s="10"/>
      <c r="Q65" s="10"/>
      <c r="R65" s="10"/>
    </row>
  </sheetData>
  <mergeCells count="8">
    <mergeCell ref="A1:B1"/>
    <mergeCell ref="A2:O3"/>
    <mergeCell ref="A4:O4"/>
    <mergeCell ref="A5:A6"/>
    <mergeCell ref="B5:B6"/>
    <mergeCell ref="C5:C6"/>
    <mergeCell ref="D5:D6"/>
    <mergeCell ref="E5:O5"/>
  </mergeCells>
  <pageMargins left="0.35433070866141736" right="0.19685039370078741" top="0.31496062992125984" bottom="0.19685039370078741" header="0.35433070866141736" footer="0.31496062992125984"/>
  <pageSetup paperSize="9" scale="69" orientation="landscape"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topLeftCell="A16" zoomScale="85" zoomScaleNormal="85" workbookViewId="0">
      <selection activeCell="K20" sqref="K20"/>
    </sheetView>
  </sheetViews>
  <sheetFormatPr defaultColWidth="8.75" defaultRowHeight="15.75" x14ac:dyDescent="0.25"/>
  <cols>
    <col min="1" max="1" width="7.125" style="31" customWidth="1"/>
    <col min="2" max="2" width="38.875" style="31" customWidth="1"/>
    <col min="3" max="3" width="8.125" style="31" customWidth="1"/>
    <col min="4" max="4" width="10" style="31" customWidth="1"/>
    <col min="5" max="5" width="8.75" style="31"/>
    <col min="6" max="6" width="9.625" style="31" customWidth="1"/>
    <col min="7" max="7" width="8.125" style="31" customWidth="1"/>
    <col min="8" max="8" width="8.875" style="31" customWidth="1"/>
    <col min="9" max="9" width="7.75" style="78" customWidth="1"/>
    <col min="10" max="10" width="7.875" style="78" customWidth="1"/>
    <col min="11" max="11" width="63.5" style="77" customWidth="1"/>
    <col min="12" max="12" width="11.125" style="31" customWidth="1"/>
    <col min="13" max="16384" width="8.75" style="31"/>
  </cols>
  <sheetData>
    <row r="1" spans="1:12" ht="17.45" customHeight="1" x14ac:dyDescent="0.25">
      <c r="A1" s="201" t="s">
        <v>210</v>
      </c>
      <c r="B1" s="201"/>
      <c r="C1" s="201"/>
      <c r="D1" s="201"/>
      <c r="E1" s="201"/>
      <c r="F1" s="201"/>
      <c r="G1" s="201"/>
      <c r="H1" s="201"/>
      <c r="I1" s="201"/>
      <c r="J1" s="201"/>
      <c r="K1" s="201"/>
      <c r="L1" s="201"/>
    </row>
    <row r="2" spans="1:12" s="32" customFormat="1" ht="17.45" customHeight="1" x14ac:dyDescent="0.25">
      <c r="A2" s="202" t="s">
        <v>578</v>
      </c>
      <c r="B2" s="202"/>
      <c r="C2" s="202"/>
      <c r="D2" s="202"/>
      <c r="E2" s="202"/>
      <c r="F2" s="202"/>
      <c r="G2" s="202"/>
      <c r="H2" s="202"/>
      <c r="I2" s="202"/>
      <c r="J2" s="202"/>
      <c r="K2" s="202"/>
      <c r="L2" s="202"/>
    </row>
    <row r="3" spans="1:12" ht="15.6" customHeight="1" x14ac:dyDescent="0.25">
      <c r="A3" s="200" t="s">
        <v>0</v>
      </c>
      <c r="B3" s="200" t="s">
        <v>211</v>
      </c>
      <c r="C3" s="200" t="s">
        <v>212</v>
      </c>
      <c r="D3" s="203" t="s">
        <v>213</v>
      </c>
      <c r="E3" s="204" t="s">
        <v>214</v>
      </c>
      <c r="F3" s="200" t="s">
        <v>215</v>
      </c>
      <c r="G3" s="200"/>
      <c r="H3" s="200" t="s">
        <v>216</v>
      </c>
      <c r="I3" s="200" t="s">
        <v>217</v>
      </c>
      <c r="J3" s="200"/>
      <c r="K3" s="200" t="s">
        <v>218</v>
      </c>
      <c r="L3" s="200" t="s">
        <v>219</v>
      </c>
    </row>
    <row r="4" spans="1:12" ht="47.25" x14ac:dyDescent="0.25">
      <c r="A4" s="200"/>
      <c r="B4" s="200"/>
      <c r="C4" s="200"/>
      <c r="D4" s="203"/>
      <c r="E4" s="204"/>
      <c r="F4" s="134" t="s">
        <v>220</v>
      </c>
      <c r="G4" s="135" t="s">
        <v>221</v>
      </c>
      <c r="H4" s="200"/>
      <c r="I4" s="135" t="s">
        <v>222</v>
      </c>
      <c r="J4" s="135" t="s">
        <v>223</v>
      </c>
      <c r="K4" s="200"/>
      <c r="L4" s="200"/>
    </row>
    <row r="5" spans="1:12" x14ac:dyDescent="0.25">
      <c r="A5" s="135"/>
      <c r="B5" s="135" t="s">
        <v>224</v>
      </c>
      <c r="C5" s="135"/>
      <c r="D5" s="136">
        <f>D6+D28</f>
        <v>1563.9967980000001</v>
      </c>
      <c r="E5" s="136">
        <f t="shared" ref="E5:F5" si="0">E6+E28</f>
        <v>892.86679799999968</v>
      </c>
      <c r="F5" s="136">
        <f t="shared" si="0"/>
        <v>671.1</v>
      </c>
      <c r="G5" s="135"/>
      <c r="H5" s="135"/>
      <c r="I5" s="135"/>
      <c r="J5" s="135"/>
      <c r="K5" s="137"/>
      <c r="L5" s="38"/>
    </row>
    <row r="6" spans="1:12" ht="31.5" x14ac:dyDescent="0.25">
      <c r="A6" s="135">
        <v>1</v>
      </c>
      <c r="B6" s="137" t="s">
        <v>225</v>
      </c>
      <c r="C6" s="135"/>
      <c r="D6" s="136">
        <f>SUM(D8,D21)</f>
        <v>104.64999999999998</v>
      </c>
      <c r="E6" s="136">
        <f t="shared" ref="E6:F6" si="1">SUM(E8,E21)</f>
        <v>0.04</v>
      </c>
      <c r="F6" s="136">
        <f t="shared" si="1"/>
        <v>104.57999999999997</v>
      </c>
      <c r="G6" s="135"/>
      <c r="H6" s="135"/>
      <c r="I6" s="135"/>
      <c r="J6" s="135"/>
      <c r="K6" s="137"/>
      <c r="L6" s="38"/>
    </row>
    <row r="7" spans="1:12" x14ac:dyDescent="0.25">
      <c r="A7" s="135" t="s">
        <v>1</v>
      </c>
      <c r="B7" s="137" t="s">
        <v>226</v>
      </c>
      <c r="C7" s="135"/>
      <c r="D7" s="136"/>
      <c r="E7" s="136"/>
      <c r="F7" s="136"/>
      <c r="G7" s="135"/>
      <c r="H7" s="135"/>
      <c r="I7" s="135"/>
      <c r="J7" s="135"/>
      <c r="K7" s="137"/>
      <c r="L7" s="135"/>
    </row>
    <row r="8" spans="1:12" x14ac:dyDescent="0.25">
      <c r="A8" s="135"/>
      <c r="B8" s="137" t="s">
        <v>227</v>
      </c>
      <c r="C8" s="137"/>
      <c r="D8" s="136">
        <f>SUM(D9:D20)</f>
        <v>4.45</v>
      </c>
      <c r="E8" s="136">
        <f>SUM(E9:E20)</f>
        <v>0.04</v>
      </c>
      <c r="F8" s="136">
        <f>SUM(F9:F20)</f>
        <v>4.38</v>
      </c>
      <c r="G8" s="135"/>
      <c r="H8" s="135"/>
      <c r="I8" s="135"/>
      <c r="J8" s="135"/>
      <c r="K8" s="137"/>
      <c r="L8" s="135"/>
    </row>
    <row r="9" spans="1:12" ht="63" x14ac:dyDescent="0.25">
      <c r="A9" s="52">
        <v>1</v>
      </c>
      <c r="B9" s="54" t="s">
        <v>228</v>
      </c>
      <c r="C9" s="52" t="s">
        <v>2</v>
      </c>
      <c r="D9" s="49">
        <v>0.19</v>
      </c>
      <c r="E9" s="49">
        <v>0.04</v>
      </c>
      <c r="F9" s="49">
        <v>0.15</v>
      </c>
      <c r="G9" s="52" t="s">
        <v>3</v>
      </c>
      <c r="H9" s="52" t="s">
        <v>4</v>
      </c>
      <c r="I9" s="52">
        <v>27</v>
      </c>
      <c r="J9" s="52">
        <v>1314</v>
      </c>
      <c r="K9" s="173" t="s">
        <v>583</v>
      </c>
      <c r="L9" s="52" t="s">
        <v>229</v>
      </c>
    </row>
    <row r="10" spans="1:12" ht="63" x14ac:dyDescent="0.25">
      <c r="A10" s="52">
        <f>A9+1</f>
        <v>2</v>
      </c>
      <c r="B10" s="54" t="s">
        <v>230</v>
      </c>
      <c r="C10" s="52" t="s">
        <v>2</v>
      </c>
      <c r="D10" s="49">
        <v>0.13</v>
      </c>
      <c r="E10" s="49"/>
      <c r="F10" s="49">
        <v>0.13</v>
      </c>
      <c r="G10" s="52" t="s">
        <v>5</v>
      </c>
      <c r="H10" s="52" t="s">
        <v>6</v>
      </c>
      <c r="I10" s="52">
        <v>130</v>
      </c>
      <c r="J10" s="52">
        <v>312</v>
      </c>
      <c r="K10" s="173" t="s">
        <v>583</v>
      </c>
      <c r="L10" s="52" t="s">
        <v>229</v>
      </c>
    </row>
    <row r="11" spans="1:12" ht="63" x14ac:dyDescent="0.25">
      <c r="A11" s="52">
        <f t="shared" ref="A11:A20" si="2">A10+1</f>
        <v>3</v>
      </c>
      <c r="B11" s="54" t="s">
        <v>231</v>
      </c>
      <c r="C11" s="52" t="s">
        <v>2</v>
      </c>
      <c r="D11" s="49">
        <v>0.19</v>
      </c>
      <c r="E11" s="49"/>
      <c r="F11" s="49">
        <v>0.19</v>
      </c>
      <c r="G11" s="52" t="s">
        <v>7</v>
      </c>
      <c r="H11" s="52" t="s">
        <v>8</v>
      </c>
      <c r="I11" s="52">
        <v>17</v>
      </c>
      <c r="J11" s="52">
        <v>446</v>
      </c>
      <c r="K11" s="173" t="s">
        <v>584</v>
      </c>
      <c r="L11" s="52" t="s">
        <v>229</v>
      </c>
    </row>
    <row r="12" spans="1:12" ht="63" x14ac:dyDescent="0.25">
      <c r="A12" s="52">
        <f t="shared" si="2"/>
        <v>4</v>
      </c>
      <c r="B12" s="54" t="s">
        <v>233</v>
      </c>
      <c r="C12" s="52" t="s">
        <v>2</v>
      </c>
      <c r="D12" s="49">
        <v>0.1</v>
      </c>
      <c r="E12" s="49"/>
      <c r="F12" s="49">
        <v>0.1</v>
      </c>
      <c r="G12" s="52" t="s">
        <v>9</v>
      </c>
      <c r="H12" s="52" t="s">
        <v>10</v>
      </c>
      <c r="I12" s="52">
        <v>47</v>
      </c>
      <c r="J12" s="52">
        <v>15</v>
      </c>
      <c r="K12" s="173" t="s">
        <v>584</v>
      </c>
      <c r="L12" s="52" t="s">
        <v>229</v>
      </c>
    </row>
    <row r="13" spans="1:12" ht="63" x14ac:dyDescent="0.25">
      <c r="A13" s="52">
        <f t="shared" si="2"/>
        <v>5</v>
      </c>
      <c r="B13" s="54" t="s">
        <v>234</v>
      </c>
      <c r="C13" s="52" t="s">
        <v>2</v>
      </c>
      <c r="D13" s="49">
        <v>0.1</v>
      </c>
      <c r="E13" s="49"/>
      <c r="F13" s="49">
        <v>0.1</v>
      </c>
      <c r="G13" s="52" t="s">
        <v>7</v>
      </c>
      <c r="H13" s="52" t="s">
        <v>235</v>
      </c>
      <c r="I13" s="52">
        <v>38</v>
      </c>
      <c r="J13" s="52">
        <v>403</v>
      </c>
      <c r="K13" s="173" t="s">
        <v>585</v>
      </c>
      <c r="L13" s="52" t="s">
        <v>229</v>
      </c>
    </row>
    <row r="14" spans="1:12" ht="63" x14ac:dyDescent="0.25">
      <c r="A14" s="52">
        <f t="shared" si="2"/>
        <v>6</v>
      </c>
      <c r="B14" s="54" t="s">
        <v>236</v>
      </c>
      <c r="C14" s="52" t="s">
        <v>2</v>
      </c>
      <c r="D14" s="49">
        <v>0.12</v>
      </c>
      <c r="E14" s="49"/>
      <c r="F14" s="49">
        <v>0.12</v>
      </c>
      <c r="G14" s="52" t="s">
        <v>11</v>
      </c>
      <c r="H14" s="52" t="s">
        <v>12</v>
      </c>
      <c r="I14" s="52">
        <v>51</v>
      </c>
      <c r="J14" s="52">
        <v>332</v>
      </c>
      <c r="K14" s="173" t="s">
        <v>584</v>
      </c>
      <c r="L14" s="52" t="s">
        <v>229</v>
      </c>
    </row>
    <row r="15" spans="1:12" ht="47.25" x14ac:dyDescent="0.25">
      <c r="A15" s="52">
        <f t="shared" si="2"/>
        <v>7</v>
      </c>
      <c r="B15" s="54" t="s">
        <v>237</v>
      </c>
      <c r="C15" s="52" t="s">
        <v>2</v>
      </c>
      <c r="D15" s="49">
        <v>0.1</v>
      </c>
      <c r="E15" s="49"/>
      <c r="F15" s="49">
        <v>0.1</v>
      </c>
      <c r="G15" s="52" t="s">
        <v>11</v>
      </c>
      <c r="H15" s="52" t="s">
        <v>13</v>
      </c>
      <c r="I15" s="52">
        <v>41</v>
      </c>
      <c r="J15" s="52">
        <v>503</v>
      </c>
      <c r="K15" s="173" t="s">
        <v>232</v>
      </c>
      <c r="L15" s="52" t="s">
        <v>229</v>
      </c>
    </row>
    <row r="16" spans="1:12" ht="63" x14ac:dyDescent="0.25">
      <c r="A16" s="52">
        <f t="shared" si="2"/>
        <v>8</v>
      </c>
      <c r="B16" s="54" t="s">
        <v>238</v>
      </c>
      <c r="C16" s="52" t="s">
        <v>2</v>
      </c>
      <c r="D16" s="49">
        <v>0.1</v>
      </c>
      <c r="E16" s="49"/>
      <c r="F16" s="49">
        <v>0.1</v>
      </c>
      <c r="G16" s="52" t="s">
        <v>7</v>
      </c>
      <c r="H16" s="52" t="s">
        <v>14</v>
      </c>
      <c r="I16" s="52">
        <v>73</v>
      </c>
      <c r="J16" s="52">
        <v>20</v>
      </c>
      <c r="K16" s="173" t="s">
        <v>584</v>
      </c>
      <c r="L16" s="52" t="s">
        <v>229</v>
      </c>
    </row>
    <row r="17" spans="1:12" ht="63" x14ac:dyDescent="0.25">
      <c r="A17" s="52">
        <f t="shared" si="2"/>
        <v>9</v>
      </c>
      <c r="B17" s="54" t="s">
        <v>239</v>
      </c>
      <c r="C17" s="52" t="s">
        <v>2</v>
      </c>
      <c r="D17" s="49">
        <v>0.1</v>
      </c>
      <c r="E17" s="49"/>
      <c r="F17" s="49">
        <v>0.1</v>
      </c>
      <c r="G17" s="52" t="s">
        <v>7</v>
      </c>
      <c r="H17" s="52" t="s">
        <v>240</v>
      </c>
      <c r="I17" s="52">
        <v>29</v>
      </c>
      <c r="J17" s="52">
        <v>1373</v>
      </c>
      <c r="K17" s="173" t="s">
        <v>584</v>
      </c>
      <c r="L17" s="52" t="s">
        <v>229</v>
      </c>
    </row>
    <row r="18" spans="1:12" ht="63" x14ac:dyDescent="0.25">
      <c r="A18" s="52">
        <f t="shared" si="2"/>
        <v>10</v>
      </c>
      <c r="B18" s="54" t="s">
        <v>241</v>
      </c>
      <c r="C18" s="52" t="s">
        <v>2</v>
      </c>
      <c r="D18" s="49">
        <v>0.15</v>
      </c>
      <c r="E18" s="49"/>
      <c r="F18" s="49">
        <v>0.15</v>
      </c>
      <c r="G18" s="52" t="s">
        <v>5</v>
      </c>
      <c r="H18" s="52" t="s">
        <v>15</v>
      </c>
      <c r="I18" s="52">
        <v>48</v>
      </c>
      <c r="J18" s="52">
        <v>75</v>
      </c>
      <c r="K18" s="173" t="s">
        <v>584</v>
      </c>
      <c r="L18" s="52" t="s">
        <v>229</v>
      </c>
    </row>
    <row r="19" spans="1:12" ht="47.25" x14ac:dyDescent="0.25">
      <c r="A19" s="52">
        <f t="shared" si="2"/>
        <v>11</v>
      </c>
      <c r="B19" s="54" t="s">
        <v>242</v>
      </c>
      <c r="C19" s="52" t="s">
        <v>2</v>
      </c>
      <c r="D19" s="49">
        <v>0.17</v>
      </c>
      <c r="E19" s="49"/>
      <c r="F19" s="49">
        <v>0.14000000000000001</v>
      </c>
      <c r="G19" s="52" t="s">
        <v>16</v>
      </c>
      <c r="H19" s="52" t="s">
        <v>243</v>
      </c>
      <c r="I19" s="52">
        <v>16</v>
      </c>
      <c r="J19" s="52" t="s">
        <v>588</v>
      </c>
      <c r="K19" s="173" t="s">
        <v>586</v>
      </c>
      <c r="L19" s="52" t="s">
        <v>229</v>
      </c>
    </row>
    <row r="20" spans="1:12" ht="78.75" x14ac:dyDescent="0.25">
      <c r="A20" s="52">
        <f t="shared" si="2"/>
        <v>12</v>
      </c>
      <c r="B20" s="54" t="s">
        <v>244</v>
      </c>
      <c r="C20" s="52" t="s">
        <v>2</v>
      </c>
      <c r="D20" s="49">
        <v>3</v>
      </c>
      <c r="E20" s="49"/>
      <c r="F20" s="49">
        <v>3</v>
      </c>
      <c r="G20" s="52" t="s">
        <v>5</v>
      </c>
      <c r="H20" s="52" t="s">
        <v>243</v>
      </c>
      <c r="I20" s="52">
        <v>50</v>
      </c>
      <c r="J20" s="52">
        <v>145</v>
      </c>
      <c r="K20" s="173" t="s">
        <v>587</v>
      </c>
      <c r="L20" s="52" t="s">
        <v>229</v>
      </c>
    </row>
    <row r="21" spans="1:12" x14ac:dyDescent="0.25">
      <c r="A21" s="135"/>
      <c r="B21" s="38" t="s">
        <v>245</v>
      </c>
      <c r="C21" s="135"/>
      <c r="D21" s="136">
        <f>SUM(D22:D24)</f>
        <v>100.19999999999997</v>
      </c>
      <c r="E21" s="136">
        <f>SUM(E22:E24)</f>
        <v>0</v>
      </c>
      <c r="F21" s="136">
        <f>SUM(F22:F24)</f>
        <v>100.19999999999997</v>
      </c>
      <c r="G21" s="135"/>
      <c r="H21" s="135"/>
      <c r="I21" s="135"/>
      <c r="J21" s="135"/>
      <c r="K21" s="137"/>
      <c r="L21" s="135"/>
    </row>
    <row r="22" spans="1:12" ht="47.25" x14ac:dyDescent="0.25">
      <c r="A22" s="52">
        <f>A20+1</f>
        <v>13</v>
      </c>
      <c r="B22" s="54" t="s">
        <v>246</v>
      </c>
      <c r="C22" s="52" t="s">
        <v>17</v>
      </c>
      <c r="D22" s="49">
        <v>0.1</v>
      </c>
      <c r="E22" s="49"/>
      <c r="F22" s="49">
        <v>0.1</v>
      </c>
      <c r="G22" s="52" t="s">
        <v>7</v>
      </c>
      <c r="H22" s="52" t="s">
        <v>14</v>
      </c>
      <c r="I22" s="52">
        <v>73</v>
      </c>
      <c r="J22" s="52">
        <v>20</v>
      </c>
      <c r="K22" s="50" t="s">
        <v>247</v>
      </c>
      <c r="L22" s="52" t="s">
        <v>229</v>
      </c>
    </row>
    <row r="23" spans="1:12" ht="78.75" x14ac:dyDescent="0.25">
      <c r="A23" s="52">
        <f>A22+1</f>
        <v>14</v>
      </c>
      <c r="B23" s="54" t="s">
        <v>248</v>
      </c>
      <c r="C23" s="52" t="s">
        <v>17</v>
      </c>
      <c r="D23" s="49">
        <v>99.999999999999986</v>
      </c>
      <c r="E23" s="49"/>
      <c r="F23" s="49">
        <v>99.999999999999986</v>
      </c>
      <c r="G23" s="52" t="s">
        <v>249</v>
      </c>
      <c r="H23" s="52" t="s">
        <v>12</v>
      </c>
      <c r="I23" s="197" t="s">
        <v>250</v>
      </c>
      <c r="J23" s="197"/>
      <c r="K23" s="50" t="s">
        <v>251</v>
      </c>
      <c r="L23" s="52" t="s">
        <v>229</v>
      </c>
    </row>
    <row r="24" spans="1:12" ht="47.25" x14ac:dyDescent="0.25">
      <c r="A24" s="52">
        <f>A23+1</f>
        <v>15</v>
      </c>
      <c r="B24" s="54" t="s">
        <v>252</v>
      </c>
      <c r="C24" s="52" t="s">
        <v>17</v>
      </c>
      <c r="D24" s="49">
        <v>0.1</v>
      </c>
      <c r="E24" s="49"/>
      <c r="F24" s="49">
        <v>0.1</v>
      </c>
      <c r="G24" s="52" t="s">
        <v>7</v>
      </c>
      <c r="H24" s="52" t="s">
        <v>15</v>
      </c>
      <c r="I24" s="52">
        <v>48</v>
      </c>
      <c r="J24" s="52" t="s">
        <v>253</v>
      </c>
      <c r="K24" s="50" t="s">
        <v>247</v>
      </c>
      <c r="L24" s="52" t="s">
        <v>229</v>
      </c>
    </row>
    <row r="25" spans="1:12" s="33" customFormat="1" ht="31.5" x14ac:dyDescent="0.25">
      <c r="A25" s="135" t="s">
        <v>18</v>
      </c>
      <c r="B25" s="38" t="s">
        <v>254</v>
      </c>
      <c r="C25" s="135"/>
      <c r="D25" s="136"/>
      <c r="E25" s="136"/>
      <c r="F25" s="136"/>
      <c r="G25" s="135"/>
      <c r="H25" s="135"/>
      <c r="I25" s="135"/>
      <c r="J25" s="135"/>
      <c r="K25" s="137"/>
      <c r="L25" s="135"/>
    </row>
    <row r="26" spans="1:12" s="33" customFormat="1" ht="47.25" x14ac:dyDescent="0.25">
      <c r="A26" s="138" t="s">
        <v>255</v>
      </c>
      <c r="B26" s="139" t="s">
        <v>256</v>
      </c>
      <c r="C26" s="135"/>
      <c r="D26" s="136"/>
      <c r="E26" s="136"/>
      <c r="F26" s="136"/>
      <c r="G26" s="135"/>
      <c r="H26" s="135"/>
      <c r="I26" s="135"/>
      <c r="J26" s="135"/>
      <c r="K26" s="137"/>
      <c r="L26" s="138"/>
    </row>
    <row r="27" spans="1:12" s="33" customFormat="1" ht="47.25" x14ac:dyDescent="0.25">
      <c r="A27" s="138" t="s">
        <v>257</v>
      </c>
      <c r="B27" s="139" t="s">
        <v>258</v>
      </c>
      <c r="C27" s="135"/>
      <c r="D27" s="136"/>
      <c r="E27" s="136"/>
      <c r="F27" s="136"/>
      <c r="G27" s="135"/>
      <c r="H27" s="135"/>
      <c r="I27" s="135"/>
      <c r="J27" s="135"/>
      <c r="K27" s="137"/>
      <c r="L27" s="138"/>
    </row>
    <row r="28" spans="1:12" s="33" customFormat="1" x14ac:dyDescent="0.25">
      <c r="A28" s="34">
        <v>2</v>
      </c>
      <c r="B28" s="35" t="s">
        <v>259</v>
      </c>
      <c r="C28" s="135"/>
      <c r="D28" s="136">
        <f>D29+D59+D119</f>
        <v>1459.346798</v>
      </c>
      <c r="E28" s="136">
        <f t="shared" ref="E28" si="3">E29+E59+E119</f>
        <v>892.82679799999971</v>
      </c>
      <c r="F28" s="136">
        <f>F29+F59+F119</f>
        <v>566.5200000000001</v>
      </c>
      <c r="G28" s="135"/>
      <c r="H28" s="135"/>
      <c r="I28" s="135"/>
      <c r="J28" s="135"/>
      <c r="K28" s="137"/>
      <c r="L28" s="34"/>
    </row>
    <row r="29" spans="1:12" s="33" customFormat="1" ht="63" x14ac:dyDescent="0.25">
      <c r="A29" s="34" t="s">
        <v>19</v>
      </c>
      <c r="B29" s="35" t="s">
        <v>260</v>
      </c>
      <c r="C29" s="135"/>
      <c r="D29" s="136">
        <f>D30+D36+D57</f>
        <v>112.48</v>
      </c>
      <c r="E29" s="136">
        <f t="shared" ref="E29:F29" si="4">E30+E36+E57</f>
        <v>8.51</v>
      </c>
      <c r="F29" s="136">
        <f t="shared" si="4"/>
        <v>103.97000000000001</v>
      </c>
      <c r="G29" s="135"/>
      <c r="H29" s="135"/>
      <c r="I29" s="135"/>
      <c r="J29" s="135"/>
      <c r="K29" s="137"/>
      <c r="L29" s="34"/>
    </row>
    <row r="30" spans="1:12" s="33" customFormat="1" ht="47.25" x14ac:dyDescent="0.25">
      <c r="A30" s="34" t="s">
        <v>261</v>
      </c>
      <c r="B30" s="35" t="s">
        <v>262</v>
      </c>
      <c r="C30" s="135"/>
      <c r="D30" s="136">
        <f>D31+D34</f>
        <v>63.41</v>
      </c>
      <c r="E30" s="136">
        <f t="shared" ref="E30:F30" si="5">E31+E34</f>
        <v>4.01</v>
      </c>
      <c r="F30" s="136">
        <f t="shared" si="5"/>
        <v>59.4</v>
      </c>
      <c r="G30" s="135"/>
      <c r="H30" s="135"/>
      <c r="I30" s="135"/>
      <c r="J30" s="135"/>
      <c r="K30" s="137"/>
      <c r="L30" s="34"/>
    </row>
    <row r="31" spans="1:12" x14ac:dyDescent="0.25">
      <c r="A31" s="135"/>
      <c r="B31" s="38" t="s">
        <v>263</v>
      </c>
      <c r="C31" s="135"/>
      <c r="D31" s="136">
        <f>SUM(D32:D33)</f>
        <v>30.63</v>
      </c>
      <c r="E31" s="136">
        <f>SUM(E32:E33)</f>
        <v>4.01</v>
      </c>
      <c r="F31" s="136">
        <f>SUM(F32:F33)</f>
        <v>26.619999999999997</v>
      </c>
      <c r="G31" s="135"/>
      <c r="H31" s="135"/>
      <c r="I31" s="135"/>
      <c r="J31" s="135"/>
      <c r="K31" s="137"/>
      <c r="L31" s="135"/>
    </row>
    <row r="32" spans="1:12" s="37" customFormat="1" ht="110.25" x14ac:dyDescent="0.25">
      <c r="A32" s="52">
        <f>A24+1</f>
        <v>16</v>
      </c>
      <c r="B32" s="54" t="s">
        <v>264</v>
      </c>
      <c r="C32" s="52" t="s">
        <v>20</v>
      </c>
      <c r="D32" s="49">
        <f>E32+F32</f>
        <v>18.829999999999998</v>
      </c>
      <c r="E32" s="136"/>
      <c r="F32" s="49">
        <v>18.829999999999998</v>
      </c>
      <c r="G32" s="52" t="s">
        <v>265</v>
      </c>
      <c r="H32" s="52" t="s">
        <v>12</v>
      </c>
      <c r="I32" s="197" t="s">
        <v>250</v>
      </c>
      <c r="J32" s="197"/>
      <c r="K32" s="50" t="s">
        <v>266</v>
      </c>
      <c r="L32" s="36"/>
    </row>
    <row r="33" spans="1:12" ht="141.75" x14ac:dyDescent="0.25">
      <c r="A33" s="52">
        <f>A32+1</f>
        <v>17</v>
      </c>
      <c r="B33" s="54" t="s">
        <v>267</v>
      </c>
      <c r="C33" s="52" t="s">
        <v>20</v>
      </c>
      <c r="D33" s="49">
        <v>11.8</v>
      </c>
      <c r="E33" s="49">
        <v>4.01</v>
      </c>
      <c r="F33" s="49">
        <v>7.7900000000000009</v>
      </c>
      <c r="G33" s="52" t="s">
        <v>268</v>
      </c>
      <c r="H33" s="52" t="s">
        <v>243</v>
      </c>
      <c r="I33" s="197" t="s">
        <v>250</v>
      </c>
      <c r="J33" s="197"/>
      <c r="K33" s="50" t="s">
        <v>269</v>
      </c>
      <c r="L33" s="52" t="s">
        <v>270</v>
      </c>
    </row>
    <row r="34" spans="1:12" x14ac:dyDescent="0.25">
      <c r="A34" s="135"/>
      <c r="B34" s="38" t="s">
        <v>271</v>
      </c>
      <c r="C34" s="52"/>
      <c r="D34" s="136">
        <f>D35</f>
        <v>32.78</v>
      </c>
      <c r="E34" s="136">
        <f t="shared" ref="E34:F34" si="6">E35</f>
        <v>0</v>
      </c>
      <c r="F34" s="136">
        <f t="shared" si="6"/>
        <v>32.78</v>
      </c>
      <c r="G34" s="135"/>
      <c r="H34" s="135"/>
      <c r="I34" s="52"/>
      <c r="J34" s="52"/>
      <c r="K34" s="50"/>
      <c r="L34" s="36"/>
    </row>
    <row r="35" spans="1:12" s="37" customFormat="1" ht="157.5" x14ac:dyDescent="0.25">
      <c r="A35" s="52">
        <f>A33+1</f>
        <v>18</v>
      </c>
      <c r="B35" s="54" t="s">
        <v>272</v>
      </c>
      <c r="C35" s="52" t="s">
        <v>21</v>
      </c>
      <c r="D35" s="49">
        <f>E35+F35</f>
        <v>32.78</v>
      </c>
      <c r="E35" s="136"/>
      <c r="F35" s="49">
        <v>32.78</v>
      </c>
      <c r="G35" s="52" t="s">
        <v>273</v>
      </c>
      <c r="H35" s="52" t="s">
        <v>15</v>
      </c>
      <c r="I35" s="197" t="s">
        <v>250</v>
      </c>
      <c r="J35" s="197"/>
      <c r="K35" s="50" t="s">
        <v>274</v>
      </c>
      <c r="L35" s="36"/>
    </row>
    <row r="36" spans="1:12" ht="47.25" x14ac:dyDescent="0.25">
      <c r="A36" s="135" t="s">
        <v>275</v>
      </c>
      <c r="B36" s="38" t="s">
        <v>276</v>
      </c>
      <c r="C36" s="38"/>
      <c r="D36" s="136">
        <f>D37+D46+D50+D53+D55</f>
        <v>49.03</v>
      </c>
      <c r="E36" s="136">
        <f t="shared" ref="E36:F36" si="7">E37+E46+E50+E53+E55</f>
        <v>4.5</v>
      </c>
      <c r="F36" s="136">
        <f t="shared" si="7"/>
        <v>44.53</v>
      </c>
      <c r="G36" s="135"/>
      <c r="H36" s="135"/>
      <c r="I36" s="135"/>
      <c r="J36" s="135"/>
      <c r="K36" s="137"/>
      <c r="L36" s="36"/>
    </row>
    <row r="37" spans="1:12" x14ac:dyDescent="0.25">
      <c r="A37" s="135"/>
      <c r="B37" s="38" t="s">
        <v>277</v>
      </c>
      <c r="C37" s="38"/>
      <c r="D37" s="136">
        <f>D38</f>
        <v>11</v>
      </c>
      <c r="E37" s="136">
        <f t="shared" ref="E37:F37" si="8">E38</f>
        <v>0</v>
      </c>
      <c r="F37" s="136">
        <f t="shared" si="8"/>
        <v>11</v>
      </c>
      <c r="G37" s="135"/>
      <c r="H37" s="135"/>
      <c r="I37" s="135"/>
      <c r="J37" s="135"/>
      <c r="K37" s="137"/>
      <c r="L37" s="36"/>
    </row>
    <row r="38" spans="1:12" s="37" customFormat="1" ht="47.25" x14ac:dyDescent="0.25">
      <c r="A38" s="197">
        <f>A35+1</f>
        <v>19</v>
      </c>
      <c r="B38" s="38" t="s">
        <v>278</v>
      </c>
      <c r="C38" s="135"/>
      <c r="D38" s="136">
        <f>SUM(D39:D45)</f>
        <v>11</v>
      </c>
      <c r="E38" s="136">
        <f>SUM(E39:E45)</f>
        <v>0</v>
      </c>
      <c r="F38" s="136">
        <f>SUM(F39:F45)</f>
        <v>11</v>
      </c>
      <c r="G38" s="135"/>
      <c r="H38" s="197" t="s">
        <v>12</v>
      </c>
      <c r="I38" s="197">
        <v>33.340000000000003</v>
      </c>
      <c r="J38" s="197" t="s">
        <v>279</v>
      </c>
      <c r="K38" s="196" t="s">
        <v>280</v>
      </c>
      <c r="L38" s="197" t="s">
        <v>281</v>
      </c>
    </row>
    <row r="39" spans="1:12" s="37" customFormat="1" x14ac:dyDescent="0.25">
      <c r="A39" s="197"/>
      <c r="B39" s="54" t="s">
        <v>282</v>
      </c>
      <c r="C39" s="52" t="s">
        <v>20</v>
      </c>
      <c r="D39" s="49">
        <v>0.86</v>
      </c>
      <c r="E39" s="49"/>
      <c r="F39" s="49">
        <v>0.86</v>
      </c>
      <c r="G39" s="52" t="s">
        <v>5</v>
      </c>
      <c r="H39" s="197"/>
      <c r="I39" s="197"/>
      <c r="J39" s="197"/>
      <c r="K39" s="196"/>
      <c r="L39" s="197"/>
    </row>
    <row r="40" spans="1:12" s="39" customFormat="1" x14ac:dyDescent="0.25">
      <c r="A40" s="197"/>
      <c r="B40" s="54" t="s">
        <v>283</v>
      </c>
      <c r="C40" s="52" t="s">
        <v>3</v>
      </c>
      <c r="D40" s="49">
        <v>0.05</v>
      </c>
      <c r="E40" s="49"/>
      <c r="F40" s="49">
        <v>0.05</v>
      </c>
      <c r="G40" s="52" t="s">
        <v>5</v>
      </c>
      <c r="H40" s="197"/>
      <c r="I40" s="197"/>
      <c r="J40" s="197"/>
      <c r="K40" s="196"/>
      <c r="L40" s="197"/>
    </row>
    <row r="41" spans="1:12" s="37" customFormat="1" x14ac:dyDescent="0.25">
      <c r="A41" s="197"/>
      <c r="B41" s="54" t="s">
        <v>284</v>
      </c>
      <c r="C41" s="52" t="s">
        <v>16</v>
      </c>
      <c r="D41" s="49">
        <v>0.25</v>
      </c>
      <c r="E41" s="49"/>
      <c r="F41" s="49">
        <v>0.25</v>
      </c>
      <c r="G41" s="52" t="s">
        <v>5</v>
      </c>
      <c r="H41" s="197"/>
      <c r="I41" s="197"/>
      <c r="J41" s="197"/>
      <c r="K41" s="196"/>
      <c r="L41" s="197"/>
    </row>
    <row r="42" spans="1:12" s="37" customFormat="1" x14ac:dyDescent="0.25">
      <c r="A42" s="197"/>
      <c r="B42" s="54" t="s">
        <v>285</v>
      </c>
      <c r="C42" s="52" t="s">
        <v>23</v>
      </c>
      <c r="D42" s="49">
        <v>0.36</v>
      </c>
      <c r="E42" s="49"/>
      <c r="F42" s="49">
        <v>0.36</v>
      </c>
      <c r="G42" s="52" t="s">
        <v>5</v>
      </c>
      <c r="H42" s="197"/>
      <c r="I42" s="197"/>
      <c r="J42" s="197"/>
      <c r="K42" s="196"/>
      <c r="L42" s="197"/>
    </row>
    <row r="43" spans="1:12" s="37" customFormat="1" x14ac:dyDescent="0.25">
      <c r="A43" s="197"/>
      <c r="B43" s="54" t="s">
        <v>286</v>
      </c>
      <c r="C43" s="52" t="s">
        <v>24</v>
      </c>
      <c r="D43" s="49">
        <v>0.25</v>
      </c>
      <c r="E43" s="49"/>
      <c r="F43" s="49">
        <v>0.25</v>
      </c>
      <c r="G43" s="52" t="s">
        <v>5</v>
      </c>
      <c r="H43" s="197"/>
      <c r="I43" s="197"/>
      <c r="J43" s="197"/>
      <c r="K43" s="196"/>
      <c r="L43" s="197"/>
    </row>
    <row r="44" spans="1:12" s="37" customFormat="1" x14ac:dyDescent="0.25">
      <c r="A44" s="197"/>
      <c r="B44" s="54" t="s">
        <v>287</v>
      </c>
      <c r="C44" s="52" t="s">
        <v>25</v>
      </c>
      <c r="D44" s="49">
        <v>7.2</v>
      </c>
      <c r="E44" s="49"/>
      <c r="F44" s="49">
        <v>7.2</v>
      </c>
      <c r="G44" s="52" t="s">
        <v>5</v>
      </c>
      <c r="H44" s="197"/>
      <c r="I44" s="197"/>
      <c r="J44" s="197"/>
      <c r="K44" s="196"/>
      <c r="L44" s="197"/>
    </row>
    <row r="45" spans="1:12" s="37" customFormat="1" x14ac:dyDescent="0.25">
      <c r="A45" s="197"/>
      <c r="B45" s="54" t="s">
        <v>288</v>
      </c>
      <c r="C45" s="52" t="s">
        <v>26</v>
      </c>
      <c r="D45" s="49">
        <v>2.0299999999999998</v>
      </c>
      <c r="E45" s="49"/>
      <c r="F45" s="49">
        <v>2.0299999999999998</v>
      </c>
      <c r="G45" s="52" t="s">
        <v>5</v>
      </c>
      <c r="H45" s="197"/>
      <c r="I45" s="197"/>
      <c r="J45" s="197"/>
      <c r="K45" s="196"/>
      <c r="L45" s="197"/>
    </row>
    <row r="46" spans="1:12" s="37" customFormat="1" x14ac:dyDescent="0.25">
      <c r="A46" s="52"/>
      <c r="B46" s="38" t="s">
        <v>263</v>
      </c>
      <c r="C46" s="52"/>
      <c r="D46" s="136">
        <f>SUM(D47:D49)</f>
        <v>11.399999999999999</v>
      </c>
      <c r="E46" s="136">
        <f t="shared" ref="E46:F46" si="9">SUM(E47:E49)</f>
        <v>4.5</v>
      </c>
      <c r="F46" s="136">
        <f t="shared" si="9"/>
        <v>6.9</v>
      </c>
      <c r="G46" s="52"/>
      <c r="H46" s="52"/>
      <c r="I46" s="52"/>
      <c r="J46" s="52"/>
      <c r="K46" s="50"/>
      <c r="L46" s="52"/>
    </row>
    <row r="47" spans="1:12" ht="63" x14ac:dyDescent="0.25">
      <c r="A47" s="52">
        <f>A38+1</f>
        <v>20</v>
      </c>
      <c r="B47" s="54" t="s">
        <v>289</v>
      </c>
      <c r="C47" s="52" t="s">
        <v>20</v>
      </c>
      <c r="D47" s="49">
        <v>5.3</v>
      </c>
      <c r="E47" s="49">
        <v>2.5</v>
      </c>
      <c r="F47" s="49">
        <f>D47-E47</f>
        <v>2.8</v>
      </c>
      <c r="G47" s="52" t="s">
        <v>290</v>
      </c>
      <c r="H47" s="52" t="s">
        <v>291</v>
      </c>
      <c r="I47" s="197" t="s">
        <v>250</v>
      </c>
      <c r="J47" s="197"/>
      <c r="K47" s="196" t="s">
        <v>292</v>
      </c>
      <c r="L47" s="52" t="s">
        <v>270</v>
      </c>
    </row>
    <row r="48" spans="1:12" ht="63" x14ac:dyDescent="0.25">
      <c r="A48" s="52">
        <f>A47+1</f>
        <v>21</v>
      </c>
      <c r="B48" s="54" t="s">
        <v>293</v>
      </c>
      <c r="C48" s="52" t="s">
        <v>20</v>
      </c>
      <c r="D48" s="49">
        <v>4.4000000000000004</v>
      </c>
      <c r="E48" s="49">
        <v>2</v>
      </c>
      <c r="F48" s="49">
        <f>D48-E48</f>
        <v>2.4000000000000004</v>
      </c>
      <c r="G48" s="52" t="s">
        <v>294</v>
      </c>
      <c r="H48" s="52" t="s">
        <v>295</v>
      </c>
      <c r="I48" s="197" t="s">
        <v>250</v>
      </c>
      <c r="J48" s="197"/>
      <c r="K48" s="196"/>
      <c r="L48" s="52" t="s">
        <v>270</v>
      </c>
    </row>
    <row r="49" spans="1:12" ht="47.25" x14ac:dyDescent="0.25">
      <c r="A49" s="52">
        <f>A48+1</f>
        <v>22</v>
      </c>
      <c r="B49" s="54" t="s">
        <v>296</v>
      </c>
      <c r="C49" s="52" t="s">
        <v>20</v>
      </c>
      <c r="D49" s="49">
        <v>1.7</v>
      </c>
      <c r="E49" s="49">
        <v>0</v>
      </c>
      <c r="F49" s="49">
        <v>1.7</v>
      </c>
      <c r="G49" s="52" t="s">
        <v>297</v>
      </c>
      <c r="H49" s="52" t="s">
        <v>243</v>
      </c>
      <c r="I49" s="197" t="s">
        <v>298</v>
      </c>
      <c r="J49" s="197"/>
      <c r="K49" s="50" t="s">
        <v>299</v>
      </c>
      <c r="L49" s="52" t="s">
        <v>270</v>
      </c>
    </row>
    <row r="50" spans="1:12" x14ac:dyDescent="0.25">
      <c r="A50" s="135"/>
      <c r="B50" s="38" t="s">
        <v>271</v>
      </c>
      <c r="C50" s="135"/>
      <c r="D50" s="136">
        <f>SUM(D51:D52)</f>
        <v>26.16</v>
      </c>
      <c r="E50" s="136">
        <f>SUM(E51:E52)</f>
        <v>0</v>
      </c>
      <c r="F50" s="136">
        <f>SUM(F51:F52)</f>
        <v>26.16</v>
      </c>
      <c r="G50" s="135"/>
      <c r="H50" s="135"/>
      <c r="I50" s="135"/>
      <c r="J50" s="135"/>
      <c r="K50" s="137"/>
      <c r="L50" s="135"/>
    </row>
    <row r="51" spans="1:12" ht="46.9" customHeight="1" x14ac:dyDescent="0.25">
      <c r="A51" s="52">
        <f>A49+1</f>
        <v>23</v>
      </c>
      <c r="B51" s="54" t="s">
        <v>300</v>
      </c>
      <c r="C51" s="52" t="s">
        <v>21</v>
      </c>
      <c r="D51" s="49">
        <f>E51+F51</f>
        <v>0.13</v>
      </c>
      <c r="E51" s="49"/>
      <c r="F51" s="49">
        <v>0.13</v>
      </c>
      <c r="G51" s="52" t="s">
        <v>5</v>
      </c>
      <c r="H51" s="52" t="s">
        <v>6</v>
      </c>
      <c r="I51" s="197" t="s">
        <v>301</v>
      </c>
      <c r="J51" s="197"/>
      <c r="K51" s="196" t="s">
        <v>302</v>
      </c>
      <c r="L51" s="52" t="s">
        <v>270</v>
      </c>
    </row>
    <row r="52" spans="1:12" s="37" customFormat="1" ht="78.75" x14ac:dyDescent="0.25">
      <c r="A52" s="52">
        <f>A51+1</f>
        <v>24</v>
      </c>
      <c r="B52" s="54" t="s">
        <v>303</v>
      </c>
      <c r="C52" s="52" t="s">
        <v>21</v>
      </c>
      <c r="D52" s="49">
        <f>E52+F52</f>
        <v>26.03</v>
      </c>
      <c r="E52" s="49"/>
      <c r="F52" s="49">
        <v>26.03</v>
      </c>
      <c r="G52" s="52" t="s">
        <v>304</v>
      </c>
      <c r="H52" s="52" t="s">
        <v>305</v>
      </c>
      <c r="I52" s="197"/>
      <c r="J52" s="197"/>
      <c r="K52" s="196"/>
      <c r="L52" s="52" t="s">
        <v>270</v>
      </c>
    </row>
    <row r="53" spans="1:12" x14ac:dyDescent="0.25">
      <c r="A53" s="135"/>
      <c r="B53" s="38" t="s">
        <v>306</v>
      </c>
      <c r="C53" s="135"/>
      <c r="D53" s="136">
        <f>SUM(D54)</f>
        <v>0.17</v>
      </c>
      <c r="E53" s="136">
        <f t="shared" ref="E53:F53" si="10">SUM(E54)</f>
        <v>0</v>
      </c>
      <c r="F53" s="136">
        <f t="shared" si="10"/>
        <v>0.17</v>
      </c>
      <c r="G53" s="135"/>
      <c r="H53" s="135"/>
      <c r="I53" s="135"/>
      <c r="J53" s="135"/>
      <c r="K53" s="137"/>
      <c r="L53" s="135"/>
    </row>
    <row r="54" spans="1:12" ht="110.25" x14ac:dyDescent="0.25">
      <c r="A54" s="52">
        <f>A52+1</f>
        <v>25</v>
      </c>
      <c r="B54" s="54" t="s">
        <v>307</v>
      </c>
      <c r="C54" s="52" t="s">
        <v>36</v>
      </c>
      <c r="D54" s="49">
        <v>0.17</v>
      </c>
      <c r="E54" s="49"/>
      <c r="F54" s="49">
        <v>0.17</v>
      </c>
      <c r="G54" s="52" t="s">
        <v>5</v>
      </c>
      <c r="H54" s="52" t="s">
        <v>12</v>
      </c>
      <c r="I54" s="52">
        <v>51</v>
      </c>
      <c r="J54" s="52" t="s">
        <v>308</v>
      </c>
      <c r="K54" s="50" t="s">
        <v>309</v>
      </c>
      <c r="L54" s="52" t="s">
        <v>270</v>
      </c>
    </row>
    <row r="55" spans="1:12" s="40" customFormat="1" x14ac:dyDescent="0.25">
      <c r="A55" s="52"/>
      <c r="B55" s="38" t="s">
        <v>310</v>
      </c>
      <c r="C55" s="52"/>
      <c r="D55" s="136">
        <f>D56</f>
        <v>0.3</v>
      </c>
      <c r="E55" s="136">
        <f t="shared" ref="E55:F55" si="11">E56</f>
        <v>0</v>
      </c>
      <c r="F55" s="136">
        <f t="shared" si="11"/>
        <v>0.3</v>
      </c>
      <c r="G55" s="52"/>
      <c r="H55" s="52"/>
      <c r="I55" s="52"/>
      <c r="J55" s="52"/>
      <c r="K55" s="50"/>
      <c r="L55" s="52"/>
    </row>
    <row r="56" spans="1:12" s="40" customFormat="1" ht="126" x14ac:dyDescent="0.25">
      <c r="A56" s="52">
        <f>A54+1</f>
        <v>26</v>
      </c>
      <c r="B56" s="54" t="s">
        <v>311</v>
      </c>
      <c r="C56" s="52" t="s">
        <v>3</v>
      </c>
      <c r="D56" s="49">
        <v>0.3</v>
      </c>
      <c r="E56" s="49"/>
      <c r="F56" s="49">
        <v>0.3</v>
      </c>
      <c r="G56" s="52" t="s">
        <v>5</v>
      </c>
      <c r="H56" s="52" t="s">
        <v>8</v>
      </c>
      <c r="I56" s="140">
        <v>38</v>
      </c>
      <c r="J56" s="140" t="s">
        <v>312</v>
      </c>
      <c r="K56" s="50" t="s">
        <v>313</v>
      </c>
      <c r="L56" s="52" t="s">
        <v>270</v>
      </c>
    </row>
    <row r="57" spans="1:12" s="40" customFormat="1" ht="31.5" x14ac:dyDescent="0.25">
      <c r="A57" s="135" t="s">
        <v>314</v>
      </c>
      <c r="B57" s="135" t="s">
        <v>315</v>
      </c>
      <c r="C57" s="52"/>
      <c r="D57" s="136">
        <f>D58</f>
        <v>0.04</v>
      </c>
      <c r="E57" s="136">
        <f t="shared" ref="E57:F57" si="12">E58</f>
        <v>0</v>
      </c>
      <c r="F57" s="136">
        <f t="shared" si="12"/>
        <v>0.04</v>
      </c>
      <c r="G57" s="52"/>
      <c r="H57" s="52"/>
      <c r="I57" s="52"/>
      <c r="J57" s="52"/>
      <c r="K57" s="50"/>
      <c r="L57" s="52"/>
    </row>
    <row r="58" spans="1:12" ht="110.25" x14ac:dyDescent="0.25">
      <c r="A58" s="52">
        <f>A56+1</f>
        <v>27</v>
      </c>
      <c r="B58" s="54" t="s">
        <v>316</v>
      </c>
      <c r="C58" s="52" t="s">
        <v>20</v>
      </c>
      <c r="D58" s="49">
        <v>0.04</v>
      </c>
      <c r="E58" s="49"/>
      <c r="F58" s="49">
        <v>0.04</v>
      </c>
      <c r="G58" s="52" t="s">
        <v>317</v>
      </c>
      <c r="H58" s="52" t="s">
        <v>4</v>
      </c>
      <c r="I58" s="52">
        <v>11</v>
      </c>
      <c r="J58" s="52">
        <v>87</v>
      </c>
      <c r="K58" s="50" t="s">
        <v>318</v>
      </c>
      <c r="L58" s="52" t="s">
        <v>270</v>
      </c>
    </row>
    <row r="59" spans="1:12" s="41" customFormat="1" ht="31.5" x14ac:dyDescent="0.25">
      <c r="A59" s="135" t="s">
        <v>22</v>
      </c>
      <c r="B59" s="38" t="s">
        <v>319</v>
      </c>
      <c r="C59" s="135"/>
      <c r="D59" s="136">
        <f>D60+D80+D88+D92+D95+D97+D113+D117</f>
        <v>724.29000000000008</v>
      </c>
      <c r="E59" s="136">
        <f t="shared" ref="E59:F59" si="13">E60+E80+E88+E92+E95+E97+E113+E117</f>
        <v>281.16999999999996</v>
      </c>
      <c r="F59" s="136">
        <f t="shared" si="13"/>
        <v>443.12000000000012</v>
      </c>
      <c r="G59" s="135"/>
      <c r="H59" s="135"/>
      <c r="I59" s="135"/>
      <c r="J59" s="135"/>
      <c r="K59" s="137"/>
      <c r="L59" s="135"/>
    </row>
    <row r="60" spans="1:12" s="41" customFormat="1" x14ac:dyDescent="0.25">
      <c r="A60" s="135"/>
      <c r="B60" s="38" t="s">
        <v>320</v>
      </c>
      <c r="C60" s="135"/>
      <c r="D60" s="136">
        <f>E60+F60</f>
        <v>583.36000000000013</v>
      </c>
      <c r="E60" s="136">
        <f>SUM(E61,E69:E79)</f>
        <v>225</v>
      </c>
      <c r="F60" s="136">
        <f>SUM(F61,F69:F79)</f>
        <v>358.36000000000013</v>
      </c>
      <c r="G60" s="135"/>
      <c r="H60" s="135"/>
      <c r="I60" s="135"/>
      <c r="J60" s="135"/>
      <c r="K60" s="137"/>
      <c r="L60" s="135"/>
    </row>
    <row r="61" spans="1:12" ht="47.25" x14ac:dyDescent="0.25">
      <c r="A61" s="197">
        <f>A58+1</f>
        <v>28</v>
      </c>
      <c r="B61" s="141" t="s">
        <v>321</v>
      </c>
      <c r="C61" s="72"/>
      <c r="D61" s="74">
        <f>SUM(D62:D68)</f>
        <v>576.9</v>
      </c>
      <c r="E61" s="74">
        <f>SUM(E62:E68)</f>
        <v>225</v>
      </c>
      <c r="F61" s="74">
        <f>SUM(F62:F68)</f>
        <v>351.9</v>
      </c>
      <c r="G61" s="72"/>
      <c r="H61" s="197" t="s">
        <v>31</v>
      </c>
      <c r="I61" s="197" t="s">
        <v>250</v>
      </c>
      <c r="J61" s="197"/>
      <c r="K61" s="196" t="s">
        <v>322</v>
      </c>
      <c r="L61" s="197" t="s">
        <v>270</v>
      </c>
    </row>
    <row r="62" spans="1:12" ht="78.75" x14ac:dyDescent="0.25">
      <c r="A62" s="197"/>
      <c r="B62" s="54" t="s">
        <v>323</v>
      </c>
      <c r="C62" s="52" t="s">
        <v>32</v>
      </c>
      <c r="D62" s="49">
        <v>50</v>
      </c>
      <c r="E62" s="49"/>
      <c r="F62" s="49">
        <v>50</v>
      </c>
      <c r="G62" s="52" t="s">
        <v>324</v>
      </c>
      <c r="H62" s="197"/>
      <c r="I62" s="197"/>
      <c r="J62" s="197"/>
      <c r="K62" s="196"/>
      <c r="L62" s="197"/>
    </row>
    <row r="63" spans="1:12" ht="78.75" x14ac:dyDescent="0.25">
      <c r="A63" s="197"/>
      <c r="B63" s="54" t="s">
        <v>325</v>
      </c>
      <c r="C63" s="52" t="s">
        <v>32</v>
      </c>
      <c r="D63" s="49">
        <v>86</v>
      </c>
      <c r="E63" s="49"/>
      <c r="F63" s="49">
        <v>86</v>
      </c>
      <c r="G63" s="52" t="s">
        <v>324</v>
      </c>
      <c r="H63" s="197"/>
      <c r="I63" s="197"/>
      <c r="J63" s="197"/>
      <c r="K63" s="196"/>
      <c r="L63" s="197"/>
    </row>
    <row r="64" spans="1:12" ht="31.5" x14ac:dyDescent="0.25">
      <c r="A64" s="197"/>
      <c r="B64" s="54" t="s">
        <v>326</v>
      </c>
      <c r="C64" s="52" t="s">
        <v>33</v>
      </c>
      <c r="D64" s="49">
        <v>5</v>
      </c>
      <c r="E64" s="49"/>
      <c r="F64" s="49">
        <v>5</v>
      </c>
      <c r="G64" s="52" t="s">
        <v>327</v>
      </c>
      <c r="H64" s="197"/>
      <c r="I64" s="197"/>
      <c r="J64" s="197"/>
      <c r="K64" s="196"/>
      <c r="L64" s="197"/>
    </row>
    <row r="65" spans="1:12" ht="31.5" x14ac:dyDescent="0.25">
      <c r="A65" s="197"/>
      <c r="B65" s="54" t="s">
        <v>328</v>
      </c>
      <c r="C65" s="52" t="s">
        <v>33</v>
      </c>
      <c r="D65" s="49">
        <v>5</v>
      </c>
      <c r="E65" s="49"/>
      <c r="F65" s="49">
        <v>5</v>
      </c>
      <c r="G65" s="52" t="s">
        <v>327</v>
      </c>
      <c r="H65" s="197"/>
      <c r="I65" s="197"/>
      <c r="J65" s="197"/>
      <c r="K65" s="196"/>
      <c r="L65" s="197"/>
    </row>
    <row r="66" spans="1:12" ht="31.5" x14ac:dyDescent="0.25">
      <c r="A66" s="197"/>
      <c r="B66" s="54" t="s">
        <v>329</v>
      </c>
      <c r="C66" s="52" t="s">
        <v>33</v>
      </c>
      <c r="D66" s="49">
        <v>5</v>
      </c>
      <c r="E66" s="49"/>
      <c r="F66" s="49">
        <v>5</v>
      </c>
      <c r="G66" s="52" t="s">
        <v>327</v>
      </c>
      <c r="H66" s="197"/>
      <c r="I66" s="197"/>
      <c r="J66" s="197"/>
      <c r="K66" s="196"/>
      <c r="L66" s="197"/>
    </row>
    <row r="67" spans="1:12" ht="63" x14ac:dyDescent="0.25">
      <c r="A67" s="197"/>
      <c r="B67" s="54" t="s">
        <v>330</v>
      </c>
      <c r="C67" s="52" t="s">
        <v>5</v>
      </c>
      <c r="D67" s="49">
        <v>420.9</v>
      </c>
      <c r="E67" s="49">
        <v>223</v>
      </c>
      <c r="F67" s="49">
        <v>197.9</v>
      </c>
      <c r="G67" s="52" t="s">
        <v>331</v>
      </c>
      <c r="H67" s="197"/>
      <c r="I67" s="197"/>
      <c r="J67" s="197"/>
      <c r="K67" s="196"/>
      <c r="L67" s="197"/>
    </row>
    <row r="68" spans="1:12" ht="31.5" x14ac:dyDescent="0.25">
      <c r="A68" s="197"/>
      <c r="B68" s="54" t="s">
        <v>332</v>
      </c>
      <c r="C68" s="52" t="s">
        <v>20</v>
      </c>
      <c r="D68" s="49">
        <v>5</v>
      </c>
      <c r="E68" s="49">
        <v>2</v>
      </c>
      <c r="F68" s="49">
        <v>3</v>
      </c>
      <c r="G68" s="52" t="s">
        <v>327</v>
      </c>
      <c r="H68" s="197"/>
      <c r="I68" s="197"/>
      <c r="J68" s="197"/>
      <c r="K68" s="196"/>
      <c r="L68" s="197"/>
    </row>
    <row r="69" spans="1:12" s="41" customFormat="1" ht="31.5" x14ac:dyDescent="0.25">
      <c r="A69" s="52">
        <f>A61+1</f>
        <v>29</v>
      </c>
      <c r="B69" s="54" t="s">
        <v>333</v>
      </c>
      <c r="C69" s="52" t="s">
        <v>32</v>
      </c>
      <c r="D69" s="49">
        <v>1.5</v>
      </c>
      <c r="E69" s="49"/>
      <c r="F69" s="49">
        <v>1.5</v>
      </c>
      <c r="G69" s="52" t="s">
        <v>5</v>
      </c>
      <c r="H69" s="52" t="s">
        <v>4</v>
      </c>
      <c r="I69" s="52">
        <v>24</v>
      </c>
      <c r="J69" s="52">
        <v>296</v>
      </c>
      <c r="K69" s="50" t="s">
        <v>334</v>
      </c>
      <c r="L69" s="52" t="s">
        <v>229</v>
      </c>
    </row>
    <row r="70" spans="1:12" s="41" customFormat="1" ht="31.5" x14ac:dyDescent="0.25">
      <c r="A70" s="52">
        <f>A69+1</f>
        <v>30</v>
      </c>
      <c r="B70" s="54" t="s">
        <v>335</v>
      </c>
      <c r="C70" s="52" t="s">
        <v>32</v>
      </c>
      <c r="D70" s="49">
        <f>F70+E70</f>
        <v>0.1</v>
      </c>
      <c r="E70" s="49"/>
      <c r="F70" s="49">
        <v>0.1</v>
      </c>
      <c r="G70" s="52" t="s">
        <v>5</v>
      </c>
      <c r="H70" s="52" t="s">
        <v>4</v>
      </c>
      <c r="I70" s="52">
        <v>109</v>
      </c>
      <c r="J70" s="52">
        <v>3</v>
      </c>
      <c r="K70" s="50" t="s">
        <v>334</v>
      </c>
      <c r="L70" s="52" t="s">
        <v>229</v>
      </c>
    </row>
    <row r="71" spans="1:12" s="41" customFormat="1" ht="31.5" x14ac:dyDescent="0.25">
      <c r="A71" s="52">
        <f t="shared" ref="A71:A79" si="14">A70+1</f>
        <v>31</v>
      </c>
      <c r="B71" s="142" t="s">
        <v>336</v>
      </c>
      <c r="C71" s="52" t="s">
        <v>32</v>
      </c>
      <c r="D71" s="49">
        <v>0.1</v>
      </c>
      <c r="E71" s="49"/>
      <c r="F71" s="49">
        <v>0.1</v>
      </c>
      <c r="G71" s="52" t="s">
        <v>5</v>
      </c>
      <c r="H71" s="52" t="s">
        <v>28</v>
      </c>
      <c r="I71" s="52">
        <v>71</v>
      </c>
      <c r="J71" s="52">
        <v>65</v>
      </c>
      <c r="K71" s="50" t="s">
        <v>334</v>
      </c>
      <c r="L71" s="52" t="s">
        <v>229</v>
      </c>
    </row>
    <row r="72" spans="1:12" s="42" customFormat="1" ht="63" x14ac:dyDescent="0.25">
      <c r="A72" s="52">
        <f t="shared" si="14"/>
        <v>32</v>
      </c>
      <c r="B72" s="54" t="s">
        <v>337</v>
      </c>
      <c r="C72" s="52" t="s">
        <v>32</v>
      </c>
      <c r="D72" s="49">
        <f>E72+F72</f>
        <v>4.2</v>
      </c>
      <c r="E72" s="49"/>
      <c r="F72" s="49">
        <v>4.2</v>
      </c>
      <c r="G72" s="52" t="s">
        <v>5</v>
      </c>
      <c r="H72" s="52" t="s">
        <v>14</v>
      </c>
      <c r="I72" s="52">
        <v>10</v>
      </c>
      <c r="J72" s="52">
        <v>62</v>
      </c>
      <c r="K72" s="50" t="s">
        <v>334</v>
      </c>
      <c r="L72" s="52" t="s">
        <v>229</v>
      </c>
    </row>
    <row r="73" spans="1:12" s="41" customFormat="1" ht="31.5" x14ac:dyDescent="0.25">
      <c r="A73" s="52">
        <f t="shared" si="14"/>
        <v>33</v>
      </c>
      <c r="B73" s="54" t="s">
        <v>338</v>
      </c>
      <c r="C73" s="52" t="s">
        <v>32</v>
      </c>
      <c r="D73" s="49">
        <v>0.04</v>
      </c>
      <c r="E73" s="49"/>
      <c r="F73" s="49">
        <v>0.04</v>
      </c>
      <c r="G73" s="52" t="s">
        <v>5</v>
      </c>
      <c r="H73" s="52" t="s">
        <v>14</v>
      </c>
      <c r="I73" s="52" t="s">
        <v>339</v>
      </c>
      <c r="J73" s="52" t="s">
        <v>340</v>
      </c>
      <c r="K73" s="50" t="s">
        <v>334</v>
      </c>
      <c r="L73" s="52" t="s">
        <v>229</v>
      </c>
    </row>
    <row r="74" spans="1:12" s="41" customFormat="1" ht="15.6" customHeight="1" x14ac:dyDescent="0.25">
      <c r="A74" s="52">
        <f t="shared" si="14"/>
        <v>34</v>
      </c>
      <c r="B74" s="54" t="s">
        <v>341</v>
      </c>
      <c r="C74" s="52" t="s">
        <v>32</v>
      </c>
      <c r="D74" s="49">
        <f>F74+E74</f>
        <v>0.04</v>
      </c>
      <c r="E74" s="49"/>
      <c r="F74" s="49">
        <v>0.04</v>
      </c>
      <c r="G74" s="52" t="s">
        <v>5</v>
      </c>
      <c r="H74" s="52" t="s">
        <v>14</v>
      </c>
      <c r="I74" s="52">
        <v>108</v>
      </c>
      <c r="J74" s="52">
        <v>38</v>
      </c>
      <c r="K74" s="50" t="s">
        <v>334</v>
      </c>
      <c r="L74" s="52"/>
    </row>
    <row r="75" spans="1:12" s="41" customFormat="1" ht="15.6" customHeight="1" x14ac:dyDescent="0.25">
      <c r="A75" s="52">
        <f t="shared" si="14"/>
        <v>35</v>
      </c>
      <c r="B75" s="54" t="s">
        <v>342</v>
      </c>
      <c r="C75" s="52" t="s">
        <v>32</v>
      </c>
      <c r="D75" s="49">
        <f t="shared" ref="D75:D78" si="15">F75+E75</f>
        <v>0.1</v>
      </c>
      <c r="E75" s="49"/>
      <c r="F75" s="49">
        <v>0.1</v>
      </c>
      <c r="G75" s="52" t="s">
        <v>5</v>
      </c>
      <c r="H75" s="52" t="s">
        <v>14</v>
      </c>
      <c r="I75" s="52">
        <v>1</v>
      </c>
      <c r="J75" s="52">
        <v>38</v>
      </c>
      <c r="K75" s="50" t="s">
        <v>334</v>
      </c>
      <c r="L75" s="52"/>
    </row>
    <row r="76" spans="1:12" s="41" customFormat="1" ht="15.6" customHeight="1" x14ac:dyDescent="0.25">
      <c r="A76" s="52">
        <f t="shared" si="14"/>
        <v>36</v>
      </c>
      <c r="B76" s="54" t="s">
        <v>343</v>
      </c>
      <c r="C76" s="52" t="s">
        <v>32</v>
      </c>
      <c r="D76" s="49">
        <f t="shared" si="15"/>
        <v>0.1</v>
      </c>
      <c r="E76" s="49"/>
      <c r="F76" s="49">
        <v>0.1</v>
      </c>
      <c r="G76" s="52" t="s">
        <v>5</v>
      </c>
      <c r="H76" s="52" t="s">
        <v>14</v>
      </c>
      <c r="I76" s="52">
        <v>15</v>
      </c>
      <c r="J76" s="52">
        <v>144</v>
      </c>
      <c r="K76" s="50" t="s">
        <v>334</v>
      </c>
      <c r="L76" s="52"/>
    </row>
    <row r="77" spans="1:12" s="41" customFormat="1" ht="15.6" customHeight="1" x14ac:dyDescent="0.25">
      <c r="A77" s="52">
        <f t="shared" si="14"/>
        <v>37</v>
      </c>
      <c r="B77" s="54" t="s">
        <v>344</v>
      </c>
      <c r="C77" s="52" t="s">
        <v>32</v>
      </c>
      <c r="D77" s="49">
        <f t="shared" si="15"/>
        <v>0.1</v>
      </c>
      <c r="E77" s="49"/>
      <c r="F77" s="49">
        <v>0.1</v>
      </c>
      <c r="G77" s="52" t="s">
        <v>5</v>
      </c>
      <c r="H77" s="52" t="s">
        <v>14</v>
      </c>
      <c r="I77" s="52">
        <v>34</v>
      </c>
      <c r="J77" s="52">
        <v>103</v>
      </c>
      <c r="K77" s="50" t="s">
        <v>334</v>
      </c>
      <c r="L77" s="52"/>
    </row>
    <row r="78" spans="1:12" s="41" customFormat="1" ht="15.6" customHeight="1" x14ac:dyDescent="0.25">
      <c r="A78" s="52">
        <f t="shared" si="14"/>
        <v>38</v>
      </c>
      <c r="B78" s="54" t="s">
        <v>345</v>
      </c>
      <c r="C78" s="52" t="s">
        <v>32</v>
      </c>
      <c r="D78" s="49">
        <f t="shared" si="15"/>
        <v>0.05</v>
      </c>
      <c r="E78" s="49"/>
      <c r="F78" s="49">
        <v>0.05</v>
      </c>
      <c r="G78" s="52" t="s">
        <v>5</v>
      </c>
      <c r="H78" s="52" t="s">
        <v>14</v>
      </c>
      <c r="I78" s="52">
        <v>51</v>
      </c>
      <c r="J78" s="52">
        <v>44</v>
      </c>
      <c r="K78" s="50" t="s">
        <v>334</v>
      </c>
      <c r="L78" s="52"/>
    </row>
    <row r="79" spans="1:12" s="42" customFormat="1" ht="63" x14ac:dyDescent="0.25">
      <c r="A79" s="52">
        <f t="shared" si="14"/>
        <v>39</v>
      </c>
      <c r="B79" s="142" t="s">
        <v>346</v>
      </c>
      <c r="C79" s="52" t="s">
        <v>32</v>
      </c>
      <c r="D79" s="49">
        <v>0.13</v>
      </c>
      <c r="E79" s="49"/>
      <c r="F79" s="49">
        <v>0.13</v>
      </c>
      <c r="G79" s="52" t="s">
        <v>43</v>
      </c>
      <c r="H79" s="52" t="s">
        <v>14</v>
      </c>
      <c r="I79" s="52">
        <v>39</v>
      </c>
      <c r="J79" s="52">
        <v>5</v>
      </c>
      <c r="K79" s="50" t="s">
        <v>334</v>
      </c>
      <c r="L79" s="52" t="s">
        <v>229</v>
      </c>
    </row>
    <row r="80" spans="1:12" s="41" customFormat="1" x14ac:dyDescent="0.25">
      <c r="A80" s="135"/>
      <c r="B80" s="38" t="s">
        <v>347</v>
      </c>
      <c r="C80" s="135"/>
      <c r="D80" s="136">
        <f>SUM(D81:D87)</f>
        <v>7.77</v>
      </c>
      <c r="E80" s="136">
        <f t="shared" ref="E80:F80" si="16">SUM(E81:E87)</f>
        <v>0.04</v>
      </c>
      <c r="F80" s="136">
        <f t="shared" si="16"/>
        <v>7.7299999999999995</v>
      </c>
      <c r="G80" s="135"/>
      <c r="H80" s="135"/>
      <c r="I80" s="135"/>
      <c r="J80" s="135"/>
      <c r="K80" s="137"/>
      <c r="L80" s="135"/>
    </row>
    <row r="81" spans="1:13" s="41" customFormat="1" ht="47.25" x14ac:dyDescent="0.25">
      <c r="A81" s="52">
        <f>A79+1</f>
        <v>40</v>
      </c>
      <c r="B81" s="54" t="s">
        <v>348</v>
      </c>
      <c r="C81" s="143" t="s">
        <v>30</v>
      </c>
      <c r="D81" s="54">
        <v>0.33</v>
      </c>
      <c r="E81" s="49"/>
      <c r="F81" s="49">
        <v>0.33</v>
      </c>
      <c r="G81" s="143" t="s">
        <v>5</v>
      </c>
      <c r="H81" s="52" t="s">
        <v>4</v>
      </c>
      <c r="I81" s="52">
        <v>43</v>
      </c>
      <c r="J81" s="52">
        <v>627</v>
      </c>
      <c r="K81" s="43" t="s">
        <v>349</v>
      </c>
      <c r="L81" s="52" t="s">
        <v>229</v>
      </c>
    </row>
    <row r="82" spans="1:13" s="41" customFormat="1" ht="63" x14ac:dyDescent="0.25">
      <c r="A82" s="52">
        <f>A81+1</f>
        <v>41</v>
      </c>
      <c r="B82" s="54" t="s">
        <v>350</v>
      </c>
      <c r="C82" s="44" t="s">
        <v>30</v>
      </c>
      <c r="D82" s="49">
        <f>E82+F82</f>
        <v>0.32</v>
      </c>
      <c r="E82" s="49"/>
      <c r="F82" s="49">
        <v>0.32</v>
      </c>
      <c r="G82" s="143" t="s">
        <v>5</v>
      </c>
      <c r="H82" s="52" t="s">
        <v>4</v>
      </c>
      <c r="I82" s="52">
        <v>52</v>
      </c>
      <c r="J82" s="52">
        <v>84</v>
      </c>
      <c r="K82" s="50" t="s">
        <v>351</v>
      </c>
      <c r="L82" s="52" t="s">
        <v>229</v>
      </c>
    </row>
    <row r="83" spans="1:13" s="41" customFormat="1" ht="31.5" x14ac:dyDescent="0.25">
      <c r="A83" s="52">
        <f>A82+1</f>
        <v>42</v>
      </c>
      <c r="B83" s="54" t="s">
        <v>352</v>
      </c>
      <c r="C83" s="52" t="s">
        <v>30</v>
      </c>
      <c r="D83" s="49">
        <v>0.5</v>
      </c>
      <c r="E83" s="49"/>
      <c r="F83" s="49">
        <v>0.5</v>
      </c>
      <c r="G83" s="143" t="s">
        <v>5</v>
      </c>
      <c r="H83" s="52" t="s">
        <v>12</v>
      </c>
      <c r="I83" s="52">
        <v>33</v>
      </c>
      <c r="J83" s="52">
        <v>73</v>
      </c>
      <c r="K83" s="50" t="s">
        <v>353</v>
      </c>
      <c r="L83" s="52" t="s">
        <v>229</v>
      </c>
    </row>
    <row r="84" spans="1:13" s="41" customFormat="1" ht="31.5" x14ac:dyDescent="0.25">
      <c r="A84" s="52">
        <f>A83+1</f>
        <v>43</v>
      </c>
      <c r="B84" s="54" t="s">
        <v>354</v>
      </c>
      <c r="C84" s="52" t="s">
        <v>30</v>
      </c>
      <c r="D84" s="49">
        <v>0.8</v>
      </c>
      <c r="E84" s="49"/>
      <c r="F84" s="49">
        <v>0.8</v>
      </c>
      <c r="G84" s="143" t="s">
        <v>5</v>
      </c>
      <c r="H84" s="52" t="s">
        <v>12</v>
      </c>
      <c r="I84" s="52">
        <v>33</v>
      </c>
      <c r="J84" s="52">
        <v>978</v>
      </c>
      <c r="K84" s="50" t="s">
        <v>353</v>
      </c>
      <c r="L84" s="52" t="s">
        <v>229</v>
      </c>
    </row>
    <row r="85" spans="1:13" s="41" customFormat="1" ht="78.75" x14ac:dyDescent="0.25">
      <c r="A85" s="52">
        <f>A84+1</f>
        <v>44</v>
      </c>
      <c r="B85" s="54" t="s">
        <v>355</v>
      </c>
      <c r="C85" s="52" t="s">
        <v>30</v>
      </c>
      <c r="D85" s="49">
        <v>5.0999999999999996</v>
      </c>
      <c r="E85" s="49"/>
      <c r="F85" s="49">
        <v>5.0999999999999996</v>
      </c>
      <c r="G85" s="52" t="s">
        <v>327</v>
      </c>
      <c r="H85" s="52" t="s">
        <v>12</v>
      </c>
      <c r="I85" s="52" t="s">
        <v>356</v>
      </c>
      <c r="J85" s="52" t="s">
        <v>357</v>
      </c>
      <c r="K85" s="50" t="s">
        <v>358</v>
      </c>
      <c r="L85" s="52" t="s">
        <v>229</v>
      </c>
    </row>
    <row r="86" spans="1:13" s="41" customFormat="1" ht="63" x14ac:dyDescent="0.25">
      <c r="A86" s="52">
        <f t="shared" ref="A86:A87" si="17">A85+1</f>
        <v>45</v>
      </c>
      <c r="B86" s="54" t="s">
        <v>359</v>
      </c>
      <c r="C86" s="52" t="s">
        <v>30</v>
      </c>
      <c r="D86" s="49">
        <f>E86+F86</f>
        <v>0.12</v>
      </c>
      <c r="E86" s="49">
        <v>0.04</v>
      </c>
      <c r="F86" s="49">
        <v>0.08</v>
      </c>
      <c r="G86" s="52" t="s">
        <v>33</v>
      </c>
      <c r="H86" s="52" t="s">
        <v>6</v>
      </c>
      <c r="I86" s="52">
        <v>147</v>
      </c>
      <c r="J86" s="52">
        <v>38.46</v>
      </c>
      <c r="K86" s="50" t="s">
        <v>360</v>
      </c>
      <c r="L86" s="52" t="s">
        <v>229</v>
      </c>
    </row>
    <row r="87" spans="1:13" s="42" customFormat="1" ht="94.5" x14ac:dyDescent="0.25">
      <c r="A87" s="52">
        <f t="shared" si="17"/>
        <v>46</v>
      </c>
      <c r="B87" s="54" t="s">
        <v>361</v>
      </c>
      <c r="C87" s="52" t="s">
        <v>30</v>
      </c>
      <c r="D87" s="49">
        <f>E87+F87</f>
        <v>0.6</v>
      </c>
      <c r="E87" s="49"/>
      <c r="F87" s="49">
        <v>0.6</v>
      </c>
      <c r="G87" s="52" t="s">
        <v>33</v>
      </c>
      <c r="H87" s="52" t="s">
        <v>4</v>
      </c>
      <c r="I87" s="52">
        <v>27</v>
      </c>
      <c r="J87" s="52">
        <v>263</v>
      </c>
      <c r="K87" s="50"/>
      <c r="L87" s="52" t="s">
        <v>229</v>
      </c>
    </row>
    <row r="88" spans="1:13" s="41" customFormat="1" x14ac:dyDescent="0.25">
      <c r="A88" s="135"/>
      <c r="B88" s="38" t="s">
        <v>362</v>
      </c>
      <c r="C88" s="135"/>
      <c r="D88" s="136">
        <f>SUM(D89:D91)</f>
        <v>1.1000000000000001</v>
      </c>
      <c r="E88" s="136">
        <f t="shared" ref="E88:F88" si="18">SUM(E89:E91)</f>
        <v>0.2</v>
      </c>
      <c r="F88" s="136">
        <f t="shared" si="18"/>
        <v>0.9</v>
      </c>
      <c r="G88" s="135"/>
      <c r="H88" s="135"/>
      <c r="I88" s="135"/>
      <c r="J88" s="135"/>
      <c r="K88" s="137"/>
      <c r="L88" s="135"/>
    </row>
    <row r="89" spans="1:13" s="41" customFormat="1" ht="31.5" x14ac:dyDescent="0.25">
      <c r="A89" s="52">
        <f>A87+1</f>
        <v>47</v>
      </c>
      <c r="B89" s="54" t="s">
        <v>363</v>
      </c>
      <c r="C89" s="52" t="s">
        <v>33</v>
      </c>
      <c r="D89" s="49">
        <v>0.5</v>
      </c>
      <c r="E89" s="49"/>
      <c r="F89" s="49">
        <v>0.5</v>
      </c>
      <c r="G89" s="52" t="s">
        <v>5</v>
      </c>
      <c r="H89" s="52" t="s">
        <v>6</v>
      </c>
      <c r="I89" s="52">
        <v>86</v>
      </c>
      <c r="J89" s="52">
        <v>84</v>
      </c>
      <c r="K89" s="50" t="s">
        <v>353</v>
      </c>
      <c r="L89" s="52" t="s">
        <v>229</v>
      </c>
    </row>
    <row r="90" spans="1:13" s="41" customFormat="1" ht="31.5" x14ac:dyDescent="0.25">
      <c r="A90" s="52">
        <f>A89+1</f>
        <v>48</v>
      </c>
      <c r="B90" s="54" t="s">
        <v>364</v>
      </c>
      <c r="C90" s="52" t="s">
        <v>33</v>
      </c>
      <c r="D90" s="49">
        <v>0.5</v>
      </c>
      <c r="E90" s="49">
        <v>0.2</v>
      </c>
      <c r="F90" s="49">
        <v>0.3</v>
      </c>
      <c r="G90" s="52" t="s">
        <v>5</v>
      </c>
      <c r="H90" s="52" t="s">
        <v>4</v>
      </c>
      <c r="I90" s="52">
        <v>43</v>
      </c>
      <c r="J90" s="52">
        <v>763</v>
      </c>
      <c r="K90" s="50" t="s">
        <v>353</v>
      </c>
      <c r="L90" s="52" t="s">
        <v>229</v>
      </c>
    </row>
    <row r="91" spans="1:13" s="41" customFormat="1" ht="47.25" x14ac:dyDescent="0.25">
      <c r="A91" s="52">
        <f>A90+1</f>
        <v>49</v>
      </c>
      <c r="B91" s="144" t="s">
        <v>365</v>
      </c>
      <c r="C91" s="52" t="s">
        <v>33</v>
      </c>
      <c r="D91" s="49">
        <v>0.1</v>
      </c>
      <c r="E91" s="49"/>
      <c r="F91" s="49">
        <v>0.1</v>
      </c>
      <c r="G91" s="52" t="s">
        <v>5</v>
      </c>
      <c r="H91" s="52" t="s">
        <v>12</v>
      </c>
      <c r="I91" s="59">
        <v>18</v>
      </c>
      <c r="J91" s="59">
        <v>144</v>
      </c>
      <c r="K91" s="50" t="s">
        <v>353</v>
      </c>
      <c r="L91" s="52" t="s">
        <v>229</v>
      </c>
    </row>
    <row r="92" spans="1:13" s="41" customFormat="1" ht="31.5" x14ac:dyDescent="0.25">
      <c r="A92" s="52"/>
      <c r="B92" s="38" t="s">
        <v>366</v>
      </c>
      <c r="C92" s="52"/>
      <c r="D92" s="136">
        <f>D93</f>
        <v>70</v>
      </c>
      <c r="E92" s="136">
        <f t="shared" ref="E92:F92" si="19">E93</f>
        <v>40</v>
      </c>
      <c r="F92" s="136">
        <f t="shared" si="19"/>
        <v>30</v>
      </c>
      <c r="G92" s="52"/>
      <c r="H92" s="52"/>
      <c r="I92" s="52"/>
      <c r="J92" s="52"/>
      <c r="K92" s="50"/>
      <c r="L92" s="52"/>
      <c r="M92" s="31"/>
    </row>
    <row r="93" spans="1:13" s="41" customFormat="1" ht="94.5" x14ac:dyDescent="0.25">
      <c r="A93" s="197">
        <f>A91+1</f>
        <v>50</v>
      </c>
      <c r="B93" s="54" t="s">
        <v>367</v>
      </c>
      <c r="C93" s="52" t="s">
        <v>41</v>
      </c>
      <c r="D93" s="49">
        <f>E93+F93</f>
        <v>70</v>
      </c>
      <c r="E93" s="49">
        <v>40</v>
      </c>
      <c r="F93" s="143">
        <v>30</v>
      </c>
      <c r="G93" s="52" t="s">
        <v>368</v>
      </c>
      <c r="H93" s="52" t="s">
        <v>4</v>
      </c>
      <c r="I93" s="197" t="s">
        <v>250</v>
      </c>
      <c r="J93" s="197"/>
      <c r="K93" s="50" t="s">
        <v>369</v>
      </c>
      <c r="L93" s="197" t="s">
        <v>370</v>
      </c>
      <c r="M93" s="31"/>
    </row>
    <row r="94" spans="1:13" s="41" customFormat="1" ht="110.25" x14ac:dyDescent="0.25">
      <c r="A94" s="197"/>
      <c r="B94" s="145" t="s">
        <v>371</v>
      </c>
      <c r="C94" s="52" t="s">
        <v>41</v>
      </c>
      <c r="D94" s="143">
        <v>6.47</v>
      </c>
      <c r="E94" s="143"/>
      <c r="F94" s="143">
        <v>6.47</v>
      </c>
      <c r="G94" s="52" t="s">
        <v>5</v>
      </c>
      <c r="H94" s="52" t="s">
        <v>4</v>
      </c>
      <c r="I94" s="59">
        <v>36</v>
      </c>
      <c r="J94" s="59" t="s">
        <v>372</v>
      </c>
      <c r="K94" s="50" t="s">
        <v>373</v>
      </c>
      <c r="L94" s="197"/>
      <c r="M94" s="31"/>
    </row>
    <row r="95" spans="1:13" s="41" customFormat="1" x14ac:dyDescent="0.25">
      <c r="A95" s="135"/>
      <c r="B95" s="38" t="s">
        <v>374</v>
      </c>
      <c r="C95" s="135"/>
      <c r="D95" s="136">
        <f>D96</f>
        <v>45.9</v>
      </c>
      <c r="E95" s="136">
        <f>E96</f>
        <v>15.9</v>
      </c>
      <c r="F95" s="136">
        <f>F96</f>
        <v>30</v>
      </c>
      <c r="G95" s="135"/>
      <c r="H95" s="135"/>
      <c r="I95" s="135"/>
      <c r="J95" s="135"/>
      <c r="K95" s="137"/>
      <c r="L95" s="135"/>
      <c r="M95" s="33"/>
    </row>
    <row r="96" spans="1:13" s="41" customFormat="1" ht="78.75" x14ac:dyDescent="0.25">
      <c r="A96" s="52">
        <f>A93+1</f>
        <v>51</v>
      </c>
      <c r="B96" s="54" t="s">
        <v>581</v>
      </c>
      <c r="C96" s="52" t="s">
        <v>34</v>
      </c>
      <c r="D96" s="49">
        <f>E96+F96</f>
        <v>45.9</v>
      </c>
      <c r="E96" s="49">
        <v>15.9</v>
      </c>
      <c r="F96" s="49">
        <v>30</v>
      </c>
      <c r="G96" s="52" t="s">
        <v>375</v>
      </c>
      <c r="H96" s="52" t="s">
        <v>4</v>
      </c>
      <c r="I96" s="197" t="s">
        <v>250</v>
      </c>
      <c r="J96" s="197"/>
      <c r="K96" s="50" t="s">
        <v>376</v>
      </c>
      <c r="L96" s="52" t="s">
        <v>270</v>
      </c>
      <c r="M96" s="31"/>
    </row>
    <row r="97" spans="1:13" s="41" customFormat="1" x14ac:dyDescent="0.25">
      <c r="A97" s="135"/>
      <c r="B97" s="38" t="s">
        <v>377</v>
      </c>
      <c r="C97" s="135"/>
      <c r="D97" s="136">
        <f>SUM(D98:D107,D108)</f>
        <v>15.65</v>
      </c>
      <c r="E97" s="136">
        <f t="shared" ref="E97:F97" si="20">SUM(E98:E107,E108)</f>
        <v>0</v>
      </c>
      <c r="F97" s="136">
        <f t="shared" si="20"/>
        <v>15.65</v>
      </c>
      <c r="G97" s="135"/>
      <c r="H97" s="135"/>
      <c r="I97" s="135"/>
      <c r="J97" s="135"/>
      <c r="K97" s="137"/>
      <c r="L97" s="135"/>
      <c r="M97" s="31"/>
    </row>
    <row r="98" spans="1:13" s="37" customFormat="1" ht="47.25" x14ac:dyDescent="0.25">
      <c r="A98" s="52">
        <f>A96+1</f>
        <v>52</v>
      </c>
      <c r="B98" s="54" t="s">
        <v>378</v>
      </c>
      <c r="C98" s="52" t="s">
        <v>25</v>
      </c>
      <c r="D98" s="49">
        <f t="shared" ref="D98:D107" si="21">E98+F98</f>
        <v>3.3</v>
      </c>
      <c r="E98" s="49"/>
      <c r="F98" s="49">
        <v>3.3</v>
      </c>
      <c r="G98" s="52" t="s">
        <v>327</v>
      </c>
      <c r="H98" s="52" t="s">
        <v>4</v>
      </c>
      <c r="I98" s="197" t="s">
        <v>379</v>
      </c>
      <c r="J98" s="197"/>
      <c r="K98" s="50" t="s">
        <v>380</v>
      </c>
      <c r="L98" s="52" t="s">
        <v>229</v>
      </c>
    </row>
    <row r="99" spans="1:13" s="37" customFormat="1" ht="47.25" x14ac:dyDescent="0.25">
      <c r="A99" s="52">
        <f t="shared" ref="A99:A107" si="22">A98+1</f>
        <v>53</v>
      </c>
      <c r="B99" s="54" t="s">
        <v>381</v>
      </c>
      <c r="C99" s="52" t="s">
        <v>25</v>
      </c>
      <c r="D99" s="49">
        <f t="shared" si="21"/>
        <v>0.3</v>
      </c>
      <c r="E99" s="49"/>
      <c r="F99" s="49">
        <v>0.3</v>
      </c>
      <c r="G99" s="52" t="s">
        <v>327</v>
      </c>
      <c r="H99" s="52" t="s">
        <v>6</v>
      </c>
      <c r="I99" s="197" t="s">
        <v>379</v>
      </c>
      <c r="J99" s="197"/>
      <c r="K99" s="50" t="s">
        <v>380</v>
      </c>
      <c r="L99" s="52" t="s">
        <v>229</v>
      </c>
    </row>
    <row r="100" spans="1:13" s="37" customFormat="1" ht="47.25" x14ac:dyDescent="0.25">
      <c r="A100" s="52">
        <f t="shared" si="22"/>
        <v>54</v>
      </c>
      <c r="B100" s="54" t="s">
        <v>382</v>
      </c>
      <c r="C100" s="52" t="s">
        <v>25</v>
      </c>
      <c r="D100" s="49">
        <f t="shared" si="21"/>
        <v>0.4</v>
      </c>
      <c r="E100" s="49"/>
      <c r="F100" s="49">
        <v>0.4</v>
      </c>
      <c r="G100" s="52" t="s">
        <v>5</v>
      </c>
      <c r="H100" s="52" t="s">
        <v>8</v>
      </c>
      <c r="I100" s="197" t="s">
        <v>379</v>
      </c>
      <c r="J100" s="197"/>
      <c r="K100" s="50" t="s">
        <v>380</v>
      </c>
      <c r="L100" s="52" t="s">
        <v>229</v>
      </c>
    </row>
    <row r="101" spans="1:13" s="37" customFormat="1" ht="47.25" x14ac:dyDescent="0.25">
      <c r="A101" s="52">
        <f t="shared" si="22"/>
        <v>55</v>
      </c>
      <c r="B101" s="54" t="s">
        <v>383</v>
      </c>
      <c r="C101" s="52" t="s">
        <v>25</v>
      </c>
      <c r="D101" s="49">
        <f t="shared" si="21"/>
        <v>3.7</v>
      </c>
      <c r="E101" s="49"/>
      <c r="F101" s="49">
        <v>3.7</v>
      </c>
      <c r="G101" s="52" t="s">
        <v>327</v>
      </c>
      <c r="H101" s="52" t="s">
        <v>10</v>
      </c>
      <c r="I101" s="197" t="s">
        <v>379</v>
      </c>
      <c r="J101" s="197"/>
      <c r="K101" s="50" t="s">
        <v>380</v>
      </c>
      <c r="L101" s="52" t="s">
        <v>229</v>
      </c>
    </row>
    <row r="102" spans="1:13" s="37" customFormat="1" ht="47.25" x14ac:dyDescent="0.25">
      <c r="A102" s="52">
        <f t="shared" si="22"/>
        <v>56</v>
      </c>
      <c r="B102" s="54" t="s">
        <v>384</v>
      </c>
      <c r="C102" s="52" t="s">
        <v>25</v>
      </c>
      <c r="D102" s="49">
        <f t="shared" si="21"/>
        <v>3</v>
      </c>
      <c r="E102" s="49"/>
      <c r="F102" s="49">
        <v>3</v>
      </c>
      <c r="G102" s="52" t="s">
        <v>5</v>
      </c>
      <c r="H102" s="52" t="s">
        <v>28</v>
      </c>
      <c r="I102" s="197" t="s">
        <v>379</v>
      </c>
      <c r="J102" s="197"/>
      <c r="K102" s="50" t="s">
        <v>380</v>
      </c>
      <c r="L102" s="52" t="s">
        <v>229</v>
      </c>
    </row>
    <row r="103" spans="1:13" s="37" customFormat="1" ht="47.25" x14ac:dyDescent="0.25">
      <c r="A103" s="52">
        <f t="shared" si="22"/>
        <v>57</v>
      </c>
      <c r="B103" s="54" t="s">
        <v>385</v>
      </c>
      <c r="C103" s="52" t="s">
        <v>25</v>
      </c>
      <c r="D103" s="49">
        <f t="shared" si="21"/>
        <v>0.16</v>
      </c>
      <c r="E103" s="49"/>
      <c r="F103" s="49">
        <v>0.16</v>
      </c>
      <c r="G103" s="52" t="s">
        <v>5</v>
      </c>
      <c r="H103" s="52" t="s">
        <v>12</v>
      </c>
      <c r="I103" s="197" t="s">
        <v>301</v>
      </c>
      <c r="J103" s="197"/>
      <c r="K103" s="50" t="s">
        <v>380</v>
      </c>
      <c r="L103" s="52" t="s">
        <v>229</v>
      </c>
    </row>
    <row r="104" spans="1:13" s="37" customFormat="1" ht="47.25" x14ac:dyDescent="0.25">
      <c r="A104" s="52">
        <f t="shared" si="22"/>
        <v>58</v>
      </c>
      <c r="B104" s="54" t="s">
        <v>386</v>
      </c>
      <c r="C104" s="52" t="s">
        <v>25</v>
      </c>
      <c r="D104" s="49">
        <f t="shared" si="21"/>
        <v>0.5</v>
      </c>
      <c r="E104" s="49"/>
      <c r="F104" s="49">
        <v>0.5</v>
      </c>
      <c r="G104" s="52" t="s">
        <v>387</v>
      </c>
      <c r="H104" s="52" t="s">
        <v>13</v>
      </c>
      <c r="I104" s="197" t="s">
        <v>379</v>
      </c>
      <c r="J104" s="197"/>
      <c r="K104" s="50" t="s">
        <v>380</v>
      </c>
      <c r="L104" s="52" t="s">
        <v>229</v>
      </c>
    </row>
    <row r="105" spans="1:13" s="37" customFormat="1" ht="47.25" x14ac:dyDescent="0.25">
      <c r="A105" s="52">
        <f t="shared" si="22"/>
        <v>59</v>
      </c>
      <c r="B105" s="54" t="s">
        <v>388</v>
      </c>
      <c r="C105" s="52" t="s">
        <v>25</v>
      </c>
      <c r="D105" s="49">
        <f t="shared" si="21"/>
        <v>0.55000000000000004</v>
      </c>
      <c r="E105" s="49"/>
      <c r="F105" s="49">
        <v>0.55000000000000004</v>
      </c>
      <c r="G105" s="52" t="s">
        <v>327</v>
      </c>
      <c r="H105" s="52" t="s">
        <v>14</v>
      </c>
      <c r="I105" s="197" t="s">
        <v>379</v>
      </c>
      <c r="J105" s="197"/>
      <c r="K105" s="50" t="s">
        <v>380</v>
      </c>
      <c r="L105" s="52" t="s">
        <v>229</v>
      </c>
      <c r="M105" s="39"/>
    </row>
    <row r="106" spans="1:13" s="37" customFormat="1" ht="47.25" x14ac:dyDescent="0.25">
      <c r="A106" s="52">
        <f t="shared" si="22"/>
        <v>60</v>
      </c>
      <c r="B106" s="54" t="s">
        <v>389</v>
      </c>
      <c r="C106" s="52" t="s">
        <v>25</v>
      </c>
      <c r="D106" s="49">
        <f t="shared" si="21"/>
        <v>0.1</v>
      </c>
      <c r="E106" s="49"/>
      <c r="F106" s="49">
        <v>0.1</v>
      </c>
      <c r="G106" s="52" t="s">
        <v>390</v>
      </c>
      <c r="H106" s="52" t="s">
        <v>31</v>
      </c>
      <c r="I106" s="197" t="s">
        <v>379</v>
      </c>
      <c r="J106" s="197"/>
      <c r="K106" s="50" t="s">
        <v>380</v>
      </c>
      <c r="L106" s="52" t="s">
        <v>229</v>
      </c>
    </row>
    <row r="107" spans="1:13" s="37" customFormat="1" ht="47.25" x14ac:dyDescent="0.25">
      <c r="A107" s="52">
        <f t="shared" si="22"/>
        <v>61</v>
      </c>
      <c r="B107" s="54" t="s">
        <v>391</v>
      </c>
      <c r="C107" s="52" t="s">
        <v>25</v>
      </c>
      <c r="D107" s="49">
        <f t="shared" si="21"/>
        <v>1.4</v>
      </c>
      <c r="E107" s="49"/>
      <c r="F107" s="49">
        <v>1.4</v>
      </c>
      <c r="G107" s="52" t="s">
        <v>327</v>
      </c>
      <c r="H107" s="52" t="s">
        <v>15</v>
      </c>
      <c r="I107" s="197" t="s">
        <v>379</v>
      </c>
      <c r="J107" s="197"/>
      <c r="K107" s="50" t="s">
        <v>380</v>
      </c>
      <c r="L107" s="52" t="s">
        <v>229</v>
      </c>
      <c r="M107" s="39"/>
    </row>
    <row r="108" spans="1:13" ht="63" x14ac:dyDescent="0.25">
      <c r="A108" s="197">
        <f>A107+1</f>
        <v>62</v>
      </c>
      <c r="B108" s="141" t="s">
        <v>392</v>
      </c>
      <c r="C108" s="146"/>
      <c r="D108" s="46">
        <f>SUM(D109:D110)</f>
        <v>2.2400000000000002</v>
      </c>
      <c r="E108" s="46">
        <f>SUM(E109:E110)</f>
        <v>0</v>
      </c>
      <c r="F108" s="46">
        <f>SUM(F109:F110)</f>
        <v>2.2400000000000002</v>
      </c>
      <c r="G108" s="146" t="s">
        <v>393</v>
      </c>
      <c r="H108" s="197" t="s">
        <v>28</v>
      </c>
      <c r="I108" s="197">
        <v>45</v>
      </c>
      <c r="J108" s="197">
        <v>150</v>
      </c>
      <c r="K108" s="196" t="s">
        <v>394</v>
      </c>
      <c r="L108" s="197" t="s">
        <v>395</v>
      </c>
    </row>
    <row r="109" spans="1:13" ht="31.5" x14ac:dyDescent="0.25">
      <c r="A109" s="197"/>
      <c r="B109" s="54" t="s">
        <v>29</v>
      </c>
      <c r="C109" s="52" t="s">
        <v>25</v>
      </c>
      <c r="D109" s="49">
        <v>1.96</v>
      </c>
      <c r="E109" s="49"/>
      <c r="F109" s="49">
        <v>1.96</v>
      </c>
      <c r="G109" s="52" t="s">
        <v>396</v>
      </c>
      <c r="H109" s="197"/>
      <c r="I109" s="197"/>
      <c r="J109" s="197"/>
      <c r="K109" s="196"/>
      <c r="L109" s="197"/>
    </row>
    <row r="110" spans="1:13" ht="31.5" x14ac:dyDescent="0.25">
      <c r="A110" s="197"/>
      <c r="B110" s="54" t="s">
        <v>27</v>
      </c>
      <c r="C110" s="52" t="s">
        <v>20</v>
      </c>
      <c r="D110" s="49">
        <v>0.28000000000000003</v>
      </c>
      <c r="E110" s="49"/>
      <c r="F110" s="49">
        <v>0.28000000000000003</v>
      </c>
      <c r="G110" s="52" t="s">
        <v>396</v>
      </c>
      <c r="H110" s="197"/>
      <c r="I110" s="197"/>
      <c r="J110" s="197"/>
      <c r="K110" s="196"/>
      <c r="L110" s="197"/>
    </row>
    <row r="111" spans="1:13" s="41" customFormat="1" x14ac:dyDescent="0.25">
      <c r="A111" s="135"/>
      <c r="B111" s="38" t="s">
        <v>397</v>
      </c>
      <c r="C111" s="135"/>
      <c r="D111" s="136">
        <f>D112</f>
        <v>6.9</v>
      </c>
      <c r="E111" s="136">
        <f t="shared" ref="E111:F111" si="23">E112</f>
        <v>0</v>
      </c>
      <c r="F111" s="136">
        <f t="shared" si="23"/>
        <v>6.9</v>
      </c>
      <c r="G111" s="135"/>
      <c r="H111" s="135"/>
      <c r="I111" s="135"/>
      <c r="J111" s="135"/>
      <c r="K111" s="137"/>
      <c r="L111" s="135"/>
      <c r="M111" s="31"/>
    </row>
    <row r="112" spans="1:13" s="37" customFormat="1" ht="47.25" x14ac:dyDescent="0.25">
      <c r="A112" s="52">
        <f>A108+1</f>
        <v>63</v>
      </c>
      <c r="B112" s="54" t="s">
        <v>398</v>
      </c>
      <c r="C112" s="52" t="s">
        <v>38</v>
      </c>
      <c r="D112" s="49">
        <f>E112+F112</f>
        <v>6.9</v>
      </c>
      <c r="E112" s="49"/>
      <c r="F112" s="147">
        <v>6.9</v>
      </c>
      <c r="G112" s="52" t="s">
        <v>327</v>
      </c>
      <c r="H112" s="52" t="s">
        <v>243</v>
      </c>
      <c r="I112" s="197" t="s">
        <v>301</v>
      </c>
      <c r="J112" s="197"/>
      <c r="K112" s="50" t="s">
        <v>380</v>
      </c>
      <c r="L112" s="52" t="s">
        <v>229</v>
      </c>
    </row>
    <row r="113" spans="1:13" s="41" customFormat="1" x14ac:dyDescent="0.25">
      <c r="A113" s="52"/>
      <c r="B113" s="38" t="s">
        <v>35</v>
      </c>
      <c r="C113" s="52"/>
      <c r="D113" s="136">
        <f>SUM(D114:D116)</f>
        <v>0.4</v>
      </c>
      <c r="E113" s="136">
        <f t="shared" ref="E113:F113" si="24">SUM(E114:E116)</f>
        <v>0.03</v>
      </c>
      <c r="F113" s="136">
        <f t="shared" si="24"/>
        <v>0.37</v>
      </c>
      <c r="G113" s="52"/>
      <c r="H113" s="52"/>
      <c r="I113" s="52"/>
      <c r="J113" s="52"/>
      <c r="K113" s="50"/>
      <c r="L113" s="52"/>
    </row>
    <row r="114" spans="1:13" s="41" customFormat="1" ht="63" x14ac:dyDescent="0.25">
      <c r="A114" s="52">
        <f>A112+1</f>
        <v>64</v>
      </c>
      <c r="B114" s="54" t="s">
        <v>399</v>
      </c>
      <c r="C114" s="44" t="s">
        <v>3</v>
      </c>
      <c r="D114" s="49">
        <v>0.2</v>
      </c>
      <c r="E114" s="49"/>
      <c r="F114" s="49">
        <v>0.2</v>
      </c>
      <c r="G114" s="44" t="s">
        <v>5</v>
      </c>
      <c r="H114" s="52" t="s">
        <v>13</v>
      </c>
      <c r="I114" s="52">
        <v>30</v>
      </c>
      <c r="J114" s="52">
        <v>104</v>
      </c>
      <c r="K114" s="50" t="s">
        <v>400</v>
      </c>
      <c r="L114" s="52" t="s">
        <v>270</v>
      </c>
    </row>
    <row r="115" spans="1:13" s="41" customFormat="1" ht="31.5" x14ac:dyDescent="0.25">
      <c r="A115" s="52">
        <f>A114+1</f>
        <v>65</v>
      </c>
      <c r="B115" s="54" t="s">
        <v>401</v>
      </c>
      <c r="C115" s="52" t="s">
        <v>3</v>
      </c>
      <c r="D115" s="49">
        <f>E115+F115</f>
        <v>0.06</v>
      </c>
      <c r="E115" s="49">
        <v>0.03</v>
      </c>
      <c r="F115" s="49">
        <v>0.03</v>
      </c>
      <c r="G115" s="52" t="s">
        <v>38</v>
      </c>
      <c r="H115" s="52" t="s">
        <v>243</v>
      </c>
      <c r="I115" s="52">
        <v>12</v>
      </c>
      <c r="J115" s="52">
        <v>27</v>
      </c>
      <c r="K115" s="50" t="s">
        <v>380</v>
      </c>
      <c r="L115" s="52" t="s">
        <v>229</v>
      </c>
    </row>
    <row r="116" spans="1:13" s="41" customFormat="1" ht="31.5" x14ac:dyDescent="0.25">
      <c r="A116" s="52">
        <f>A115+1</f>
        <v>66</v>
      </c>
      <c r="B116" s="54" t="s">
        <v>402</v>
      </c>
      <c r="C116" s="52" t="s">
        <v>3</v>
      </c>
      <c r="D116" s="49">
        <f>F116+E116</f>
        <v>0.14000000000000001</v>
      </c>
      <c r="E116" s="49"/>
      <c r="F116" s="49">
        <v>0.14000000000000001</v>
      </c>
      <c r="G116" s="52" t="s">
        <v>5</v>
      </c>
      <c r="H116" s="52" t="s">
        <v>243</v>
      </c>
      <c r="I116" s="52">
        <v>50</v>
      </c>
      <c r="J116" s="52">
        <v>264</v>
      </c>
      <c r="K116" s="50" t="s">
        <v>380</v>
      </c>
      <c r="L116" s="52" t="s">
        <v>229</v>
      </c>
    </row>
    <row r="117" spans="1:13" s="41" customFormat="1" x14ac:dyDescent="0.25">
      <c r="A117" s="148"/>
      <c r="B117" s="149" t="s">
        <v>403</v>
      </c>
      <c r="C117" s="45"/>
      <c r="D117" s="46">
        <f>SUM(D118)</f>
        <v>0.11</v>
      </c>
      <c r="E117" s="46">
        <f>SUM(E118)</f>
        <v>0</v>
      </c>
      <c r="F117" s="46">
        <f>SUM(F118)</f>
        <v>0.11</v>
      </c>
      <c r="G117" s="45"/>
      <c r="H117" s="47"/>
      <c r="I117" s="52"/>
      <c r="J117" s="52"/>
      <c r="K117" s="48"/>
      <c r="L117" s="148"/>
      <c r="M117" s="31"/>
    </row>
    <row r="118" spans="1:13" s="41" customFormat="1" ht="31.5" x14ac:dyDescent="0.25">
      <c r="A118" s="44">
        <f>A116+1</f>
        <v>67</v>
      </c>
      <c r="B118" s="43" t="s">
        <v>404</v>
      </c>
      <c r="C118" s="44" t="s">
        <v>42</v>
      </c>
      <c r="D118" s="49">
        <v>0.11</v>
      </c>
      <c r="E118" s="49"/>
      <c r="F118" s="49">
        <v>0.11</v>
      </c>
      <c r="G118" s="44" t="s">
        <v>43</v>
      </c>
      <c r="H118" s="44" t="s">
        <v>405</v>
      </c>
      <c r="I118" s="59">
        <v>10</v>
      </c>
      <c r="J118" s="59">
        <v>222</v>
      </c>
      <c r="K118" s="50" t="s">
        <v>406</v>
      </c>
      <c r="L118" s="44" t="s">
        <v>229</v>
      </c>
      <c r="M118" s="31"/>
    </row>
    <row r="119" spans="1:13" s="37" customFormat="1" x14ac:dyDescent="0.25">
      <c r="A119" s="146" t="s">
        <v>40</v>
      </c>
      <c r="B119" s="141" t="s">
        <v>407</v>
      </c>
      <c r="C119" s="52"/>
      <c r="D119" s="136">
        <f>D120+D151</f>
        <v>622.57679799999983</v>
      </c>
      <c r="E119" s="136">
        <f t="shared" ref="E119:F119" si="25">E120+E151</f>
        <v>603.14679799999976</v>
      </c>
      <c r="F119" s="136">
        <f t="shared" si="25"/>
        <v>19.43</v>
      </c>
      <c r="G119" s="52"/>
      <c r="H119" s="52"/>
      <c r="I119" s="52"/>
      <c r="J119" s="52"/>
      <c r="K119" s="50"/>
      <c r="L119" s="150"/>
    </row>
    <row r="120" spans="1:13" s="37" customFormat="1" x14ac:dyDescent="0.25">
      <c r="A120" s="146" t="s">
        <v>408</v>
      </c>
      <c r="B120" s="141" t="s">
        <v>409</v>
      </c>
      <c r="C120" s="52"/>
      <c r="D120" s="136">
        <f>D121+D125+D137+D147+D150</f>
        <v>47.02</v>
      </c>
      <c r="E120" s="136">
        <f t="shared" ref="E120:F120" si="26">E121+E125+E137+E147+E150</f>
        <v>27.79</v>
      </c>
      <c r="F120" s="136">
        <f t="shared" si="26"/>
        <v>19.23</v>
      </c>
      <c r="G120" s="52"/>
      <c r="H120" s="52"/>
      <c r="I120" s="52"/>
      <c r="J120" s="52"/>
      <c r="K120" s="50"/>
      <c r="L120" s="150"/>
    </row>
    <row r="121" spans="1:13" s="37" customFormat="1" ht="31.5" x14ac:dyDescent="0.25">
      <c r="A121" s="146"/>
      <c r="B121" s="141" t="s">
        <v>410</v>
      </c>
      <c r="C121" s="52"/>
      <c r="D121" s="136">
        <f>SUM(D122:D124)</f>
        <v>10.940000000000001</v>
      </c>
      <c r="E121" s="136">
        <f t="shared" ref="E121:F121" si="27">SUM(E122:E124)</f>
        <v>0</v>
      </c>
      <c r="F121" s="136">
        <f t="shared" si="27"/>
        <v>10.940000000000001</v>
      </c>
      <c r="G121" s="52"/>
      <c r="H121" s="52"/>
      <c r="I121" s="52"/>
      <c r="J121" s="52"/>
      <c r="K121" s="50"/>
      <c r="L121" s="150"/>
    </row>
    <row r="122" spans="1:13" s="51" customFormat="1" ht="126" x14ac:dyDescent="0.25">
      <c r="A122" s="52">
        <f>A118+1</f>
        <v>68</v>
      </c>
      <c r="B122" s="54" t="s">
        <v>411</v>
      </c>
      <c r="C122" s="52" t="s">
        <v>41</v>
      </c>
      <c r="D122" s="49">
        <v>3</v>
      </c>
      <c r="E122" s="49"/>
      <c r="F122" s="49">
        <v>3</v>
      </c>
      <c r="G122" s="52" t="s">
        <v>5</v>
      </c>
      <c r="H122" s="52" t="s">
        <v>6</v>
      </c>
      <c r="I122" s="52">
        <v>45</v>
      </c>
      <c r="J122" s="52" t="s">
        <v>412</v>
      </c>
      <c r="K122" s="50" t="s">
        <v>413</v>
      </c>
      <c r="L122" s="52" t="s">
        <v>270</v>
      </c>
    </row>
    <row r="123" spans="1:13" s="51" customFormat="1" ht="78.75" x14ac:dyDescent="0.25">
      <c r="A123" s="52">
        <f>A122+1</f>
        <v>69</v>
      </c>
      <c r="B123" s="54" t="s">
        <v>414</v>
      </c>
      <c r="C123" s="52" t="s">
        <v>41</v>
      </c>
      <c r="D123" s="49">
        <v>4.6900000000000004</v>
      </c>
      <c r="E123" s="49"/>
      <c r="F123" s="49">
        <v>4.6900000000000004</v>
      </c>
      <c r="G123" s="52" t="s">
        <v>415</v>
      </c>
      <c r="H123" s="52" t="s">
        <v>6</v>
      </c>
      <c r="I123" s="52">
        <v>64</v>
      </c>
      <c r="J123" s="52" t="s">
        <v>416</v>
      </c>
      <c r="K123" s="50" t="s">
        <v>413</v>
      </c>
      <c r="L123" s="52" t="s">
        <v>270</v>
      </c>
    </row>
    <row r="124" spans="1:13" s="51" customFormat="1" ht="63" x14ac:dyDescent="0.25">
      <c r="A124" s="52">
        <f>A123+1</f>
        <v>70</v>
      </c>
      <c r="B124" s="54" t="s">
        <v>417</v>
      </c>
      <c r="C124" s="52" t="s">
        <v>41</v>
      </c>
      <c r="D124" s="49">
        <v>3.25</v>
      </c>
      <c r="E124" s="49"/>
      <c r="F124" s="49">
        <v>3.25</v>
      </c>
      <c r="G124" s="52" t="s">
        <v>5</v>
      </c>
      <c r="H124" s="52" t="s">
        <v>28</v>
      </c>
      <c r="I124" s="52">
        <v>7</v>
      </c>
      <c r="J124" s="52" t="s">
        <v>418</v>
      </c>
      <c r="K124" s="50" t="s">
        <v>419</v>
      </c>
      <c r="L124" s="52" t="s">
        <v>270</v>
      </c>
    </row>
    <row r="125" spans="1:13" s="33" customFormat="1" x14ac:dyDescent="0.25">
      <c r="A125" s="135"/>
      <c r="B125" s="38" t="s">
        <v>420</v>
      </c>
      <c r="C125" s="135"/>
      <c r="D125" s="136">
        <f>SUM(D126,D129,D131:D136)</f>
        <v>8.4499999999999993</v>
      </c>
      <c r="E125" s="136">
        <f t="shared" ref="E125:F125" si="28">SUM(E126,E129,E131:E136)</f>
        <v>0.27999999999999997</v>
      </c>
      <c r="F125" s="136">
        <f t="shared" si="28"/>
        <v>8.17</v>
      </c>
      <c r="G125" s="135"/>
      <c r="H125" s="135"/>
      <c r="I125" s="135"/>
      <c r="J125" s="135"/>
      <c r="K125" s="137"/>
      <c r="L125" s="135"/>
    </row>
    <row r="126" spans="1:13" ht="63" x14ac:dyDescent="0.25">
      <c r="A126" s="197">
        <f>A124+1</f>
        <v>71</v>
      </c>
      <c r="B126" s="141" t="s">
        <v>421</v>
      </c>
      <c r="C126" s="151"/>
      <c r="D126" s="46">
        <f>SUM(D127:D128)</f>
        <v>3.57</v>
      </c>
      <c r="E126" s="46">
        <f>SUM(E127:E128)</f>
        <v>0</v>
      </c>
      <c r="F126" s="46">
        <f>SUM(F127:F128)</f>
        <v>3.57</v>
      </c>
      <c r="G126" s="151"/>
      <c r="H126" s="197" t="s">
        <v>6</v>
      </c>
      <c r="I126" s="197">
        <v>62</v>
      </c>
      <c r="J126" s="197">
        <v>12</v>
      </c>
      <c r="K126" s="196" t="s">
        <v>422</v>
      </c>
      <c r="L126" s="197" t="s">
        <v>229</v>
      </c>
    </row>
    <row r="127" spans="1:13" x14ac:dyDescent="0.25">
      <c r="A127" s="197"/>
      <c r="B127" s="54" t="s">
        <v>423</v>
      </c>
      <c r="C127" s="52" t="s">
        <v>30</v>
      </c>
      <c r="D127" s="49">
        <v>0.17</v>
      </c>
      <c r="E127" s="49"/>
      <c r="F127" s="49">
        <v>0.17</v>
      </c>
      <c r="G127" s="52" t="s">
        <v>5</v>
      </c>
      <c r="H127" s="197"/>
      <c r="I127" s="197"/>
      <c r="J127" s="197"/>
      <c r="K127" s="196"/>
      <c r="L127" s="197"/>
    </row>
    <row r="128" spans="1:13" x14ac:dyDescent="0.25">
      <c r="A128" s="197"/>
      <c r="B128" s="54" t="s">
        <v>29</v>
      </c>
      <c r="C128" s="52" t="s">
        <v>25</v>
      </c>
      <c r="D128" s="49">
        <v>3.4</v>
      </c>
      <c r="E128" s="49">
        <v>0</v>
      </c>
      <c r="F128" s="49">
        <v>3.4</v>
      </c>
      <c r="G128" s="52" t="s">
        <v>5</v>
      </c>
      <c r="H128" s="197"/>
      <c r="I128" s="197"/>
      <c r="J128" s="197"/>
      <c r="K128" s="196"/>
      <c r="L128" s="197"/>
    </row>
    <row r="129" spans="1:12" ht="47.25" x14ac:dyDescent="0.25">
      <c r="A129" s="197">
        <f>A126+1</f>
        <v>72</v>
      </c>
      <c r="B129" s="141" t="s">
        <v>424</v>
      </c>
      <c r="C129" s="36"/>
      <c r="D129" s="46">
        <f>SUM(D130:D130)</f>
        <v>4.5199999999999996</v>
      </c>
      <c r="E129" s="46">
        <f>SUM(E130:E130)</f>
        <v>0</v>
      </c>
      <c r="F129" s="46">
        <f>SUM(F130:F130)</f>
        <v>4.5199999999999996</v>
      </c>
      <c r="G129" s="36"/>
      <c r="H129" s="197" t="s">
        <v>6</v>
      </c>
      <c r="I129" s="197" t="s">
        <v>250</v>
      </c>
      <c r="J129" s="197"/>
      <c r="K129" s="196" t="s">
        <v>422</v>
      </c>
      <c r="L129" s="197" t="s">
        <v>229</v>
      </c>
    </row>
    <row r="130" spans="1:12" x14ac:dyDescent="0.25">
      <c r="A130" s="197"/>
      <c r="B130" s="54" t="s">
        <v>425</v>
      </c>
      <c r="C130" s="52" t="s">
        <v>25</v>
      </c>
      <c r="D130" s="49">
        <v>4.5199999999999996</v>
      </c>
      <c r="E130" s="49">
        <v>0</v>
      </c>
      <c r="F130" s="49">
        <v>4.5199999999999996</v>
      </c>
      <c r="G130" s="52" t="s">
        <v>5</v>
      </c>
      <c r="H130" s="197"/>
      <c r="I130" s="197"/>
      <c r="J130" s="197"/>
      <c r="K130" s="196"/>
      <c r="L130" s="197"/>
    </row>
    <row r="131" spans="1:12" ht="31.5" x14ac:dyDescent="0.25">
      <c r="A131" s="52">
        <f>A129+1</f>
        <v>73</v>
      </c>
      <c r="B131" s="54" t="s">
        <v>426</v>
      </c>
      <c r="C131" s="52" t="s">
        <v>25</v>
      </c>
      <c r="D131" s="49">
        <v>0.08</v>
      </c>
      <c r="E131" s="49"/>
      <c r="F131" s="49">
        <v>0.08</v>
      </c>
      <c r="G131" s="52" t="s">
        <v>7</v>
      </c>
      <c r="H131" s="52" t="s">
        <v>10</v>
      </c>
      <c r="I131" s="52">
        <v>51</v>
      </c>
      <c r="J131" s="52">
        <v>22</v>
      </c>
      <c r="K131" s="50" t="s">
        <v>427</v>
      </c>
      <c r="L131" s="52" t="s">
        <v>270</v>
      </c>
    </row>
    <row r="132" spans="1:12" ht="47.25" x14ac:dyDescent="0.25">
      <c r="A132" s="52">
        <f>A131+1</f>
        <v>74</v>
      </c>
      <c r="B132" s="54" t="s">
        <v>428</v>
      </c>
      <c r="C132" s="52" t="s">
        <v>25</v>
      </c>
      <c r="D132" s="49">
        <f t="shared" ref="D132" si="29">E132+F132</f>
        <v>0.06</v>
      </c>
      <c r="E132" s="49">
        <v>0.06</v>
      </c>
      <c r="F132" s="49">
        <v>0</v>
      </c>
      <c r="G132" s="52" t="s">
        <v>25</v>
      </c>
      <c r="H132" s="52" t="s">
        <v>6</v>
      </c>
      <c r="I132" s="52">
        <v>130</v>
      </c>
      <c r="J132" s="52" t="s">
        <v>429</v>
      </c>
      <c r="K132" s="50" t="s">
        <v>430</v>
      </c>
      <c r="L132" s="52" t="s">
        <v>431</v>
      </c>
    </row>
    <row r="133" spans="1:12" ht="47.25" x14ac:dyDescent="0.25">
      <c r="A133" s="52">
        <f t="shared" ref="A133:A135" si="30">A132+1</f>
        <v>75</v>
      </c>
      <c r="B133" s="54" t="s">
        <v>432</v>
      </c>
      <c r="C133" s="52" t="s">
        <v>25</v>
      </c>
      <c r="D133" s="49">
        <v>0.02</v>
      </c>
      <c r="E133" s="49">
        <v>0.02</v>
      </c>
      <c r="F133" s="49"/>
      <c r="G133" s="52" t="s">
        <v>25</v>
      </c>
      <c r="H133" s="52" t="s">
        <v>433</v>
      </c>
      <c r="I133" s="52">
        <v>34</v>
      </c>
      <c r="J133" s="52">
        <v>931</v>
      </c>
      <c r="K133" s="50" t="s">
        <v>430</v>
      </c>
      <c r="L133" s="52" t="s">
        <v>431</v>
      </c>
    </row>
    <row r="134" spans="1:12" ht="47.25" x14ac:dyDescent="0.25">
      <c r="A134" s="52">
        <f>A133+1</f>
        <v>76</v>
      </c>
      <c r="B134" s="54" t="s">
        <v>434</v>
      </c>
      <c r="C134" s="52" t="s">
        <v>25</v>
      </c>
      <c r="D134" s="49">
        <v>0.15</v>
      </c>
      <c r="E134" s="49">
        <v>0.15</v>
      </c>
      <c r="F134" s="49">
        <v>0</v>
      </c>
      <c r="G134" s="52" t="s">
        <v>25</v>
      </c>
      <c r="H134" s="52" t="s">
        <v>435</v>
      </c>
      <c r="I134" s="52">
        <v>48</v>
      </c>
      <c r="J134" s="52" t="s">
        <v>436</v>
      </c>
      <c r="K134" s="50" t="s">
        <v>430</v>
      </c>
      <c r="L134" s="52" t="s">
        <v>431</v>
      </c>
    </row>
    <row r="135" spans="1:12" ht="47.25" x14ac:dyDescent="0.25">
      <c r="A135" s="52">
        <f t="shared" si="30"/>
        <v>77</v>
      </c>
      <c r="B135" s="54" t="s">
        <v>437</v>
      </c>
      <c r="C135" s="52" t="s">
        <v>25</v>
      </c>
      <c r="D135" s="49">
        <v>0.04</v>
      </c>
      <c r="E135" s="49">
        <v>0.04</v>
      </c>
      <c r="F135" s="49"/>
      <c r="G135" s="52" t="s">
        <v>25</v>
      </c>
      <c r="H135" s="52" t="s">
        <v>10</v>
      </c>
      <c r="I135" s="52">
        <v>51</v>
      </c>
      <c r="J135" s="52">
        <v>11</v>
      </c>
      <c r="K135" s="50" t="s">
        <v>438</v>
      </c>
      <c r="L135" s="52" t="s">
        <v>431</v>
      </c>
    </row>
    <row r="136" spans="1:12" ht="63" x14ac:dyDescent="0.25">
      <c r="A136" s="52">
        <f>A135+1</f>
        <v>78</v>
      </c>
      <c r="B136" s="54" t="s">
        <v>439</v>
      </c>
      <c r="C136" s="52" t="s">
        <v>25</v>
      </c>
      <c r="D136" s="49">
        <v>0.01</v>
      </c>
      <c r="E136" s="49">
        <v>0.01</v>
      </c>
      <c r="F136" s="49">
        <v>0</v>
      </c>
      <c r="G136" s="52" t="s">
        <v>25</v>
      </c>
      <c r="H136" s="52" t="s">
        <v>14</v>
      </c>
      <c r="I136" s="52">
        <v>69</v>
      </c>
      <c r="J136" s="52">
        <v>12</v>
      </c>
      <c r="K136" s="50" t="s">
        <v>430</v>
      </c>
      <c r="L136" s="52" t="s">
        <v>431</v>
      </c>
    </row>
    <row r="137" spans="1:12" x14ac:dyDescent="0.25">
      <c r="A137" s="52"/>
      <c r="B137" s="38" t="s">
        <v>440</v>
      </c>
      <c r="C137" s="135"/>
      <c r="D137" s="136">
        <f>SUM(D138:D146)</f>
        <v>0.93000000000000016</v>
      </c>
      <c r="E137" s="136">
        <f t="shared" ref="E137:F137" si="31">SUM(E138:E146)</f>
        <v>0.81</v>
      </c>
      <c r="F137" s="136">
        <f t="shared" si="31"/>
        <v>0.12000000000000001</v>
      </c>
      <c r="G137" s="135"/>
      <c r="H137" s="135"/>
      <c r="I137" s="135"/>
      <c r="J137" s="135"/>
      <c r="K137" s="137"/>
      <c r="L137" s="52"/>
    </row>
    <row r="138" spans="1:12" ht="31.5" x14ac:dyDescent="0.25">
      <c r="A138" s="52">
        <f>A136+1</f>
        <v>79</v>
      </c>
      <c r="B138" s="54" t="s">
        <v>441</v>
      </c>
      <c r="C138" s="52" t="s">
        <v>38</v>
      </c>
      <c r="D138" s="49">
        <f>E138+F138</f>
        <v>7.0000000000000007E-2</v>
      </c>
      <c r="E138" s="49"/>
      <c r="F138" s="49">
        <v>7.0000000000000007E-2</v>
      </c>
      <c r="G138" s="52" t="s">
        <v>36</v>
      </c>
      <c r="H138" s="52" t="s">
        <v>243</v>
      </c>
      <c r="I138" s="52">
        <v>12</v>
      </c>
      <c r="J138" s="52">
        <v>80</v>
      </c>
      <c r="K138" s="196" t="s">
        <v>438</v>
      </c>
      <c r="L138" s="52" t="s">
        <v>270</v>
      </c>
    </row>
    <row r="139" spans="1:12" ht="31.5" x14ac:dyDescent="0.25">
      <c r="A139" s="52">
        <f>A138+1</f>
        <v>80</v>
      </c>
      <c r="B139" s="54" t="s">
        <v>442</v>
      </c>
      <c r="C139" s="52" t="s">
        <v>38</v>
      </c>
      <c r="D139" s="49">
        <f>E139+F139</f>
        <v>0.05</v>
      </c>
      <c r="E139" s="49"/>
      <c r="F139" s="49">
        <v>0.05</v>
      </c>
      <c r="G139" s="52" t="s">
        <v>39</v>
      </c>
      <c r="H139" s="52" t="s">
        <v>243</v>
      </c>
      <c r="I139" s="52">
        <v>25</v>
      </c>
      <c r="J139" s="52">
        <v>119</v>
      </c>
      <c r="K139" s="196"/>
      <c r="L139" s="52" t="s">
        <v>270</v>
      </c>
    </row>
    <row r="140" spans="1:12" ht="47.25" x14ac:dyDescent="0.25">
      <c r="A140" s="52">
        <f>A136+1</f>
        <v>79</v>
      </c>
      <c r="B140" s="54" t="s">
        <v>443</v>
      </c>
      <c r="C140" s="52" t="s">
        <v>38</v>
      </c>
      <c r="D140" s="49">
        <v>0.17</v>
      </c>
      <c r="E140" s="49">
        <v>0.17</v>
      </c>
      <c r="F140" s="49">
        <v>0</v>
      </c>
      <c r="G140" s="52" t="s">
        <v>38</v>
      </c>
      <c r="H140" s="52" t="s">
        <v>243</v>
      </c>
      <c r="I140" s="52">
        <v>60</v>
      </c>
      <c r="J140" s="52">
        <v>468</v>
      </c>
      <c r="K140" s="50" t="s">
        <v>430</v>
      </c>
      <c r="L140" s="52" t="s">
        <v>431</v>
      </c>
    </row>
    <row r="141" spans="1:12" ht="63" x14ac:dyDescent="0.25">
      <c r="A141" s="52">
        <f t="shared" ref="A141:A146" si="32">A140+1</f>
        <v>80</v>
      </c>
      <c r="B141" s="54" t="s">
        <v>444</v>
      </c>
      <c r="C141" s="52" t="s">
        <v>38</v>
      </c>
      <c r="D141" s="49">
        <v>0.13</v>
      </c>
      <c r="E141" s="49">
        <v>0.13</v>
      </c>
      <c r="F141" s="49">
        <v>0</v>
      </c>
      <c r="G141" s="52" t="s">
        <v>38</v>
      </c>
      <c r="H141" s="52" t="s">
        <v>243</v>
      </c>
      <c r="I141" s="52">
        <v>50</v>
      </c>
      <c r="J141" s="52" t="s">
        <v>445</v>
      </c>
      <c r="K141" s="50" t="s">
        <v>430</v>
      </c>
      <c r="L141" s="52" t="s">
        <v>431</v>
      </c>
    </row>
    <row r="142" spans="1:12" ht="126" x14ac:dyDescent="0.25">
      <c r="A142" s="52">
        <f t="shared" si="32"/>
        <v>81</v>
      </c>
      <c r="B142" s="54" t="s">
        <v>446</v>
      </c>
      <c r="C142" s="52" t="s">
        <v>38</v>
      </c>
      <c r="D142" s="49">
        <v>0.24</v>
      </c>
      <c r="E142" s="49">
        <v>0.24</v>
      </c>
      <c r="F142" s="49"/>
      <c r="G142" s="52" t="s">
        <v>38</v>
      </c>
      <c r="H142" s="52" t="s">
        <v>243</v>
      </c>
      <c r="I142" s="52">
        <v>50</v>
      </c>
      <c r="J142" s="52" t="s">
        <v>447</v>
      </c>
      <c r="K142" s="50" t="s">
        <v>430</v>
      </c>
      <c r="L142" s="52" t="s">
        <v>431</v>
      </c>
    </row>
    <row r="143" spans="1:12" ht="63" x14ac:dyDescent="0.25">
      <c r="A143" s="52">
        <f t="shared" si="32"/>
        <v>82</v>
      </c>
      <c r="B143" s="54" t="s">
        <v>448</v>
      </c>
      <c r="C143" s="52" t="s">
        <v>38</v>
      </c>
      <c r="D143" s="49">
        <v>0.15</v>
      </c>
      <c r="E143" s="49">
        <v>0.15</v>
      </c>
      <c r="F143" s="49"/>
      <c r="G143" s="52" t="s">
        <v>38</v>
      </c>
      <c r="H143" s="52" t="s">
        <v>243</v>
      </c>
      <c r="I143" s="52">
        <v>50</v>
      </c>
      <c r="J143" s="52" t="s">
        <v>449</v>
      </c>
      <c r="K143" s="50" t="s">
        <v>430</v>
      </c>
      <c r="L143" s="52" t="s">
        <v>431</v>
      </c>
    </row>
    <row r="144" spans="1:12" ht="63" x14ac:dyDescent="0.25">
      <c r="A144" s="52">
        <f t="shared" si="32"/>
        <v>83</v>
      </c>
      <c r="B144" s="54" t="s">
        <v>450</v>
      </c>
      <c r="C144" s="52" t="s">
        <v>38</v>
      </c>
      <c r="D144" s="49">
        <v>0.06</v>
      </c>
      <c r="E144" s="49">
        <v>0.06</v>
      </c>
      <c r="F144" s="49">
        <v>0</v>
      </c>
      <c r="G144" s="52" t="s">
        <v>38</v>
      </c>
      <c r="H144" s="52" t="s">
        <v>243</v>
      </c>
      <c r="I144" s="52">
        <v>24</v>
      </c>
      <c r="J144" s="52">
        <v>69</v>
      </c>
      <c r="K144" s="50" t="s">
        <v>430</v>
      </c>
      <c r="L144" s="52" t="s">
        <v>431</v>
      </c>
    </row>
    <row r="145" spans="1:13" ht="47.25" x14ac:dyDescent="0.25">
      <c r="A145" s="52">
        <f t="shared" si="32"/>
        <v>84</v>
      </c>
      <c r="B145" s="54" t="s">
        <v>451</v>
      </c>
      <c r="C145" s="52" t="s">
        <v>38</v>
      </c>
      <c r="D145" s="49">
        <v>0.03</v>
      </c>
      <c r="E145" s="49">
        <v>0.03</v>
      </c>
      <c r="F145" s="49"/>
      <c r="G145" s="52" t="s">
        <v>38</v>
      </c>
      <c r="H145" s="52" t="s">
        <v>243</v>
      </c>
      <c r="I145" s="52">
        <v>20</v>
      </c>
      <c r="J145" s="52" t="s">
        <v>452</v>
      </c>
      <c r="K145" s="50" t="s">
        <v>430</v>
      </c>
      <c r="L145" s="52" t="s">
        <v>431</v>
      </c>
    </row>
    <row r="146" spans="1:13" ht="47.25" x14ac:dyDescent="0.25">
      <c r="A146" s="52">
        <f t="shared" si="32"/>
        <v>85</v>
      </c>
      <c r="B146" s="54" t="s">
        <v>453</v>
      </c>
      <c r="C146" s="52" t="s">
        <v>38</v>
      </c>
      <c r="D146" s="49">
        <v>0.03</v>
      </c>
      <c r="E146" s="49">
        <v>0.03</v>
      </c>
      <c r="F146" s="49">
        <v>0</v>
      </c>
      <c r="G146" s="52" t="s">
        <v>38</v>
      </c>
      <c r="H146" s="52" t="s">
        <v>243</v>
      </c>
      <c r="I146" s="197" t="s">
        <v>301</v>
      </c>
      <c r="J146" s="197"/>
      <c r="K146" s="50" t="s">
        <v>454</v>
      </c>
      <c r="L146" s="52" t="s">
        <v>431</v>
      </c>
    </row>
    <row r="147" spans="1:13" x14ac:dyDescent="0.25">
      <c r="A147" s="135"/>
      <c r="B147" s="38" t="s">
        <v>455</v>
      </c>
      <c r="C147" s="135"/>
      <c r="D147" s="136">
        <f>SUM(D148)</f>
        <v>20</v>
      </c>
      <c r="E147" s="136">
        <f>SUM(E148)</f>
        <v>20</v>
      </c>
      <c r="F147" s="136">
        <f>SUM(F148)</f>
        <v>0</v>
      </c>
      <c r="G147" s="135"/>
      <c r="H147" s="135"/>
      <c r="I147" s="135"/>
      <c r="J147" s="135"/>
      <c r="K147" s="137"/>
      <c r="L147" s="135"/>
    </row>
    <row r="148" spans="1:13" ht="31.5" x14ac:dyDescent="0.25">
      <c r="A148" s="52">
        <f>A146+1</f>
        <v>86</v>
      </c>
      <c r="B148" s="54" t="s">
        <v>456</v>
      </c>
      <c r="C148" s="52" t="s">
        <v>44</v>
      </c>
      <c r="D148" s="49">
        <v>20</v>
      </c>
      <c r="E148" s="49">
        <v>20</v>
      </c>
      <c r="F148" s="49"/>
      <c r="G148" s="52" t="s">
        <v>44</v>
      </c>
      <c r="H148" s="52" t="s">
        <v>4</v>
      </c>
      <c r="I148" s="197" t="s">
        <v>301</v>
      </c>
      <c r="J148" s="197"/>
      <c r="K148" s="50" t="s">
        <v>457</v>
      </c>
      <c r="L148" s="52" t="s">
        <v>458</v>
      </c>
    </row>
    <row r="149" spans="1:13" x14ac:dyDescent="0.25">
      <c r="A149" s="52"/>
      <c r="B149" s="38" t="s">
        <v>459</v>
      </c>
      <c r="C149" s="52"/>
      <c r="D149" s="49"/>
      <c r="E149" s="49"/>
      <c r="F149" s="49"/>
      <c r="G149" s="52"/>
      <c r="H149" s="52"/>
      <c r="I149" s="52"/>
      <c r="J149" s="52"/>
      <c r="K149" s="50"/>
      <c r="L149" s="52"/>
    </row>
    <row r="150" spans="1:13" ht="78.75" x14ac:dyDescent="0.25">
      <c r="A150" s="52">
        <f>A148+1</f>
        <v>87</v>
      </c>
      <c r="B150" s="54" t="s">
        <v>460</v>
      </c>
      <c r="C150" s="52" t="s">
        <v>5</v>
      </c>
      <c r="D150" s="49">
        <v>6.7</v>
      </c>
      <c r="E150" s="49">
        <v>6.7</v>
      </c>
      <c r="F150" s="49"/>
      <c r="G150" s="52" t="s">
        <v>5</v>
      </c>
      <c r="H150" s="52" t="s">
        <v>15</v>
      </c>
      <c r="I150" s="52">
        <v>46</v>
      </c>
      <c r="J150" s="52" t="s">
        <v>461</v>
      </c>
      <c r="K150" s="50" t="s">
        <v>457</v>
      </c>
      <c r="L150" s="52" t="s">
        <v>458</v>
      </c>
      <c r="M150" s="37"/>
    </row>
    <row r="151" spans="1:13" x14ac:dyDescent="0.25">
      <c r="A151" s="135" t="s">
        <v>462</v>
      </c>
      <c r="B151" s="38" t="s">
        <v>463</v>
      </c>
      <c r="C151" s="52"/>
      <c r="D151" s="136">
        <f>D152+D156+D166+D168+D171+D174+D176+D197+D199+D206+D208+D210+D215+D218+D221+D225</f>
        <v>575.55679799999984</v>
      </c>
      <c r="E151" s="136">
        <f t="shared" ref="E151:F151" si="33">E152+E156+E166+E168+E171+E174+E176+E197+E199+E206+E208+E210+E215+E218+E221+E225</f>
        <v>575.3567979999998</v>
      </c>
      <c r="F151" s="136">
        <f t="shared" si="33"/>
        <v>0.2</v>
      </c>
      <c r="G151" s="52"/>
      <c r="H151" s="52"/>
      <c r="I151" s="52"/>
      <c r="J151" s="52"/>
      <c r="K151" s="50"/>
      <c r="L151" s="135"/>
    </row>
    <row r="152" spans="1:13" s="37" customFormat="1" x14ac:dyDescent="0.25">
      <c r="A152" s="135"/>
      <c r="B152" s="38" t="s">
        <v>459</v>
      </c>
      <c r="C152" s="135"/>
      <c r="D152" s="136">
        <f t="shared" ref="D152:K152" si="34">SUM(D153:D155)</f>
        <v>134.44</v>
      </c>
      <c r="E152" s="136">
        <f t="shared" si="34"/>
        <v>134.44</v>
      </c>
      <c r="F152" s="136">
        <f t="shared" si="34"/>
        <v>0</v>
      </c>
      <c r="G152" s="136">
        <f t="shared" si="34"/>
        <v>0</v>
      </c>
      <c r="H152" s="136">
        <f t="shared" si="34"/>
        <v>0</v>
      </c>
      <c r="I152" s="136">
        <f t="shared" si="34"/>
        <v>0</v>
      </c>
      <c r="J152" s="136">
        <f t="shared" si="34"/>
        <v>0</v>
      </c>
      <c r="K152" s="152">
        <f t="shared" si="34"/>
        <v>0</v>
      </c>
      <c r="L152" s="135"/>
    </row>
    <row r="153" spans="1:13" s="37" customFormat="1" ht="78.75" x14ac:dyDescent="0.25">
      <c r="A153" s="52">
        <f>A150+1</f>
        <v>88</v>
      </c>
      <c r="B153" s="54" t="s">
        <v>464</v>
      </c>
      <c r="C153" s="52" t="s">
        <v>5</v>
      </c>
      <c r="D153" s="49">
        <v>49.32</v>
      </c>
      <c r="E153" s="49">
        <v>49.32</v>
      </c>
      <c r="F153" s="49">
        <f>D153-E153</f>
        <v>0</v>
      </c>
      <c r="G153" s="52" t="s">
        <v>5</v>
      </c>
      <c r="H153" s="52" t="s">
        <v>465</v>
      </c>
      <c r="I153" s="197" t="s">
        <v>466</v>
      </c>
      <c r="J153" s="197"/>
      <c r="K153" s="50" t="s">
        <v>467</v>
      </c>
      <c r="L153" s="52"/>
    </row>
    <row r="154" spans="1:13" s="37" customFormat="1" ht="78.75" x14ac:dyDescent="0.25">
      <c r="A154" s="52">
        <f>A153+1</f>
        <v>89</v>
      </c>
      <c r="B154" s="54" t="s">
        <v>468</v>
      </c>
      <c r="C154" s="52" t="s">
        <v>5</v>
      </c>
      <c r="D154" s="49">
        <v>0.62</v>
      </c>
      <c r="E154" s="49">
        <v>0.62</v>
      </c>
      <c r="F154" s="49">
        <v>0</v>
      </c>
      <c r="G154" s="52" t="s">
        <v>5</v>
      </c>
      <c r="H154" s="52" t="s">
        <v>14</v>
      </c>
      <c r="I154" s="197" t="s">
        <v>469</v>
      </c>
      <c r="J154" s="197"/>
      <c r="K154" s="50" t="s">
        <v>470</v>
      </c>
      <c r="L154" s="52" t="s">
        <v>471</v>
      </c>
    </row>
    <row r="155" spans="1:13" s="37" customFormat="1" ht="78.75" x14ac:dyDescent="0.25">
      <c r="A155" s="52">
        <f>A154+1</f>
        <v>90</v>
      </c>
      <c r="B155" s="54" t="s">
        <v>472</v>
      </c>
      <c r="C155" s="52" t="s">
        <v>5</v>
      </c>
      <c r="D155" s="49">
        <f>E155</f>
        <v>84.5</v>
      </c>
      <c r="E155" s="49">
        <v>84.5</v>
      </c>
      <c r="F155" s="49"/>
      <c r="G155" s="52" t="s">
        <v>5</v>
      </c>
      <c r="H155" s="52" t="s">
        <v>8</v>
      </c>
      <c r="I155" s="197" t="s">
        <v>301</v>
      </c>
      <c r="J155" s="197"/>
      <c r="K155" s="50" t="s">
        <v>473</v>
      </c>
      <c r="L155" s="52" t="s">
        <v>471</v>
      </c>
    </row>
    <row r="156" spans="1:13" x14ac:dyDescent="0.25">
      <c r="A156" s="135"/>
      <c r="B156" s="38" t="s">
        <v>474</v>
      </c>
      <c r="C156" s="135"/>
      <c r="D156" s="136">
        <f>SUM(D157:D165)</f>
        <v>400.95</v>
      </c>
      <c r="E156" s="136">
        <f>SUM(E157:E165)</f>
        <v>400.95</v>
      </c>
      <c r="F156" s="136">
        <f>SUM(F157:F165)</f>
        <v>0</v>
      </c>
      <c r="G156" s="135"/>
      <c r="H156" s="135"/>
      <c r="I156" s="135"/>
      <c r="J156" s="135"/>
      <c r="K156" s="137"/>
      <c r="L156" s="135"/>
    </row>
    <row r="157" spans="1:13" ht="15.6" customHeight="1" x14ac:dyDescent="0.25">
      <c r="A157" s="197">
        <f>A155+1</f>
        <v>91</v>
      </c>
      <c r="B157" s="196" t="s">
        <v>475</v>
      </c>
      <c r="C157" s="52" t="s">
        <v>45</v>
      </c>
      <c r="D157" s="49">
        <f>E157+F157</f>
        <v>40.75</v>
      </c>
      <c r="E157" s="49">
        <v>40.75</v>
      </c>
      <c r="F157" s="49">
        <v>0</v>
      </c>
      <c r="G157" s="52" t="s">
        <v>45</v>
      </c>
      <c r="H157" s="153" t="s">
        <v>12</v>
      </c>
      <c r="I157" s="197" t="s">
        <v>301</v>
      </c>
      <c r="J157" s="197"/>
      <c r="K157" s="196" t="s">
        <v>476</v>
      </c>
      <c r="L157" s="52"/>
    </row>
    <row r="158" spans="1:13" ht="31.5" x14ac:dyDescent="0.25">
      <c r="A158" s="197"/>
      <c r="B158" s="196"/>
      <c r="C158" s="52" t="s">
        <v>45</v>
      </c>
      <c r="D158" s="49">
        <f>E158+F158</f>
        <v>42.35</v>
      </c>
      <c r="E158" s="49">
        <v>42.35</v>
      </c>
      <c r="F158" s="49"/>
      <c r="G158" s="52" t="s">
        <v>45</v>
      </c>
      <c r="H158" s="153" t="s">
        <v>477</v>
      </c>
      <c r="I158" s="197"/>
      <c r="J158" s="197"/>
      <c r="K158" s="196"/>
      <c r="L158" s="52"/>
    </row>
    <row r="159" spans="1:13" ht="31.5" x14ac:dyDescent="0.25">
      <c r="A159" s="197"/>
      <c r="B159" s="196"/>
      <c r="C159" s="52" t="s">
        <v>45</v>
      </c>
      <c r="D159" s="49">
        <f>E159+F159</f>
        <v>27.85</v>
      </c>
      <c r="E159" s="49">
        <v>27.85</v>
      </c>
      <c r="F159" s="49"/>
      <c r="G159" s="52" t="s">
        <v>45</v>
      </c>
      <c r="H159" s="153" t="s">
        <v>478</v>
      </c>
      <c r="I159" s="197"/>
      <c r="J159" s="197"/>
      <c r="K159" s="196"/>
      <c r="L159" s="52"/>
    </row>
    <row r="160" spans="1:13" ht="31.5" x14ac:dyDescent="0.25">
      <c r="A160" s="52">
        <f>A157+1</f>
        <v>92</v>
      </c>
      <c r="B160" s="54" t="s">
        <v>479</v>
      </c>
      <c r="C160" s="52" t="s">
        <v>45</v>
      </c>
      <c r="D160" s="49">
        <v>40</v>
      </c>
      <c r="E160" s="49">
        <v>40</v>
      </c>
      <c r="F160" s="49"/>
      <c r="G160" s="52" t="s">
        <v>45</v>
      </c>
      <c r="H160" s="52" t="s">
        <v>6</v>
      </c>
      <c r="I160" s="197" t="s">
        <v>301</v>
      </c>
      <c r="J160" s="197"/>
      <c r="K160" s="196" t="s">
        <v>480</v>
      </c>
      <c r="L160" s="52"/>
    </row>
    <row r="161" spans="1:12" ht="31.5" x14ac:dyDescent="0.25">
      <c r="A161" s="52">
        <f>A160+1</f>
        <v>93</v>
      </c>
      <c r="B161" s="54" t="s">
        <v>481</v>
      </c>
      <c r="C161" s="52" t="s">
        <v>45</v>
      </c>
      <c r="D161" s="49">
        <v>70</v>
      </c>
      <c r="E161" s="49">
        <v>70</v>
      </c>
      <c r="F161" s="49"/>
      <c r="G161" s="52" t="s">
        <v>45</v>
      </c>
      <c r="H161" s="52" t="s">
        <v>482</v>
      </c>
      <c r="I161" s="197"/>
      <c r="J161" s="197"/>
      <c r="K161" s="196"/>
      <c r="L161" s="52"/>
    </row>
    <row r="162" spans="1:12" s="53" customFormat="1" ht="31.5" x14ac:dyDescent="0.25">
      <c r="A162" s="52">
        <f>A161+1</f>
        <v>94</v>
      </c>
      <c r="B162" s="54" t="s">
        <v>483</v>
      </c>
      <c r="C162" s="52" t="s">
        <v>45</v>
      </c>
      <c r="D162" s="49">
        <v>60</v>
      </c>
      <c r="E162" s="49">
        <v>60</v>
      </c>
      <c r="F162" s="49"/>
      <c r="G162" s="52" t="s">
        <v>45</v>
      </c>
      <c r="H162" s="52" t="s">
        <v>8</v>
      </c>
      <c r="I162" s="197"/>
      <c r="J162" s="197"/>
      <c r="K162" s="196"/>
      <c r="L162" s="52"/>
    </row>
    <row r="163" spans="1:12" ht="31.5" x14ac:dyDescent="0.25">
      <c r="A163" s="52">
        <f>A162+1</f>
        <v>95</v>
      </c>
      <c r="B163" s="54" t="s">
        <v>484</v>
      </c>
      <c r="C163" s="52" t="s">
        <v>45</v>
      </c>
      <c r="D163" s="49">
        <v>50</v>
      </c>
      <c r="E163" s="49">
        <v>50</v>
      </c>
      <c r="F163" s="49"/>
      <c r="G163" s="52" t="s">
        <v>45</v>
      </c>
      <c r="H163" s="52" t="s">
        <v>13</v>
      </c>
      <c r="I163" s="197"/>
      <c r="J163" s="197"/>
      <c r="K163" s="196"/>
      <c r="L163" s="52"/>
    </row>
    <row r="164" spans="1:12" x14ac:dyDescent="0.25">
      <c r="A164" s="52">
        <f>A163+1</f>
        <v>96</v>
      </c>
      <c r="B164" s="154" t="s">
        <v>485</v>
      </c>
      <c r="C164" s="52" t="s">
        <v>45</v>
      </c>
      <c r="D164" s="49">
        <v>40</v>
      </c>
      <c r="E164" s="49">
        <v>40</v>
      </c>
      <c r="F164" s="49"/>
      <c r="G164" s="52" t="s">
        <v>45</v>
      </c>
      <c r="H164" s="36" t="s">
        <v>15</v>
      </c>
      <c r="I164" s="197"/>
      <c r="J164" s="197"/>
      <c r="K164" s="196"/>
      <c r="L164" s="52"/>
    </row>
    <row r="165" spans="1:12" ht="31.5" x14ac:dyDescent="0.25">
      <c r="A165" s="52">
        <f>A164+1</f>
        <v>97</v>
      </c>
      <c r="B165" s="54" t="s">
        <v>486</v>
      </c>
      <c r="C165" s="52" t="s">
        <v>45</v>
      </c>
      <c r="D165" s="49">
        <v>30</v>
      </c>
      <c r="E165" s="49">
        <v>30</v>
      </c>
      <c r="F165" s="49"/>
      <c r="G165" s="52" t="s">
        <v>45</v>
      </c>
      <c r="H165" s="52" t="s">
        <v>31</v>
      </c>
      <c r="I165" s="197"/>
      <c r="J165" s="197"/>
      <c r="K165" s="196"/>
      <c r="L165" s="52"/>
    </row>
    <row r="166" spans="1:12" x14ac:dyDescent="0.25">
      <c r="A166" s="135"/>
      <c r="B166" s="38" t="s">
        <v>374</v>
      </c>
      <c r="C166" s="52"/>
      <c r="D166" s="136">
        <f>D167</f>
        <v>5</v>
      </c>
      <c r="E166" s="136">
        <f t="shared" ref="E166:F166" si="35">E167</f>
        <v>5</v>
      </c>
      <c r="F166" s="136">
        <f t="shared" si="35"/>
        <v>0</v>
      </c>
      <c r="G166" s="52"/>
      <c r="H166" s="52"/>
      <c r="I166" s="52"/>
      <c r="J166" s="52"/>
      <c r="K166" s="50"/>
      <c r="L166" s="135"/>
    </row>
    <row r="167" spans="1:12" ht="47.25" x14ac:dyDescent="0.25">
      <c r="A167" s="52">
        <f>A165+1</f>
        <v>98</v>
      </c>
      <c r="B167" s="54" t="s">
        <v>487</v>
      </c>
      <c r="C167" s="52" t="s">
        <v>34</v>
      </c>
      <c r="D167" s="49">
        <f>SUM(E167:F167)</f>
        <v>5</v>
      </c>
      <c r="E167" s="49">
        <v>5</v>
      </c>
      <c r="F167" s="49"/>
      <c r="G167" s="52" t="s">
        <v>5</v>
      </c>
      <c r="H167" s="52" t="s">
        <v>10</v>
      </c>
      <c r="I167" s="197" t="s">
        <v>250</v>
      </c>
      <c r="J167" s="197"/>
      <c r="K167" s="50" t="s">
        <v>488</v>
      </c>
      <c r="L167" s="52" t="s">
        <v>489</v>
      </c>
    </row>
    <row r="168" spans="1:12" x14ac:dyDescent="0.25">
      <c r="A168" s="52"/>
      <c r="B168" s="38" t="s">
        <v>362</v>
      </c>
      <c r="C168" s="52"/>
      <c r="D168" s="136">
        <f>SUM(D169:D170)</f>
        <v>1.05</v>
      </c>
      <c r="E168" s="136">
        <f t="shared" ref="E168:F168" si="36">SUM(E169:E170)</f>
        <v>1.05</v>
      </c>
      <c r="F168" s="136">
        <f t="shared" si="36"/>
        <v>0</v>
      </c>
      <c r="G168" s="52"/>
      <c r="H168" s="52"/>
      <c r="I168" s="52"/>
      <c r="J168" s="52"/>
      <c r="K168" s="50"/>
      <c r="L168" s="52"/>
    </row>
    <row r="169" spans="1:12" ht="63" x14ac:dyDescent="0.25">
      <c r="A169" s="52">
        <f>A167+1</f>
        <v>99</v>
      </c>
      <c r="B169" s="144" t="s">
        <v>490</v>
      </c>
      <c r="C169" s="52" t="s">
        <v>33</v>
      </c>
      <c r="D169" s="49">
        <v>0.5</v>
      </c>
      <c r="E169" s="49">
        <v>0.5</v>
      </c>
      <c r="F169" s="49"/>
      <c r="G169" s="52" t="s">
        <v>33</v>
      </c>
      <c r="H169" s="52" t="s">
        <v>243</v>
      </c>
      <c r="I169" s="52">
        <v>49</v>
      </c>
      <c r="J169" s="52">
        <v>305</v>
      </c>
      <c r="K169" s="196" t="s">
        <v>554</v>
      </c>
      <c r="L169" s="52" t="s">
        <v>229</v>
      </c>
    </row>
    <row r="170" spans="1:12" ht="31.5" x14ac:dyDescent="0.25">
      <c r="A170" s="52">
        <f>A169+1</f>
        <v>100</v>
      </c>
      <c r="B170" s="54" t="s">
        <v>491</v>
      </c>
      <c r="C170" s="52" t="s">
        <v>33</v>
      </c>
      <c r="D170" s="49">
        <f>E170+F170</f>
        <v>0.55000000000000004</v>
      </c>
      <c r="E170" s="49">
        <v>0.55000000000000004</v>
      </c>
      <c r="F170" s="49"/>
      <c r="G170" s="52" t="s">
        <v>33</v>
      </c>
      <c r="H170" s="52" t="s">
        <v>492</v>
      </c>
      <c r="I170" s="59">
        <v>10</v>
      </c>
      <c r="J170" s="59" t="s">
        <v>493</v>
      </c>
      <c r="K170" s="196"/>
      <c r="L170" s="52" t="s">
        <v>229</v>
      </c>
    </row>
    <row r="171" spans="1:12" s="55" customFormat="1" ht="31.5" x14ac:dyDescent="0.25">
      <c r="A171" s="135"/>
      <c r="B171" s="38" t="s">
        <v>494</v>
      </c>
      <c r="C171" s="135"/>
      <c r="D171" s="136">
        <f>SUM(D172:D173)</f>
        <v>3.5300000000000002</v>
      </c>
      <c r="E171" s="136">
        <f>SUM(E172:E173)</f>
        <v>3.5300000000000002</v>
      </c>
      <c r="F171" s="136">
        <f>SUM(F172:F173)</f>
        <v>0</v>
      </c>
      <c r="G171" s="135"/>
      <c r="H171" s="135"/>
      <c r="I171" s="135"/>
      <c r="J171" s="135"/>
      <c r="K171" s="137"/>
      <c r="L171" s="135"/>
    </row>
    <row r="172" spans="1:12" s="56" customFormat="1" ht="78.75" x14ac:dyDescent="0.25">
      <c r="A172" s="52">
        <f>A170+1</f>
        <v>101</v>
      </c>
      <c r="B172" s="145" t="s">
        <v>495</v>
      </c>
      <c r="C172" s="52" t="s">
        <v>41</v>
      </c>
      <c r="D172" s="49">
        <v>3.25</v>
      </c>
      <c r="E172" s="49">
        <v>3.25</v>
      </c>
      <c r="F172" s="49"/>
      <c r="G172" s="52" t="s">
        <v>41</v>
      </c>
      <c r="H172" s="52" t="s">
        <v>12</v>
      </c>
      <c r="I172" s="59" t="s">
        <v>496</v>
      </c>
      <c r="J172" s="59" t="s">
        <v>497</v>
      </c>
      <c r="K172" s="50" t="s">
        <v>582</v>
      </c>
      <c r="L172" s="52" t="s">
        <v>458</v>
      </c>
    </row>
    <row r="173" spans="1:12" s="56" customFormat="1" ht="47.25" x14ac:dyDescent="0.25">
      <c r="A173" s="52">
        <f t="shared" ref="A173" si="37">A172+1</f>
        <v>102</v>
      </c>
      <c r="B173" s="145" t="s">
        <v>498</v>
      </c>
      <c r="C173" s="52" t="s">
        <v>41</v>
      </c>
      <c r="D173" s="49">
        <v>0.28000000000000003</v>
      </c>
      <c r="E173" s="49">
        <v>0.28000000000000003</v>
      </c>
      <c r="F173" s="49"/>
      <c r="G173" s="52" t="s">
        <v>41</v>
      </c>
      <c r="H173" s="52" t="s">
        <v>12</v>
      </c>
      <c r="I173" s="59">
        <v>24</v>
      </c>
      <c r="J173" s="59">
        <v>301</v>
      </c>
      <c r="K173" s="50" t="s">
        <v>582</v>
      </c>
      <c r="L173" s="52" t="s">
        <v>458</v>
      </c>
    </row>
    <row r="174" spans="1:12" s="56" customFormat="1" x14ac:dyDescent="0.25">
      <c r="A174" s="135"/>
      <c r="B174" s="38" t="s">
        <v>499</v>
      </c>
      <c r="C174" s="135"/>
      <c r="D174" s="136">
        <f>SUM(D175)</f>
        <v>6.63</v>
      </c>
      <c r="E174" s="136">
        <f>SUM(E175)</f>
        <v>6.63</v>
      </c>
      <c r="F174" s="136">
        <f>SUM(F175)</f>
        <v>0</v>
      </c>
      <c r="G174" s="135"/>
      <c r="H174" s="135"/>
      <c r="I174" s="135"/>
      <c r="J174" s="135"/>
      <c r="K174" s="137"/>
      <c r="L174" s="135"/>
    </row>
    <row r="175" spans="1:12" s="56" customFormat="1" ht="47.25" x14ac:dyDescent="0.25">
      <c r="A175" s="52">
        <f>A173+1</f>
        <v>103</v>
      </c>
      <c r="B175" s="54" t="s">
        <v>500</v>
      </c>
      <c r="C175" s="52" t="s">
        <v>46</v>
      </c>
      <c r="D175" s="49">
        <v>6.63</v>
      </c>
      <c r="E175" s="49">
        <v>6.63</v>
      </c>
      <c r="F175" s="49"/>
      <c r="G175" s="52" t="s">
        <v>46</v>
      </c>
      <c r="H175" s="52" t="s">
        <v>8</v>
      </c>
      <c r="I175" s="52" t="s">
        <v>501</v>
      </c>
      <c r="J175" s="52" t="s">
        <v>502</v>
      </c>
      <c r="K175" s="50" t="s">
        <v>503</v>
      </c>
      <c r="L175" s="52" t="s">
        <v>489</v>
      </c>
    </row>
    <row r="176" spans="1:12" s="56" customFormat="1" x14ac:dyDescent="0.25">
      <c r="A176" s="135"/>
      <c r="B176" s="38" t="s">
        <v>310</v>
      </c>
      <c r="C176" s="135"/>
      <c r="D176" s="155">
        <f>SUM(D177:D177)</f>
        <v>10.091788000000003</v>
      </c>
      <c r="E176" s="155">
        <f>SUM(E177:E177)</f>
        <v>10.091788000000003</v>
      </c>
      <c r="F176" s="155">
        <f>SUM(F177:F177)</f>
        <v>0</v>
      </c>
      <c r="G176" s="135"/>
      <c r="H176" s="135"/>
      <c r="I176" s="135"/>
      <c r="J176" s="135"/>
      <c r="K176" s="137"/>
      <c r="L176" s="135"/>
    </row>
    <row r="177" spans="1:12" s="56" customFormat="1" ht="47.25" x14ac:dyDescent="0.25">
      <c r="A177" s="198">
        <f>A175+1</f>
        <v>104</v>
      </c>
      <c r="B177" s="54" t="s">
        <v>504</v>
      </c>
      <c r="C177" s="44" t="s">
        <v>3</v>
      </c>
      <c r="D177" s="57">
        <f>SUM(D178:D196)</f>
        <v>10.091788000000003</v>
      </c>
      <c r="E177" s="57">
        <f>SUM(E178:E196)</f>
        <v>10.091788000000003</v>
      </c>
      <c r="F177" s="57"/>
      <c r="G177" s="44" t="s">
        <v>3</v>
      </c>
      <c r="H177" s="58" t="s">
        <v>505</v>
      </c>
      <c r="I177" s="199" t="s">
        <v>506</v>
      </c>
      <c r="J177" s="199"/>
      <c r="K177" s="196" t="s">
        <v>507</v>
      </c>
      <c r="L177" s="60" t="s">
        <v>508</v>
      </c>
    </row>
    <row r="178" spans="1:12" s="56" customFormat="1" ht="31.5" x14ac:dyDescent="0.25">
      <c r="A178" s="198"/>
      <c r="B178" s="61" t="s">
        <v>509</v>
      </c>
      <c r="C178" s="62" t="s">
        <v>3</v>
      </c>
      <c r="D178" s="63">
        <v>0.86270000000000002</v>
      </c>
      <c r="E178" s="63">
        <v>0.86270000000000002</v>
      </c>
      <c r="F178" s="63"/>
      <c r="G178" s="62" t="s">
        <v>3</v>
      </c>
      <c r="H178" s="44" t="s">
        <v>510</v>
      </c>
      <c r="I178" s="199"/>
      <c r="J178" s="199"/>
      <c r="K178" s="196"/>
      <c r="L178" s="60"/>
    </row>
    <row r="179" spans="1:12" s="56" customFormat="1" ht="47.25" x14ac:dyDescent="0.25">
      <c r="A179" s="198"/>
      <c r="B179" s="61" t="s">
        <v>511</v>
      </c>
      <c r="C179" s="62" t="s">
        <v>3</v>
      </c>
      <c r="D179" s="63">
        <v>0.23119000000000001</v>
      </c>
      <c r="E179" s="64">
        <v>0.23119000000000001</v>
      </c>
      <c r="F179" s="64"/>
      <c r="G179" s="62" t="s">
        <v>3</v>
      </c>
      <c r="H179" s="44" t="s">
        <v>512</v>
      </c>
      <c r="I179" s="199"/>
      <c r="J179" s="199"/>
      <c r="K179" s="196"/>
      <c r="L179" s="60"/>
    </row>
    <row r="180" spans="1:12" s="56" customFormat="1" ht="47.25" x14ac:dyDescent="0.25">
      <c r="A180" s="198"/>
      <c r="B180" s="61" t="s">
        <v>513</v>
      </c>
      <c r="C180" s="62" t="s">
        <v>3</v>
      </c>
      <c r="D180" s="65">
        <v>0.34105799999999997</v>
      </c>
      <c r="E180" s="64">
        <v>0.34105799999999997</v>
      </c>
      <c r="F180" s="64"/>
      <c r="G180" s="62" t="s">
        <v>3</v>
      </c>
      <c r="H180" s="44" t="s">
        <v>514</v>
      </c>
      <c r="I180" s="199"/>
      <c r="J180" s="199"/>
      <c r="K180" s="196"/>
      <c r="L180" s="60"/>
    </row>
    <row r="181" spans="1:12" s="56" customFormat="1" ht="63" x14ac:dyDescent="0.25">
      <c r="A181" s="198"/>
      <c r="B181" s="66" t="s">
        <v>515</v>
      </c>
      <c r="C181" s="62" t="s">
        <v>3</v>
      </c>
      <c r="D181" s="63">
        <v>0.19647000000000001</v>
      </c>
      <c r="E181" s="64">
        <v>0.19647000000000001</v>
      </c>
      <c r="F181" s="64"/>
      <c r="G181" s="62" t="s">
        <v>3</v>
      </c>
      <c r="H181" s="44" t="s">
        <v>31</v>
      </c>
      <c r="I181" s="199"/>
      <c r="J181" s="199"/>
      <c r="K181" s="196"/>
      <c r="L181" s="60"/>
    </row>
    <row r="182" spans="1:12" s="56" customFormat="1" ht="31.5" x14ac:dyDescent="0.25">
      <c r="A182" s="198"/>
      <c r="B182" s="67" t="s">
        <v>516</v>
      </c>
      <c r="C182" s="62" t="s">
        <v>3</v>
      </c>
      <c r="D182" s="65">
        <v>0.04</v>
      </c>
      <c r="E182" s="64">
        <v>0.04</v>
      </c>
      <c r="F182" s="64"/>
      <c r="G182" s="62" t="s">
        <v>3</v>
      </c>
      <c r="H182" s="44" t="s">
        <v>15</v>
      </c>
      <c r="I182" s="199"/>
      <c r="J182" s="199"/>
      <c r="K182" s="196"/>
      <c r="L182" s="60"/>
    </row>
    <row r="183" spans="1:12" s="56" customFormat="1" ht="47.25" x14ac:dyDescent="0.25">
      <c r="A183" s="198"/>
      <c r="B183" s="68" t="s">
        <v>517</v>
      </c>
      <c r="C183" s="62" t="s">
        <v>3</v>
      </c>
      <c r="D183" s="69">
        <v>3.39E-2</v>
      </c>
      <c r="E183" s="64">
        <v>3.39E-2</v>
      </c>
      <c r="F183" s="64"/>
      <c r="G183" s="62" t="s">
        <v>3</v>
      </c>
      <c r="H183" s="44" t="s">
        <v>518</v>
      </c>
      <c r="I183" s="199"/>
      <c r="J183" s="199"/>
      <c r="K183" s="196"/>
      <c r="L183" s="60"/>
    </row>
    <row r="184" spans="1:12" s="56" customFormat="1" ht="47.25" x14ac:dyDescent="0.25">
      <c r="A184" s="198"/>
      <c r="B184" s="68" t="s">
        <v>519</v>
      </c>
      <c r="C184" s="62" t="s">
        <v>3</v>
      </c>
      <c r="D184" s="65">
        <v>0.14019000000000001</v>
      </c>
      <c r="E184" s="64">
        <v>0.14019000000000001</v>
      </c>
      <c r="F184" s="64"/>
      <c r="G184" s="62" t="s">
        <v>3</v>
      </c>
      <c r="H184" s="44" t="s">
        <v>31</v>
      </c>
      <c r="I184" s="199"/>
      <c r="J184" s="199"/>
      <c r="K184" s="196"/>
      <c r="L184" s="60"/>
    </row>
    <row r="185" spans="1:12" s="56" customFormat="1" ht="47.25" x14ac:dyDescent="0.25">
      <c r="A185" s="198"/>
      <c r="B185" s="68" t="s">
        <v>520</v>
      </c>
      <c r="C185" s="62" t="s">
        <v>3</v>
      </c>
      <c r="D185" s="69">
        <v>0.18740000000000001</v>
      </c>
      <c r="E185" s="64">
        <v>0.18740000000000001</v>
      </c>
      <c r="F185" s="64"/>
      <c r="G185" s="62" t="s">
        <v>3</v>
      </c>
      <c r="H185" s="44" t="s">
        <v>31</v>
      </c>
      <c r="I185" s="199"/>
      <c r="J185" s="199"/>
      <c r="K185" s="196"/>
      <c r="L185" s="60"/>
    </row>
    <row r="186" spans="1:12" s="56" customFormat="1" ht="63" x14ac:dyDescent="0.25">
      <c r="A186" s="198"/>
      <c r="B186" s="66" t="s">
        <v>521</v>
      </c>
      <c r="C186" s="62" t="s">
        <v>3</v>
      </c>
      <c r="D186" s="65">
        <v>1.3929400000000001</v>
      </c>
      <c r="E186" s="64">
        <v>1.3929400000000001</v>
      </c>
      <c r="F186" s="64"/>
      <c r="G186" s="62" t="s">
        <v>3</v>
      </c>
      <c r="H186" s="44" t="s">
        <v>512</v>
      </c>
      <c r="I186" s="199"/>
      <c r="J186" s="199"/>
      <c r="K186" s="196"/>
      <c r="L186" s="60"/>
    </row>
    <row r="187" spans="1:12" s="56" customFormat="1" ht="31.5" x14ac:dyDescent="0.25">
      <c r="A187" s="198"/>
      <c r="B187" s="66" t="s">
        <v>522</v>
      </c>
      <c r="C187" s="62" t="s">
        <v>3</v>
      </c>
      <c r="D187" s="63">
        <v>1.05</v>
      </c>
      <c r="E187" s="63">
        <v>1.05</v>
      </c>
      <c r="F187" s="63"/>
      <c r="G187" s="62" t="s">
        <v>3</v>
      </c>
      <c r="H187" s="44" t="s">
        <v>47</v>
      </c>
      <c r="I187" s="199"/>
      <c r="J187" s="199"/>
      <c r="K187" s="196"/>
      <c r="L187" s="60"/>
    </row>
    <row r="188" spans="1:12" s="56" customFormat="1" ht="31.5" x14ac:dyDescent="0.25">
      <c r="A188" s="198"/>
      <c r="B188" s="70" t="s">
        <v>523</v>
      </c>
      <c r="C188" s="62" t="s">
        <v>3</v>
      </c>
      <c r="D188" s="63">
        <v>0.21285000000000001</v>
      </c>
      <c r="E188" s="64">
        <v>0.21285000000000001</v>
      </c>
      <c r="F188" s="64"/>
      <c r="G188" s="62" t="s">
        <v>3</v>
      </c>
      <c r="H188" s="44" t="s">
        <v>518</v>
      </c>
      <c r="I188" s="199"/>
      <c r="J188" s="199"/>
      <c r="K188" s="196"/>
      <c r="L188" s="60"/>
    </row>
    <row r="189" spans="1:12" ht="47.25" x14ac:dyDescent="0.25">
      <c r="A189" s="198"/>
      <c r="B189" s="70" t="s">
        <v>524</v>
      </c>
      <c r="C189" s="62" t="s">
        <v>3</v>
      </c>
      <c r="D189" s="63">
        <v>0.50147000000000008</v>
      </c>
      <c r="E189" s="64">
        <v>0.50147000000000008</v>
      </c>
      <c r="F189" s="64"/>
      <c r="G189" s="62" t="s">
        <v>3</v>
      </c>
      <c r="H189" s="44" t="s">
        <v>510</v>
      </c>
      <c r="I189" s="199"/>
      <c r="J189" s="199"/>
      <c r="K189" s="196"/>
      <c r="L189" s="60"/>
    </row>
    <row r="190" spans="1:12" ht="31.5" x14ac:dyDescent="0.25">
      <c r="A190" s="198"/>
      <c r="B190" s="70" t="s">
        <v>525</v>
      </c>
      <c r="C190" s="62" t="s">
        <v>3</v>
      </c>
      <c r="D190" s="63">
        <v>0.125</v>
      </c>
      <c r="E190" s="64">
        <v>0.125</v>
      </c>
      <c r="F190" s="64"/>
      <c r="G190" s="62" t="s">
        <v>3</v>
      </c>
      <c r="H190" s="44" t="s">
        <v>47</v>
      </c>
      <c r="I190" s="199"/>
      <c r="J190" s="199"/>
      <c r="K190" s="196"/>
      <c r="L190" s="60"/>
    </row>
    <row r="191" spans="1:12" ht="31.5" x14ac:dyDescent="0.25">
      <c r="A191" s="198"/>
      <c r="B191" s="70" t="s">
        <v>526</v>
      </c>
      <c r="C191" s="62" t="s">
        <v>3</v>
      </c>
      <c r="D191" s="63">
        <v>0.12662000000000001</v>
      </c>
      <c r="E191" s="64">
        <v>0.12662000000000001</v>
      </c>
      <c r="F191" s="64"/>
      <c r="G191" s="62" t="s">
        <v>3</v>
      </c>
      <c r="H191" s="44" t="s">
        <v>47</v>
      </c>
      <c r="I191" s="199"/>
      <c r="J191" s="199"/>
      <c r="K191" s="196"/>
      <c r="L191" s="60"/>
    </row>
    <row r="192" spans="1:12" ht="31.5" x14ac:dyDescent="0.25">
      <c r="A192" s="198"/>
      <c r="B192" s="70" t="s">
        <v>527</v>
      </c>
      <c r="C192" s="62" t="s">
        <v>3</v>
      </c>
      <c r="D192" s="63">
        <v>0.13</v>
      </c>
      <c r="E192" s="63">
        <v>0.13</v>
      </c>
      <c r="F192" s="63"/>
      <c r="G192" s="62" t="s">
        <v>3</v>
      </c>
      <c r="H192" s="44" t="s">
        <v>47</v>
      </c>
      <c r="I192" s="199"/>
      <c r="J192" s="199"/>
      <c r="K192" s="196"/>
      <c r="L192" s="60"/>
    </row>
    <row r="193" spans="1:12" ht="31.5" x14ac:dyDescent="0.25">
      <c r="A193" s="198"/>
      <c r="B193" s="70" t="s">
        <v>528</v>
      </c>
      <c r="C193" s="62" t="s">
        <v>3</v>
      </c>
      <c r="D193" s="63">
        <v>0.44</v>
      </c>
      <c r="E193" s="64">
        <v>0.44</v>
      </c>
      <c r="F193" s="64"/>
      <c r="G193" s="62" t="s">
        <v>3</v>
      </c>
      <c r="H193" s="44" t="s">
        <v>518</v>
      </c>
      <c r="I193" s="199"/>
      <c r="J193" s="199"/>
      <c r="K193" s="196"/>
      <c r="L193" s="60"/>
    </row>
    <row r="194" spans="1:12" ht="31.5" x14ac:dyDescent="0.25">
      <c r="A194" s="198"/>
      <c r="B194" s="70" t="s">
        <v>529</v>
      </c>
      <c r="C194" s="62" t="s">
        <v>3</v>
      </c>
      <c r="D194" s="63">
        <v>0.73</v>
      </c>
      <c r="E194" s="63">
        <v>0.73</v>
      </c>
      <c r="F194" s="63"/>
      <c r="G194" s="62" t="s">
        <v>3</v>
      </c>
      <c r="H194" s="44" t="s">
        <v>47</v>
      </c>
      <c r="I194" s="199"/>
      <c r="J194" s="199"/>
      <c r="K194" s="196"/>
      <c r="L194" s="60"/>
    </row>
    <row r="195" spans="1:12" ht="47.25" x14ac:dyDescent="0.25">
      <c r="A195" s="198"/>
      <c r="B195" s="70" t="s">
        <v>530</v>
      </c>
      <c r="C195" s="62" t="s">
        <v>3</v>
      </c>
      <c r="D195" s="63">
        <v>2.13</v>
      </c>
      <c r="E195" s="64">
        <v>2.13</v>
      </c>
      <c r="F195" s="64"/>
      <c r="G195" s="62" t="s">
        <v>3</v>
      </c>
      <c r="H195" s="44" t="s">
        <v>510</v>
      </c>
      <c r="I195" s="199"/>
      <c r="J195" s="199"/>
      <c r="K195" s="196"/>
      <c r="L195" s="60"/>
    </row>
    <row r="196" spans="1:12" ht="31.5" x14ac:dyDescent="0.25">
      <c r="A196" s="198"/>
      <c r="B196" s="70" t="s">
        <v>531</v>
      </c>
      <c r="C196" s="62" t="s">
        <v>3</v>
      </c>
      <c r="D196" s="63">
        <v>1.22</v>
      </c>
      <c r="E196" s="63">
        <v>1.22</v>
      </c>
      <c r="F196" s="63"/>
      <c r="G196" s="62" t="s">
        <v>3</v>
      </c>
      <c r="H196" s="44" t="s">
        <v>532</v>
      </c>
      <c r="I196" s="199"/>
      <c r="J196" s="199"/>
      <c r="K196" s="196"/>
      <c r="L196" s="60"/>
    </row>
    <row r="197" spans="1:12" x14ac:dyDescent="0.25">
      <c r="A197" s="135"/>
      <c r="B197" s="38" t="s">
        <v>533</v>
      </c>
      <c r="C197" s="135"/>
      <c r="D197" s="136">
        <f>D198</f>
        <v>1.4</v>
      </c>
      <c r="E197" s="136">
        <f t="shared" ref="E197:F197" si="38">E198</f>
        <v>1.4</v>
      </c>
      <c r="F197" s="136">
        <f t="shared" si="38"/>
        <v>0</v>
      </c>
      <c r="G197" s="135"/>
      <c r="H197" s="135"/>
      <c r="I197" s="135"/>
      <c r="J197" s="135"/>
      <c r="K197" s="137"/>
      <c r="L197" s="135"/>
    </row>
    <row r="198" spans="1:12" ht="31.5" x14ac:dyDescent="0.25">
      <c r="A198" s="52">
        <f>A177+1</f>
        <v>105</v>
      </c>
      <c r="B198" s="54" t="s">
        <v>534</v>
      </c>
      <c r="C198" s="52" t="s">
        <v>16</v>
      </c>
      <c r="D198" s="49">
        <v>1.4</v>
      </c>
      <c r="E198" s="49">
        <v>1.4</v>
      </c>
      <c r="F198" s="49"/>
      <c r="G198" s="52" t="s">
        <v>16</v>
      </c>
      <c r="H198" s="52" t="s">
        <v>28</v>
      </c>
      <c r="I198" s="52">
        <v>45</v>
      </c>
      <c r="J198" s="52">
        <v>229</v>
      </c>
      <c r="K198" s="50" t="s">
        <v>535</v>
      </c>
      <c r="L198" s="52" t="s">
        <v>489</v>
      </c>
    </row>
    <row r="199" spans="1:12" x14ac:dyDescent="0.25">
      <c r="A199" s="135"/>
      <c r="B199" s="38" t="s">
        <v>306</v>
      </c>
      <c r="C199" s="135"/>
      <c r="D199" s="136">
        <f>SUM(D200:D205)</f>
        <v>2.8450100000000003</v>
      </c>
      <c r="E199" s="136">
        <f t="shared" ref="E199:F199" si="39">SUM(E200:E205)</f>
        <v>2.8450100000000003</v>
      </c>
      <c r="F199" s="136">
        <f t="shared" si="39"/>
        <v>0</v>
      </c>
      <c r="G199" s="135"/>
      <c r="H199" s="135"/>
      <c r="I199" s="135"/>
      <c r="J199" s="135"/>
      <c r="K199" s="137"/>
      <c r="L199" s="135"/>
    </row>
    <row r="200" spans="1:12" s="71" customFormat="1" ht="47.25" x14ac:dyDescent="0.25">
      <c r="A200" s="52">
        <f>A198+1</f>
        <v>106</v>
      </c>
      <c r="B200" s="54" t="s">
        <v>536</v>
      </c>
      <c r="C200" s="52" t="s">
        <v>36</v>
      </c>
      <c r="D200" s="49">
        <f t="shared" ref="D200:D205" si="40">E200+F200</f>
        <v>1.5</v>
      </c>
      <c r="E200" s="49">
        <v>1.5</v>
      </c>
      <c r="F200" s="49"/>
      <c r="G200" s="52" t="s">
        <v>36</v>
      </c>
      <c r="H200" s="52" t="s">
        <v>243</v>
      </c>
      <c r="I200" s="52">
        <v>9</v>
      </c>
      <c r="J200" s="52">
        <v>140</v>
      </c>
      <c r="K200" s="50" t="s">
        <v>537</v>
      </c>
      <c r="L200" s="52" t="s">
        <v>508</v>
      </c>
    </row>
    <row r="201" spans="1:12" s="53" customFormat="1" ht="78.75" x14ac:dyDescent="0.25">
      <c r="A201" s="52">
        <f>A200+1</f>
        <v>107</v>
      </c>
      <c r="B201" s="54" t="s">
        <v>538</v>
      </c>
      <c r="C201" s="52" t="s">
        <v>36</v>
      </c>
      <c r="D201" s="49">
        <f t="shared" si="40"/>
        <v>0.22500000000000001</v>
      </c>
      <c r="E201" s="49">
        <v>0.22500000000000001</v>
      </c>
      <c r="F201" s="49"/>
      <c r="G201" s="52" t="s">
        <v>36</v>
      </c>
      <c r="H201" s="52" t="s">
        <v>28</v>
      </c>
      <c r="I201" s="197" t="s">
        <v>539</v>
      </c>
      <c r="J201" s="197"/>
      <c r="K201" s="50" t="s">
        <v>540</v>
      </c>
      <c r="L201" s="52" t="s">
        <v>508</v>
      </c>
    </row>
    <row r="202" spans="1:12" s="53" customFormat="1" ht="78.75" x14ac:dyDescent="0.25">
      <c r="A202" s="52">
        <f t="shared" ref="A202:A205" si="41">A201+1</f>
        <v>108</v>
      </c>
      <c r="B202" s="54" t="s">
        <v>541</v>
      </c>
      <c r="C202" s="52" t="s">
        <v>36</v>
      </c>
      <c r="D202" s="49">
        <f t="shared" si="40"/>
        <v>0.57350000000000001</v>
      </c>
      <c r="E202" s="49">
        <v>0.57350000000000001</v>
      </c>
      <c r="F202" s="49"/>
      <c r="G202" s="52" t="s">
        <v>36</v>
      </c>
      <c r="H202" s="52" t="s">
        <v>8</v>
      </c>
      <c r="I202" s="52">
        <v>18</v>
      </c>
      <c r="J202" s="52">
        <v>211</v>
      </c>
      <c r="K202" s="50" t="s">
        <v>542</v>
      </c>
      <c r="L202" s="52" t="s">
        <v>508</v>
      </c>
    </row>
    <row r="203" spans="1:12" s="53" customFormat="1" ht="31.5" x14ac:dyDescent="0.25">
      <c r="A203" s="52">
        <f t="shared" si="41"/>
        <v>109</v>
      </c>
      <c r="B203" s="54" t="s">
        <v>543</v>
      </c>
      <c r="C203" s="52" t="s">
        <v>36</v>
      </c>
      <c r="D203" s="49">
        <f t="shared" si="40"/>
        <v>0.23469999999999999</v>
      </c>
      <c r="E203" s="49">
        <v>0.23469999999999999</v>
      </c>
      <c r="F203" s="49"/>
      <c r="G203" s="52" t="s">
        <v>36</v>
      </c>
      <c r="H203" s="52" t="s">
        <v>6</v>
      </c>
      <c r="I203" s="52">
        <v>131</v>
      </c>
      <c r="J203" s="52">
        <v>240</v>
      </c>
      <c r="K203" s="50" t="s">
        <v>544</v>
      </c>
      <c r="L203" s="52" t="s">
        <v>508</v>
      </c>
    </row>
    <row r="204" spans="1:12" s="53" customFormat="1" ht="31.5" x14ac:dyDescent="0.25">
      <c r="A204" s="52">
        <f t="shared" si="41"/>
        <v>110</v>
      </c>
      <c r="B204" s="54" t="s">
        <v>545</v>
      </c>
      <c r="C204" s="52" t="s">
        <v>36</v>
      </c>
      <c r="D204" s="49">
        <f t="shared" si="40"/>
        <v>0.14299999999999999</v>
      </c>
      <c r="E204" s="49">
        <v>0.14299999999999999</v>
      </c>
      <c r="F204" s="49"/>
      <c r="G204" s="52" t="s">
        <v>36</v>
      </c>
      <c r="H204" s="52" t="s">
        <v>31</v>
      </c>
      <c r="I204" s="52">
        <v>28</v>
      </c>
      <c r="J204" s="52">
        <v>238</v>
      </c>
      <c r="K204" s="50" t="s">
        <v>546</v>
      </c>
      <c r="L204" s="52" t="s">
        <v>508</v>
      </c>
    </row>
    <row r="205" spans="1:12" s="53" customFormat="1" ht="31.5" x14ac:dyDescent="0.25">
      <c r="A205" s="52">
        <f t="shared" si="41"/>
        <v>111</v>
      </c>
      <c r="B205" s="54" t="s">
        <v>547</v>
      </c>
      <c r="C205" s="52" t="s">
        <v>36</v>
      </c>
      <c r="D205" s="49">
        <f t="shared" si="40"/>
        <v>0.16880999999999999</v>
      </c>
      <c r="E205" s="49">
        <v>0.16880999999999999</v>
      </c>
      <c r="F205" s="49"/>
      <c r="G205" s="52" t="s">
        <v>36</v>
      </c>
      <c r="H205" s="52" t="s">
        <v>4</v>
      </c>
      <c r="I205" s="52">
        <v>34</v>
      </c>
      <c r="J205" s="52">
        <v>10</v>
      </c>
      <c r="K205" s="50" t="s">
        <v>546</v>
      </c>
      <c r="L205" s="52" t="s">
        <v>508</v>
      </c>
    </row>
    <row r="206" spans="1:12" s="53" customFormat="1" x14ac:dyDescent="0.25">
      <c r="A206" s="135"/>
      <c r="B206" s="38" t="s">
        <v>548</v>
      </c>
      <c r="C206" s="135"/>
      <c r="D206" s="136">
        <f>D207</f>
        <v>2.41</v>
      </c>
      <c r="E206" s="136">
        <f t="shared" ref="E206:F206" si="42">E207</f>
        <v>2.41</v>
      </c>
      <c r="F206" s="136">
        <f t="shared" si="42"/>
        <v>0</v>
      </c>
      <c r="G206" s="135"/>
      <c r="H206" s="135"/>
      <c r="I206" s="135"/>
      <c r="J206" s="135"/>
      <c r="K206" s="137"/>
      <c r="L206" s="135"/>
    </row>
    <row r="207" spans="1:12" s="53" customFormat="1" ht="78.75" x14ac:dyDescent="0.25">
      <c r="A207" s="52">
        <f>A205+1</f>
        <v>112</v>
      </c>
      <c r="B207" s="156" t="s">
        <v>549</v>
      </c>
      <c r="C207" s="52" t="s">
        <v>37</v>
      </c>
      <c r="D207" s="49">
        <v>2.41</v>
      </c>
      <c r="E207" s="49">
        <v>2.41</v>
      </c>
      <c r="F207" s="49"/>
      <c r="G207" s="52" t="s">
        <v>37</v>
      </c>
      <c r="H207" s="52" t="s">
        <v>14</v>
      </c>
      <c r="I207" s="52">
        <v>25</v>
      </c>
      <c r="J207" s="52">
        <v>79.103999999999999</v>
      </c>
      <c r="K207" s="50" t="s">
        <v>550</v>
      </c>
      <c r="L207" s="52" t="s">
        <v>489</v>
      </c>
    </row>
    <row r="208" spans="1:12" s="53" customFormat="1" x14ac:dyDescent="0.25">
      <c r="A208" s="72"/>
      <c r="B208" s="73" t="s">
        <v>551</v>
      </c>
      <c r="C208" s="73"/>
      <c r="D208" s="74">
        <f>D209</f>
        <v>1</v>
      </c>
      <c r="E208" s="74">
        <f>E209</f>
        <v>1</v>
      </c>
      <c r="F208" s="74"/>
      <c r="G208" s="73"/>
      <c r="H208" s="73"/>
      <c r="I208" s="72"/>
      <c r="J208" s="72"/>
      <c r="K208" s="75"/>
      <c r="L208" s="72"/>
    </row>
    <row r="209" spans="1:13" s="53" customFormat="1" ht="63" x14ac:dyDescent="0.25">
      <c r="A209" s="52">
        <f>A207+1</f>
        <v>113</v>
      </c>
      <c r="B209" s="54" t="s">
        <v>552</v>
      </c>
      <c r="C209" s="52" t="s">
        <v>23</v>
      </c>
      <c r="D209" s="49">
        <v>1</v>
      </c>
      <c r="E209" s="49">
        <v>1</v>
      </c>
      <c r="F209" s="49"/>
      <c r="G209" s="52" t="s">
        <v>23</v>
      </c>
      <c r="H209" s="52" t="s">
        <v>553</v>
      </c>
      <c r="I209" s="52">
        <v>11</v>
      </c>
      <c r="J209" s="52">
        <v>289</v>
      </c>
      <c r="K209" s="50" t="s">
        <v>554</v>
      </c>
      <c r="L209" s="52" t="s">
        <v>458</v>
      </c>
    </row>
    <row r="210" spans="1:13" s="53" customFormat="1" x14ac:dyDescent="0.25">
      <c r="A210" s="52"/>
      <c r="B210" s="38" t="s">
        <v>377</v>
      </c>
      <c r="C210" s="52"/>
      <c r="D210" s="136">
        <f>SUM(D211:D214)</f>
        <v>5.0999999999999996</v>
      </c>
      <c r="E210" s="136">
        <f t="shared" ref="E210:F210" si="43">SUM(E211:E214)</f>
        <v>5.0999999999999996</v>
      </c>
      <c r="F210" s="136">
        <f t="shared" si="43"/>
        <v>0</v>
      </c>
      <c r="G210" s="52"/>
      <c r="H210" s="52"/>
      <c r="I210" s="52"/>
      <c r="J210" s="52"/>
      <c r="K210" s="50"/>
      <c r="L210" s="52"/>
    </row>
    <row r="211" spans="1:13" s="53" customFormat="1" ht="47.25" x14ac:dyDescent="0.25">
      <c r="A211" s="52">
        <f>A209+1</f>
        <v>114</v>
      </c>
      <c r="B211" s="54" t="s">
        <v>555</v>
      </c>
      <c r="C211" s="52" t="s">
        <v>25</v>
      </c>
      <c r="D211" s="49">
        <f t="shared" ref="D211" si="44">E211+F211</f>
        <v>0.01</v>
      </c>
      <c r="E211" s="49">
        <v>0.01</v>
      </c>
      <c r="F211" s="49">
        <v>0</v>
      </c>
      <c r="G211" s="52" t="s">
        <v>25</v>
      </c>
      <c r="H211" s="52" t="s">
        <v>433</v>
      </c>
      <c r="I211" s="197" t="s">
        <v>379</v>
      </c>
      <c r="J211" s="197"/>
      <c r="K211" s="50" t="s">
        <v>454</v>
      </c>
      <c r="L211" s="52" t="s">
        <v>489</v>
      </c>
    </row>
    <row r="212" spans="1:13" ht="47.25" x14ac:dyDescent="0.25">
      <c r="A212" s="52">
        <f t="shared" ref="A212:A213" si="45">A211+1</f>
        <v>115</v>
      </c>
      <c r="B212" s="54" t="s">
        <v>556</v>
      </c>
      <c r="C212" s="52" t="s">
        <v>25</v>
      </c>
      <c r="D212" s="49">
        <v>0.03</v>
      </c>
      <c r="E212" s="49">
        <v>0.03</v>
      </c>
      <c r="F212" s="49"/>
      <c r="G212" s="52" t="s">
        <v>25</v>
      </c>
      <c r="H212" s="52" t="s">
        <v>10</v>
      </c>
      <c r="I212" s="197" t="s">
        <v>379</v>
      </c>
      <c r="J212" s="197"/>
      <c r="K212" s="50" t="s">
        <v>454</v>
      </c>
      <c r="L212" s="52" t="s">
        <v>489</v>
      </c>
    </row>
    <row r="213" spans="1:13" ht="47.25" x14ac:dyDescent="0.25">
      <c r="A213" s="52">
        <f t="shared" si="45"/>
        <v>116</v>
      </c>
      <c r="B213" s="54" t="s">
        <v>557</v>
      </c>
      <c r="C213" s="52" t="s">
        <v>25</v>
      </c>
      <c r="D213" s="49">
        <v>0.02</v>
      </c>
      <c r="E213" s="49">
        <v>0.02</v>
      </c>
      <c r="F213" s="49">
        <v>0</v>
      </c>
      <c r="G213" s="52" t="s">
        <v>25</v>
      </c>
      <c r="H213" s="52" t="s">
        <v>14</v>
      </c>
      <c r="I213" s="197" t="s">
        <v>558</v>
      </c>
      <c r="J213" s="197"/>
      <c r="K213" s="50" t="s">
        <v>454</v>
      </c>
      <c r="L213" s="52" t="s">
        <v>489</v>
      </c>
    </row>
    <row r="214" spans="1:13" s="37" customFormat="1" ht="78.75" x14ac:dyDescent="0.25">
      <c r="A214" s="52">
        <f>A213+1</f>
        <v>117</v>
      </c>
      <c r="B214" s="54" t="s">
        <v>559</v>
      </c>
      <c r="C214" s="52" t="s">
        <v>25</v>
      </c>
      <c r="D214" s="49">
        <f>E214+F214</f>
        <v>5.04</v>
      </c>
      <c r="E214" s="49">
        <v>5.04</v>
      </c>
      <c r="F214" s="49"/>
      <c r="G214" s="52" t="s">
        <v>25</v>
      </c>
      <c r="H214" s="52" t="s">
        <v>8</v>
      </c>
      <c r="I214" s="197" t="s">
        <v>301</v>
      </c>
      <c r="J214" s="197"/>
      <c r="K214" s="50" t="s">
        <v>473</v>
      </c>
      <c r="L214" s="52" t="s">
        <v>471</v>
      </c>
    </row>
    <row r="215" spans="1:13" x14ac:dyDescent="0.25">
      <c r="A215" s="135"/>
      <c r="B215" s="38" t="s">
        <v>397</v>
      </c>
      <c r="C215" s="135"/>
      <c r="D215" s="136">
        <f>SUM(D216:D217)</f>
        <v>0.28000000000000003</v>
      </c>
      <c r="E215" s="136">
        <f t="shared" ref="E215:F215" si="46">SUM(E216:E217)</f>
        <v>0.28000000000000003</v>
      </c>
      <c r="F215" s="136">
        <f t="shared" si="46"/>
        <v>0</v>
      </c>
      <c r="G215" s="135"/>
      <c r="H215" s="135"/>
      <c r="I215" s="135"/>
      <c r="J215" s="135"/>
      <c r="K215" s="137"/>
      <c r="L215" s="135"/>
    </row>
    <row r="216" spans="1:13" ht="47.25" x14ac:dyDescent="0.25">
      <c r="A216" s="52">
        <f>A214+1</f>
        <v>118</v>
      </c>
      <c r="B216" s="54" t="s">
        <v>560</v>
      </c>
      <c r="C216" s="52" t="s">
        <v>38</v>
      </c>
      <c r="D216" s="49">
        <v>0.1</v>
      </c>
      <c r="E216" s="49">
        <v>0.1</v>
      </c>
      <c r="F216" s="49">
        <v>0</v>
      </c>
      <c r="G216" s="52" t="s">
        <v>38</v>
      </c>
      <c r="H216" s="52" t="s">
        <v>243</v>
      </c>
      <c r="I216" s="197" t="s">
        <v>301</v>
      </c>
      <c r="J216" s="197"/>
      <c r="K216" s="50" t="s">
        <v>454</v>
      </c>
      <c r="L216" s="52" t="s">
        <v>489</v>
      </c>
    </row>
    <row r="217" spans="1:13" ht="63" x14ac:dyDescent="0.25">
      <c r="A217" s="52">
        <f>A216+1</f>
        <v>119</v>
      </c>
      <c r="B217" s="54" t="s">
        <v>561</v>
      </c>
      <c r="C217" s="52" t="s">
        <v>38</v>
      </c>
      <c r="D217" s="49">
        <v>0.18</v>
      </c>
      <c r="E217" s="49">
        <v>0.18</v>
      </c>
      <c r="F217" s="49">
        <v>0</v>
      </c>
      <c r="G217" s="52" t="s">
        <v>38</v>
      </c>
      <c r="H217" s="52" t="s">
        <v>243</v>
      </c>
      <c r="I217" s="197" t="s">
        <v>301</v>
      </c>
      <c r="J217" s="197"/>
      <c r="K217" s="50" t="s">
        <v>454</v>
      </c>
      <c r="L217" s="52" t="s">
        <v>489</v>
      </c>
    </row>
    <row r="218" spans="1:13" s="41" customFormat="1" x14ac:dyDescent="0.25">
      <c r="A218" s="135"/>
      <c r="B218" s="38" t="s">
        <v>562</v>
      </c>
      <c r="C218" s="135"/>
      <c r="D218" s="136">
        <f>SUM(D219:D220)</f>
        <v>0.2</v>
      </c>
      <c r="E218" s="136">
        <f>SUM(E219:E220)</f>
        <v>0</v>
      </c>
      <c r="F218" s="136">
        <f>SUM(F219:F220)</f>
        <v>0.2</v>
      </c>
      <c r="G218" s="135"/>
      <c r="H218" s="135"/>
      <c r="I218" s="135"/>
      <c r="J218" s="135"/>
      <c r="K218" s="137"/>
      <c r="L218" s="135"/>
      <c r="M218" s="31"/>
    </row>
    <row r="219" spans="1:13" s="41" customFormat="1" ht="31.5" x14ac:dyDescent="0.25">
      <c r="A219" s="52">
        <f>A217+1</f>
        <v>120</v>
      </c>
      <c r="B219" s="54" t="s">
        <v>563</v>
      </c>
      <c r="C219" s="52" t="s">
        <v>11</v>
      </c>
      <c r="D219" s="49">
        <v>0.1</v>
      </c>
      <c r="E219" s="49"/>
      <c r="F219" s="49">
        <v>0.1</v>
      </c>
      <c r="G219" s="52" t="s">
        <v>5</v>
      </c>
      <c r="H219" s="52" t="s">
        <v>6</v>
      </c>
      <c r="I219" s="52">
        <v>62</v>
      </c>
      <c r="J219" s="52">
        <v>12</v>
      </c>
      <c r="K219" s="50" t="s">
        <v>564</v>
      </c>
      <c r="L219" s="52" t="s">
        <v>565</v>
      </c>
      <c r="M219" s="31"/>
    </row>
    <row r="220" spans="1:13" s="41" customFormat="1" ht="31.5" x14ac:dyDescent="0.25">
      <c r="A220" s="52">
        <f>A219+1</f>
        <v>121</v>
      </c>
      <c r="B220" s="54" t="s">
        <v>566</v>
      </c>
      <c r="C220" s="52" t="s">
        <v>11</v>
      </c>
      <c r="D220" s="49">
        <v>0.1</v>
      </c>
      <c r="E220" s="49"/>
      <c r="F220" s="49">
        <v>0.1</v>
      </c>
      <c r="G220" s="52" t="s">
        <v>39</v>
      </c>
      <c r="H220" s="52" t="s">
        <v>14</v>
      </c>
      <c r="I220" s="52">
        <v>64</v>
      </c>
      <c r="J220" s="52">
        <v>1</v>
      </c>
      <c r="K220" s="50" t="s">
        <v>567</v>
      </c>
      <c r="L220" s="52" t="s">
        <v>565</v>
      </c>
      <c r="M220" s="31"/>
    </row>
    <row r="221" spans="1:13" x14ac:dyDescent="0.25">
      <c r="A221" s="135"/>
      <c r="B221" s="38" t="s">
        <v>568</v>
      </c>
      <c r="C221" s="135"/>
      <c r="D221" s="136">
        <f>SUM(D222:D224)</f>
        <v>0.39</v>
      </c>
      <c r="E221" s="136">
        <f>SUM(E222:E224)</f>
        <v>0.39</v>
      </c>
      <c r="F221" s="136">
        <f>SUM(F222:F224)</f>
        <v>0</v>
      </c>
      <c r="G221" s="135"/>
      <c r="H221" s="135"/>
      <c r="I221" s="135"/>
      <c r="J221" s="135"/>
      <c r="K221" s="137"/>
      <c r="L221" s="135"/>
    </row>
    <row r="222" spans="1:13" ht="110.25" x14ac:dyDescent="0.25">
      <c r="A222" s="52">
        <f>A220+1</f>
        <v>122</v>
      </c>
      <c r="B222" s="54" t="s">
        <v>569</v>
      </c>
      <c r="C222" s="52" t="s">
        <v>7</v>
      </c>
      <c r="D222" s="49">
        <v>0.05</v>
      </c>
      <c r="E222" s="49">
        <v>0.05</v>
      </c>
      <c r="F222" s="49">
        <v>0</v>
      </c>
      <c r="G222" s="52" t="s">
        <v>7</v>
      </c>
      <c r="H222" s="52" t="s">
        <v>14</v>
      </c>
      <c r="I222" s="52">
        <v>63</v>
      </c>
      <c r="J222" s="52">
        <v>315</v>
      </c>
      <c r="K222" s="50" t="s">
        <v>570</v>
      </c>
      <c r="L222" s="52" t="s">
        <v>489</v>
      </c>
    </row>
    <row r="223" spans="1:13" ht="78.75" x14ac:dyDescent="0.25">
      <c r="A223" s="52">
        <f>A222+1</f>
        <v>123</v>
      </c>
      <c r="B223" s="54" t="s">
        <v>571</v>
      </c>
      <c r="C223" s="52" t="s">
        <v>7</v>
      </c>
      <c r="D223" s="49">
        <v>0.28000000000000003</v>
      </c>
      <c r="E223" s="49">
        <v>0.28000000000000003</v>
      </c>
      <c r="F223" s="49">
        <v>0</v>
      </c>
      <c r="G223" s="52" t="s">
        <v>7</v>
      </c>
      <c r="H223" s="52" t="s">
        <v>243</v>
      </c>
      <c r="I223" s="52">
        <v>26</v>
      </c>
      <c r="J223" s="52">
        <v>41</v>
      </c>
      <c r="K223" s="50" t="s">
        <v>572</v>
      </c>
      <c r="L223" s="52" t="s">
        <v>489</v>
      </c>
    </row>
    <row r="224" spans="1:13" ht="31.5" x14ac:dyDescent="0.25">
      <c r="A224" s="52">
        <f>A223+1</f>
        <v>124</v>
      </c>
      <c r="B224" s="54" t="s">
        <v>573</v>
      </c>
      <c r="C224" s="52" t="s">
        <v>7</v>
      </c>
      <c r="D224" s="49">
        <v>0.06</v>
      </c>
      <c r="E224" s="49">
        <v>0.06</v>
      </c>
      <c r="F224" s="49"/>
      <c r="G224" s="52" t="s">
        <v>7</v>
      </c>
      <c r="H224" s="52" t="s">
        <v>243</v>
      </c>
      <c r="I224" s="52">
        <v>25</v>
      </c>
      <c r="J224" s="52">
        <v>33</v>
      </c>
      <c r="K224" s="50" t="s">
        <v>574</v>
      </c>
      <c r="L224" s="52" t="s">
        <v>489</v>
      </c>
    </row>
    <row r="225" spans="1:12" s="33" customFormat="1" x14ac:dyDescent="0.25">
      <c r="A225" s="157"/>
      <c r="B225" s="76" t="s">
        <v>575</v>
      </c>
      <c r="C225" s="157"/>
      <c r="D225" s="158">
        <f>D226</f>
        <v>0.24</v>
      </c>
      <c r="E225" s="158">
        <f t="shared" ref="E225:F225" si="47">E226</f>
        <v>0.24</v>
      </c>
      <c r="F225" s="158">
        <f t="shared" si="47"/>
        <v>0</v>
      </c>
      <c r="G225" s="157"/>
      <c r="H225" s="157"/>
      <c r="I225" s="157"/>
      <c r="J225" s="157"/>
      <c r="K225" s="159"/>
      <c r="L225" s="157"/>
    </row>
    <row r="226" spans="1:12" ht="31.5" x14ac:dyDescent="0.25">
      <c r="A226" s="52">
        <f>A224+1</f>
        <v>125</v>
      </c>
      <c r="B226" s="50" t="s">
        <v>576</v>
      </c>
      <c r="C226" s="52" t="s">
        <v>39</v>
      </c>
      <c r="D226" s="49">
        <v>0.24</v>
      </c>
      <c r="E226" s="49">
        <v>0.24</v>
      </c>
      <c r="F226" s="49"/>
      <c r="G226" s="52" t="s">
        <v>39</v>
      </c>
      <c r="H226" s="52" t="s">
        <v>6</v>
      </c>
      <c r="I226" s="52">
        <v>45</v>
      </c>
      <c r="J226" s="52">
        <v>170</v>
      </c>
      <c r="K226" s="50" t="s">
        <v>577</v>
      </c>
      <c r="L226" s="52" t="s">
        <v>489</v>
      </c>
    </row>
    <row r="227" spans="1:12" x14ac:dyDescent="0.25">
      <c r="I227" s="31"/>
      <c r="J227" s="31"/>
    </row>
    <row r="228" spans="1:12" x14ac:dyDescent="0.25">
      <c r="I228" s="31"/>
      <c r="J228" s="31"/>
    </row>
    <row r="229" spans="1:12" x14ac:dyDescent="0.25">
      <c r="I229" s="31"/>
      <c r="J229" s="31"/>
    </row>
    <row r="230" spans="1:12" x14ac:dyDescent="0.25">
      <c r="I230" s="31"/>
      <c r="J230" s="31"/>
    </row>
  </sheetData>
  <mergeCells count="89">
    <mergeCell ref="A1:L1"/>
    <mergeCell ref="A2:L2"/>
    <mergeCell ref="A3:A4"/>
    <mergeCell ref="B3:B4"/>
    <mergeCell ref="C3:C4"/>
    <mergeCell ref="D3:D4"/>
    <mergeCell ref="E3:E4"/>
    <mergeCell ref="F3:G3"/>
    <mergeCell ref="H3:H4"/>
    <mergeCell ref="I3:J3"/>
    <mergeCell ref="L38:L45"/>
    <mergeCell ref="K3:K4"/>
    <mergeCell ref="L3:L4"/>
    <mergeCell ref="I23:J23"/>
    <mergeCell ref="I32:J32"/>
    <mergeCell ref="I33:J33"/>
    <mergeCell ref="I35:J35"/>
    <mergeCell ref="A38:A45"/>
    <mergeCell ref="H38:H45"/>
    <mergeCell ref="I38:I45"/>
    <mergeCell ref="J38:J45"/>
    <mergeCell ref="K38:K45"/>
    <mergeCell ref="L61:L68"/>
    <mergeCell ref="A93:A94"/>
    <mergeCell ref="I93:J93"/>
    <mergeCell ref="L93:L94"/>
    <mergeCell ref="I47:J47"/>
    <mergeCell ref="K47:K48"/>
    <mergeCell ref="I48:J48"/>
    <mergeCell ref="I49:J49"/>
    <mergeCell ref="I51:J52"/>
    <mergeCell ref="K51:K52"/>
    <mergeCell ref="I102:J102"/>
    <mergeCell ref="A61:A68"/>
    <mergeCell ref="H61:H68"/>
    <mergeCell ref="I61:J68"/>
    <mergeCell ref="K61:K68"/>
    <mergeCell ref="I96:J96"/>
    <mergeCell ref="I98:J98"/>
    <mergeCell ref="I99:J99"/>
    <mergeCell ref="I100:J100"/>
    <mergeCell ref="I101:J101"/>
    <mergeCell ref="I103:J103"/>
    <mergeCell ref="I104:J104"/>
    <mergeCell ref="I105:J105"/>
    <mergeCell ref="I106:J106"/>
    <mergeCell ref="I107:J107"/>
    <mergeCell ref="K138:K139"/>
    <mergeCell ref="K108:K110"/>
    <mergeCell ref="L108:L110"/>
    <mergeCell ref="I112:J112"/>
    <mergeCell ref="A126:A128"/>
    <mergeCell ref="H126:H128"/>
    <mergeCell ref="I126:I128"/>
    <mergeCell ref="J126:J128"/>
    <mergeCell ref="K126:K128"/>
    <mergeCell ref="L126:L128"/>
    <mergeCell ref="A108:A110"/>
    <mergeCell ref="H108:H110"/>
    <mergeCell ref="I108:I110"/>
    <mergeCell ref="J108:J110"/>
    <mergeCell ref="A129:A130"/>
    <mergeCell ref="H129:H130"/>
    <mergeCell ref="I129:J130"/>
    <mergeCell ref="K129:K130"/>
    <mergeCell ref="L129:L130"/>
    <mergeCell ref="A177:A196"/>
    <mergeCell ref="I177:J196"/>
    <mergeCell ref="K177:K196"/>
    <mergeCell ref="I146:J146"/>
    <mergeCell ref="I148:J148"/>
    <mergeCell ref="I153:J153"/>
    <mergeCell ref="I154:J154"/>
    <mergeCell ref="I155:J155"/>
    <mergeCell ref="A157:A159"/>
    <mergeCell ref="B157:B159"/>
    <mergeCell ref="I157:J159"/>
    <mergeCell ref="K157:K159"/>
    <mergeCell ref="I160:J165"/>
    <mergeCell ref="K160:K165"/>
    <mergeCell ref="I167:J167"/>
    <mergeCell ref="K169:K170"/>
    <mergeCell ref="I217:J217"/>
    <mergeCell ref="I201:J201"/>
    <mergeCell ref="I211:J211"/>
    <mergeCell ref="I212:J212"/>
    <mergeCell ref="I213:J213"/>
    <mergeCell ref="I214:J214"/>
    <mergeCell ref="I216:J216"/>
  </mergeCells>
  <pageMargins left="0.23622047244094491" right="0.15748031496062992" top="0.19685039370078741" bottom="0.2" header="0.19685039370078741" footer="0.2"/>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Bieu 01</vt:lpstr>
      <vt:lpstr>Bieu 02</vt:lpstr>
      <vt:lpstr>Bieu 03</vt:lpstr>
      <vt:lpstr>bieu 04</vt:lpstr>
      <vt:lpstr>BIỂU 05</vt:lpstr>
      <vt:lpstr>'Bieu 01'!Print_Area</vt:lpstr>
      <vt:lpstr>'Bieu 02'!Print_Area</vt:lpstr>
      <vt:lpstr>'Bieu 03'!Print_Area</vt:lpstr>
      <vt:lpstr>'bieu 04'!Print_Area</vt:lpstr>
      <vt:lpstr>'Bieu 01'!Print_Titles</vt:lpstr>
      <vt:lpstr>'Bieu 02'!Print_Titles</vt:lpstr>
      <vt:lpstr>'Bieu 03'!Print_Titles</vt:lpstr>
      <vt:lpstr>'bieu 04'!Print_Titles</vt:lpstr>
      <vt:lpstr>'BIỂU 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 le</dc:creator>
  <cp:lastModifiedBy>Admin</cp:lastModifiedBy>
  <cp:lastPrinted>2023-11-30T06:42:30Z</cp:lastPrinted>
  <dcterms:created xsi:type="dcterms:W3CDTF">2023-11-12T14:19:39Z</dcterms:created>
  <dcterms:modified xsi:type="dcterms:W3CDTF">2023-12-06T03:36:20Z</dcterms:modified>
</cp:coreProperties>
</file>