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e04fc7bb-7f07-4261-98fe-46ed964801a5\"/>
    </mc:Choice>
  </mc:AlternateContent>
  <xr:revisionPtr revIDLastSave="0" documentId="13_ncr:1_{32F2EEAB-704A-409A-85FF-11A83B128AEC}" xr6:coauthVersionLast="46" xr6:coauthVersionMax="46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foxz" sheetId="2" state="veryHidden" r:id="rId1"/>
    <sheet name="Sheet1" sheetId="1" r:id="rId2"/>
  </sheets>
  <definedNames>
    <definedName name="_xlnm.Print_Area" localSheetId="1">Sheet1!$A$1:$L$236</definedName>
    <definedName name="_xlnm.Print_Titles" localSheetId="1">Sheet1!$6:$8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24" i="1"/>
  <c r="K24" i="1"/>
  <c r="K25" i="1"/>
  <c r="J24" i="1"/>
  <c r="J130" i="1"/>
  <c r="J219" i="1"/>
  <c r="J220" i="1"/>
  <c r="L220" i="1"/>
  <c r="L12" i="1" l="1"/>
  <c r="L13" i="1"/>
  <c r="L14" i="1"/>
  <c r="L15" i="1"/>
  <c r="L16" i="1"/>
  <c r="L17" i="1"/>
  <c r="L18" i="1"/>
  <c r="L20" i="1"/>
  <c r="L21" i="1"/>
  <c r="L22" i="1"/>
  <c r="L23" i="1"/>
  <c r="L25" i="1"/>
  <c r="L26" i="1"/>
  <c r="L27" i="1"/>
  <c r="L29" i="1"/>
  <c r="L30" i="1"/>
  <c r="L32" i="1"/>
  <c r="L33" i="1"/>
  <c r="L34" i="1"/>
  <c r="L35" i="1"/>
  <c r="L36" i="1"/>
  <c r="L39" i="1"/>
  <c r="L41" i="1"/>
  <c r="L42" i="1"/>
  <c r="L44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5" i="1"/>
  <c r="L86" i="1"/>
  <c r="L87" i="1"/>
  <c r="L88" i="1"/>
  <c r="L89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5" i="1"/>
  <c r="L126" i="1"/>
  <c r="L127" i="1"/>
  <c r="L130" i="1"/>
  <c r="L131" i="1"/>
  <c r="L133" i="1"/>
  <c r="L134" i="1"/>
  <c r="L135" i="1"/>
  <c r="L136" i="1"/>
  <c r="L137" i="1"/>
  <c r="L138" i="1"/>
  <c r="L139" i="1"/>
  <c r="L140" i="1"/>
  <c r="L142" i="1"/>
  <c r="L143" i="1"/>
  <c r="L144" i="1"/>
  <c r="L147" i="1"/>
  <c r="L150" i="1"/>
  <c r="L153" i="1"/>
  <c r="L154" i="1"/>
  <c r="L162" i="1"/>
  <c r="L163" i="1"/>
  <c r="L164" i="1"/>
  <c r="L165" i="1"/>
  <c r="L167" i="1"/>
  <c r="L168" i="1"/>
  <c r="L170" i="1"/>
  <c r="L169" i="1" s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7" i="1"/>
  <c r="L208" i="1"/>
  <c r="L209" i="1"/>
  <c r="L211" i="1"/>
  <c r="L212" i="1"/>
  <c r="L213" i="1"/>
  <c r="L214" i="1"/>
  <c r="L215" i="1"/>
  <c r="L216" i="1"/>
  <c r="L217" i="1"/>
  <c r="L218" i="1"/>
  <c r="L219" i="1"/>
  <c r="L221" i="1"/>
  <c r="L223" i="1"/>
  <c r="L224" i="1"/>
  <c r="L225" i="1"/>
  <c r="L226" i="1"/>
  <c r="L227" i="1"/>
  <c r="L228" i="1"/>
  <c r="L229" i="1"/>
  <c r="L230" i="1"/>
  <c r="L231" i="1"/>
  <c r="L233" i="1"/>
  <c r="L234" i="1"/>
  <c r="L235" i="1"/>
  <c r="L236" i="1"/>
  <c r="K26" i="1"/>
  <c r="K51" i="1"/>
  <c r="K56" i="1"/>
  <c r="K57" i="1"/>
  <c r="K58" i="1"/>
  <c r="K59" i="1"/>
  <c r="K60" i="1"/>
  <c r="K72" i="1"/>
  <c r="K75" i="1"/>
  <c r="K82" i="1"/>
  <c r="K86" i="1"/>
  <c r="K87" i="1"/>
  <c r="K88" i="1"/>
  <c r="K89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5" i="1"/>
  <c r="K116" i="1"/>
  <c r="K117" i="1"/>
  <c r="K118" i="1"/>
  <c r="K133" i="1"/>
  <c r="K134" i="1"/>
  <c r="K135" i="1"/>
  <c r="K136" i="1"/>
  <c r="K142" i="1"/>
  <c r="K143" i="1"/>
  <c r="K144" i="1"/>
  <c r="K147" i="1"/>
  <c r="K150" i="1"/>
  <c r="K153" i="1"/>
  <c r="K154" i="1"/>
  <c r="K162" i="1"/>
  <c r="K163" i="1"/>
  <c r="K195" i="1"/>
  <c r="K196" i="1"/>
  <c r="K197" i="1"/>
  <c r="K198" i="1"/>
  <c r="J20" i="1"/>
  <c r="J21" i="1"/>
  <c r="J22" i="1"/>
  <c r="J25" i="1"/>
  <c r="J26" i="1"/>
  <c r="J27" i="1"/>
  <c r="J29" i="1"/>
  <c r="J30" i="1"/>
  <c r="J31" i="1"/>
  <c r="J33" i="1"/>
  <c r="J41" i="1"/>
  <c r="J46" i="1"/>
  <c r="J47" i="1"/>
  <c r="J49" i="1"/>
  <c r="J50" i="1"/>
  <c r="J51" i="1"/>
  <c r="J55" i="1"/>
  <c r="J56" i="1"/>
  <c r="J57" i="1"/>
  <c r="J60" i="1"/>
  <c r="J72" i="1"/>
  <c r="J81" i="1"/>
  <c r="J85" i="1"/>
  <c r="J86" i="1"/>
  <c r="J87" i="1"/>
  <c r="J93" i="1"/>
  <c r="J94" i="1"/>
  <c r="J95" i="1"/>
  <c r="J100" i="1"/>
  <c r="J105" i="1"/>
  <c r="J106" i="1"/>
  <c r="J112" i="1"/>
  <c r="J114" i="1"/>
  <c r="J115" i="1"/>
  <c r="J120" i="1"/>
  <c r="J131" i="1"/>
  <c r="J133" i="1"/>
  <c r="J134" i="1"/>
  <c r="J135" i="1"/>
  <c r="J136" i="1"/>
  <c r="J137" i="1"/>
  <c r="J138" i="1"/>
  <c r="J142" i="1"/>
  <c r="J143" i="1"/>
  <c r="J144" i="1"/>
  <c r="J153" i="1"/>
  <c r="J154" i="1"/>
  <c r="J162" i="1"/>
  <c r="J163" i="1"/>
  <c r="J164" i="1"/>
  <c r="J165" i="1"/>
  <c r="J167" i="1"/>
  <c r="J168" i="1"/>
  <c r="J170" i="1"/>
  <c r="J169" i="1" s="1"/>
  <c r="J172" i="1"/>
  <c r="J171" i="1" s="1"/>
  <c r="J174" i="1"/>
  <c r="J173" i="1" s="1"/>
  <c r="J176" i="1"/>
  <c r="J175" i="1" s="1"/>
  <c r="J178" i="1"/>
  <c r="J177" i="1" s="1"/>
  <c r="J180" i="1"/>
  <c r="J179" i="1" s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5" i="1"/>
  <c r="J206" i="1"/>
  <c r="J207" i="1"/>
  <c r="J208" i="1"/>
  <c r="J209" i="1"/>
  <c r="J221" i="1"/>
  <c r="J223" i="1"/>
  <c r="J224" i="1"/>
  <c r="J225" i="1"/>
  <c r="J226" i="1"/>
  <c r="J227" i="1"/>
  <c r="J228" i="1"/>
  <c r="J229" i="1"/>
  <c r="J230" i="1"/>
  <c r="J231" i="1"/>
  <c r="J233" i="1"/>
  <c r="J234" i="1"/>
  <c r="J235" i="1"/>
  <c r="J236" i="1"/>
  <c r="L11" i="1" l="1"/>
  <c r="J12" i="1"/>
  <c r="J13" i="1"/>
  <c r="J14" i="1"/>
  <c r="J15" i="1"/>
  <c r="J16" i="1"/>
  <c r="J17" i="1"/>
  <c r="J18" i="1"/>
  <c r="J11" i="1"/>
</calcChain>
</file>

<file path=xl/sharedStrings.xml><?xml version="1.0" encoding="utf-8"?>
<sst xmlns="http://schemas.openxmlformats.org/spreadsheetml/2006/main" count="626" uniqueCount="334">
  <si>
    <t>TT</t>
  </si>
  <si>
    <t>Chỉ tiêu</t>
  </si>
  <si>
    <t>Đơn vị tính</t>
  </si>
  <si>
    <t>A</t>
  </si>
  <si>
    <t>CHỈ TIÊU KINH TẾ</t>
  </si>
  <si>
    <t>Tỷ đồng</t>
  </si>
  <si>
    <t xml:space="preserve"> - Nông - Lâm - Thủy sản</t>
  </si>
  <si>
    <t xml:space="preserve"> - Công nghiệp - xây dựng</t>
  </si>
  <si>
    <t xml:space="preserve"> - Dịch vụ</t>
  </si>
  <si>
    <t>Tổng giá trị sản xuất theo giá hiện hành</t>
  </si>
  <si>
    <t>Cơ cấu tổng giá trị sản xuất theo giá hiện hành</t>
  </si>
  <si>
    <t>%</t>
  </si>
  <si>
    <t>Thu nhập bình quân đầu người</t>
  </si>
  <si>
    <t>Tr. đồng</t>
  </si>
  <si>
    <t xml:space="preserve">Tổng thu ngân sách Nhà nước (Ngân sách huyện và xã hưởng) </t>
  </si>
  <si>
    <t>Tổng chi ngân sách Nhà nước</t>
  </si>
  <si>
    <t>Công nghiệp</t>
  </si>
  <si>
    <t>-</t>
  </si>
  <si>
    <t xml:space="preserve"> Điện sản xuất</t>
  </si>
  <si>
    <t>Triệu Kw/h</t>
  </si>
  <si>
    <t xml:space="preserve"> Điện thương phẩm </t>
  </si>
  <si>
    <t xml:space="preserve"> Nước máy</t>
  </si>
  <si>
    <t xml:space="preserve"> M3</t>
  </si>
  <si>
    <t>Tổng mức bán lẻ hàng hóa và doanh thu dịch vụ</t>
  </si>
  <si>
    <t>Số xã đạt chuẩn nông thôn mới (lũy kế)</t>
  </si>
  <si>
    <t>Xã</t>
  </si>
  <si>
    <t>Hợp tác xã</t>
  </si>
  <si>
    <t>Tổng số  hợp tác xã</t>
  </si>
  <si>
    <t>+ Số hợp tác xã thành lập mới</t>
  </si>
  <si>
    <t>Tổng số lao động trong hợp tác xã</t>
  </si>
  <si>
    <t>Người</t>
  </si>
  <si>
    <t xml:space="preserve">Tổ hợp tác </t>
  </si>
  <si>
    <t>Tổng số tổ hợp tác</t>
  </si>
  <si>
    <t>Tổ hợp tác</t>
  </si>
  <si>
    <t xml:space="preserve">Tổng số thành viên tổ hợp tác </t>
  </si>
  <si>
    <t>Thành viên</t>
  </si>
  <si>
    <t>Du lịch</t>
  </si>
  <si>
    <t>Tổng lượt khách</t>
  </si>
  <si>
    <t>L/khách</t>
  </si>
  <si>
    <t>Tổng doanh thu ngành du lịch</t>
  </si>
  <si>
    <t>B</t>
  </si>
  <si>
    <t>TỔNG DIỆN TÍCH GIEO TRỒNG</t>
  </si>
  <si>
    <t>Ha</t>
  </si>
  <si>
    <t>a</t>
  </si>
  <si>
    <t>Tổng sản lượng lương thực có hạt</t>
  </si>
  <si>
    <t>Tấn</t>
  </si>
  <si>
    <t>Trong đó: Thóc</t>
  </si>
  <si>
    <t>*</t>
  </si>
  <si>
    <t>Lương thực bình quân đầu người</t>
  </si>
  <si>
    <t>Kg/người</t>
  </si>
  <si>
    <t>I</t>
  </si>
  <si>
    <t>Tổng diện tích gieo trồng cây hàng năm</t>
  </si>
  <si>
    <t>Cây lương thực</t>
  </si>
  <si>
    <t>1.1</t>
  </si>
  <si>
    <t>Lúa cả năm</t>
  </si>
  <si>
    <t>+</t>
  </si>
  <si>
    <t>Năng suất</t>
  </si>
  <si>
    <t>Tạ/ha</t>
  </si>
  <si>
    <t>Sản lượng</t>
  </si>
  <si>
    <t>1.1.1</t>
  </si>
  <si>
    <t>Lúa vụ Đông - Xuân</t>
  </si>
  <si>
    <t>1.1.2</t>
  </si>
  <si>
    <t>Lúa mùa</t>
  </si>
  <si>
    <t xml:space="preserve">Lúa ruộng vụ Mùa </t>
  </si>
  <si>
    <t xml:space="preserve">Lúa rẫy </t>
  </si>
  <si>
    <t>1.2</t>
  </si>
  <si>
    <t>Ngô</t>
  </si>
  <si>
    <t>Cây chất bột có củ</t>
  </si>
  <si>
    <t>2.1</t>
  </si>
  <si>
    <t xml:space="preserve">Cây sắn </t>
  </si>
  <si>
    <t>2.2</t>
  </si>
  <si>
    <t>Khoai lang, khoai sọ</t>
  </si>
  <si>
    <t xml:space="preserve">Cây thực phẩm </t>
  </si>
  <si>
    <t>Rau các loại</t>
  </si>
  <si>
    <t>Đậu các loại</t>
  </si>
  <si>
    <t>Cây mía</t>
  </si>
  <si>
    <t>Cây HN khác</t>
  </si>
  <si>
    <t>II</t>
  </si>
  <si>
    <t>Tổng diện tích gieo trồng cây lâu năm</t>
  </si>
  <si>
    <t xml:space="preserve">Cà phê  </t>
  </si>
  <si>
    <t>Diện tích tái canh</t>
  </si>
  <si>
    <t>Diện tích thu hoạch</t>
  </si>
  <si>
    <t>ha</t>
  </si>
  <si>
    <t xml:space="preserve">Cao su </t>
  </si>
  <si>
    <t>Điều</t>
  </si>
  <si>
    <t>Cây ăn quả</t>
  </si>
  <si>
    <t>Trong đó: Diện tích trồng mới</t>
  </si>
  <si>
    <t xml:space="preserve"> Cây mắc ca</t>
  </si>
  <si>
    <t xml:space="preserve">Cây lâu năm khác </t>
  </si>
  <si>
    <t>III</t>
  </si>
  <si>
    <t xml:space="preserve"> Cây dược liệu các loại</t>
  </si>
  <si>
    <t>b</t>
  </si>
  <si>
    <t>Tỷ lệ diện tích gieo trồng ứng dụng công nghệ cao được cấp có thẩm quyền công nhận</t>
  </si>
  <si>
    <t>c</t>
  </si>
  <si>
    <t>Sản lượng sản phẩm chủ yếu</t>
  </si>
  <si>
    <t xml:space="preserve"> - Sắn</t>
  </si>
  <si>
    <t>d</t>
  </si>
  <si>
    <t>Lâm nghiệp</t>
  </si>
  <si>
    <t>45,6</t>
  </si>
  <si>
    <t>C</t>
  </si>
  <si>
    <t>Chăn nuôi</t>
  </si>
  <si>
    <t>Chăn nuôi gia súc</t>
  </si>
  <si>
    <t>con</t>
  </si>
  <si>
    <t xml:space="preserve">Tổng đàn trâu </t>
  </si>
  <si>
    <t xml:space="preserve">Tổng đàn bò </t>
  </si>
  <si>
    <t xml:space="preserve">Tổng đàn heo </t>
  </si>
  <si>
    <t xml:space="preserve">Chăn nuôi gia cầm </t>
  </si>
  <si>
    <t>Sản phẩm chăn nuôi thịt hơi các loại</t>
  </si>
  <si>
    <t>Trong đó: thịt lợn hơi</t>
  </si>
  <si>
    <t>Nuôi trồng thủy sản</t>
  </si>
  <si>
    <t>4.1</t>
  </si>
  <si>
    <t xml:space="preserve">Tổng diện tích nuôi trồng thủy sản </t>
  </si>
  <si>
    <t>Sản lượng nuôi trồng thủy sản</t>
  </si>
  <si>
    <t>Diện tích nuôi ao hồ nhỏ</t>
  </si>
  <si>
    <t>Tạ/Ha</t>
  </si>
  <si>
    <t xml:space="preserve">Diện tích nuôi mặt nước lớn </t>
  </si>
  <si>
    <t xml:space="preserve"> +</t>
  </si>
  <si>
    <t xml:space="preserve">Tổng số lồng nuôi thủy sản </t>
  </si>
  <si>
    <t>Lồng</t>
  </si>
  <si>
    <t>4.2</t>
  </si>
  <si>
    <t>Khai thác thủy sản</t>
  </si>
  <si>
    <t>4.3</t>
  </si>
  <si>
    <t>Tổng sản lượng thủy sản các loại</t>
  </si>
  <si>
    <t>CHỈ TIÊU VĂN HÓA-XÃ HỘI</t>
  </si>
  <si>
    <t>1.</t>
  </si>
  <si>
    <t xml:space="preserve">Dân số trung bình </t>
  </si>
  <si>
    <t>Dân số có mặt đầu năm</t>
  </si>
  <si>
    <t>Dân số có mặt cuối năm</t>
  </si>
  <si>
    <t>2.</t>
  </si>
  <si>
    <t>Tỷ lệ tăng dân số tự nhiên</t>
  </si>
  <si>
    <t>3.</t>
  </si>
  <si>
    <t>Tổng số hộ trên địa bàn</t>
  </si>
  <si>
    <t>Hộ</t>
  </si>
  <si>
    <t>4.</t>
  </si>
  <si>
    <t>Giáo dục</t>
  </si>
  <si>
    <t xml:space="preserve">Tổng số học sinh đầu năm học </t>
  </si>
  <si>
    <t>Học sinh</t>
  </si>
  <si>
    <t>Trong đó: Tổng số học sinh huyện quản lý</t>
  </si>
  <si>
    <t>Tỷ lệ trẻ em trong độ tuổi đi học mẫu giáo</t>
  </si>
  <si>
    <t>Tỷ lệ trẻ em trong độ tuổi đi nhà trẻ</t>
  </si>
  <si>
    <t>4.4</t>
  </si>
  <si>
    <t>Tỷ lệ học sinh đi học đúng độ tuổi</t>
  </si>
  <si>
    <t>Tiểu học</t>
  </si>
  <si>
    <t>Trung học cơ sở</t>
  </si>
  <si>
    <t>4.5</t>
  </si>
  <si>
    <t>Số trường đạt chuẩn quốc gia</t>
  </si>
  <si>
    <t>Trường</t>
  </si>
  <si>
    <t>4.6</t>
  </si>
  <si>
    <t>Tỷ lệ trường đạt chuẩn quốc gia</t>
  </si>
  <si>
    <t>Số trường mầm non đạt chuẩn</t>
  </si>
  <si>
    <t>11/15</t>
  </si>
  <si>
    <t>Tỷ lệ</t>
  </si>
  <si>
    <t>Số trường tiểu học đạt chuẩn</t>
  </si>
  <si>
    <t>Số trường THCS đạt chuẩn</t>
  </si>
  <si>
    <t>Số trường TH và THCS đạt chuẩn</t>
  </si>
  <si>
    <t>4/5</t>
  </si>
  <si>
    <t>4.7</t>
  </si>
  <si>
    <t xml:space="preserve">Bổ túc văn hoá THPT </t>
  </si>
  <si>
    <t>4.8</t>
  </si>
  <si>
    <t>Tỷ lệ học sinh tốt nghiệp THCS tiếp tục học THPT, bổ túc và học nghề</t>
  </si>
  <si>
    <t>5.</t>
  </si>
  <si>
    <t>Y tế</t>
  </si>
  <si>
    <t>5.1</t>
  </si>
  <si>
    <t>Tổng số giường bệnh</t>
  </si>
  <si>
    <t>Giường</t>
  </si>
  <si>
    <t>Giường bệnh tại TTYT</t>
  </si>
  <si>
    <t>Giường lưu tại trạm y tế</t>
  </si>
  <si>
    <t>5.2</t>
  </si>
  <si>
    <t>Số giường bệnh/ 1 vạn dân</t>
  </si>
  <si>
    <t>Giường/vạn dân</t>
  </si>
  <si>
    <t>5.3</t>
  </si>
  <si>
    <t>Số bác sỹ/ 1 vạn dân</t>
  </si>
  <si>
    <t>Bác sỹ</t>
  </si>
  <si>
    <t>5.4</t>
  </si>
  <si>
    <t>5.5</t>
  </si>
  <si>
    <t>Tỷ lệ xã, phường, thị trấn có bác sỹ</t>
  </si>
  <si>
    <t>5.6</t>
  </si>
  <si>
    <t>5.7</t>
  </si>
  <si>
    <t>Tỷ lệ trẻ em dưới 5 tuổi suy dinh dưỡng thể thấp còi</t>
  </si>
  <si>
    <t>5.8</t>
  </si>
  <si>
    <t>Số người tham gia BHXH tự nguyện</t>
  </si>
  <si>
    <t>5.9</t>
  </si>
  <si>
    <t>Số người tham gia BHXH bắt buộc</t>
  </si>
  <si>
    <t>5.10</t>
  </si>
  <si>
    <t>Tỷ lệ bao phủ bảo hiểm y tế/dân số trung bình</t>
  </si>
  <si>
    <t>5.11</t>
  </si>
  <si>
    <t>Tỷ lệ bao phủ bảo hiểm xã hội/lực lượng lao động tham gia</t>
  </si>
  <si>
    <t>5.12</t>
  </si>
  <si>
    <t>Tỷ lệ bao phủ bảo hiểm xã hội tự nguyện/ lực lượng lao động tham gia</t>
  </si>
  <si>
    <t>5.13</t>
  </si>
  <si>
    <t>Tỷ lệ bao phủ bảo hiểm thất nghiệp/lực lượng lao động tham gia</t>
  </si>
  <si>
    <t>6.</t>
  </si>
  <si>
    <t>Văn hóa - Thông tin</t>
  </si>
  <si>
    <t>6.1</t>
  </si>
  <si>
    <t>Số xã, thị trấn có nhà văn hoá, thư viện</t>
  </si>
  <si>
    <t>xã, thị trấn</t>
  </si>
  <si>
    <t>Số đầu sách báo thư viện (gồm thư viện huyện và xã)</t>
  </si>
  <si>
    <t>cuốn</t>
  </si>
  <si>
    <t>6.2</t>
  </si>
  <si>
    <t>Tỷ lệ thôn, làng, TDP đạt danh hiệu văn hóa</t>
  </si>
  <si>
    <t>6.3</t>
  </si>
  <si>
    <t>Tỷ lệ gia đình đạt danh hiệu "Gia đình văn hóa"</t>
  </si>
  <si>
    <t>6.4</t>
  </si>
  <si>
    <t>Tỷ lệ cơ quan, đơn vị đạt, giữ vững cơ quan văn hóa</t>
  </si>
  <si>
    <t>6.5</t>
  </si>
  <si>
    <t>Tổng số giờ phát thanh trên địa bàn huyện</t>
  </si>
  <si>
    <t>giờ</t>
  </si>
  <si>
    <t>6.6</t>
  </si>
  <si>
    <t>Số buổi chiếu bóng phục vụ vùng cao</t>
  </si>
  <si>
    <t>buổi</t>
  </si>
  <si>
    <t>6.7</t>
  </si>
  <si>
    <t>Số hộ xem được Đài Truyền hình Việt Nam</t>
  </si>
  <si>
    <t>6.8</t>
  </si>
  <si>
    <t>Số hộ nghe được Đài Tiếng nói Việt Nam</t>
  </si>
  <si>
    <t>6.9</t>
  </si>
  <si>
    <t>Tỷ lệ xã, thị trấn có nhà văn hóa</t>
  </si>
  <si>
    <t>7.</t>
  </si>
  <si>
    <t>7.1</t>
  </si>
  <si>
    <t>Số hộ nghèo</t>
  </si>
  <si>
    <t>Tỷ lệ hộ nghèo</t>
  </si>
  <si>
    <t>7.2</t>
  </si>
  <si>
    <t>Số hộ cận nghèo</t>
  </si>
  <si>
    <t>Tỷ lệ hộ cận nghèo</t>
  </si>
  <si>
    <t>7.3</t>
  </si>
  <si>
    <t>Đào tạo nghề cho lao động nông thôn</t>
  </si>
  <si>
    <t>7.4</t>
  </si>
  <si>
    <t>Số lao động được giải quyết việc làm trong năm</t>
  </si>
  <si>
    <t>7.5</t>
  </si>
  <si>
    <t>Tỷ lệ lao động được đào tạo so với tổng số lao động</t>
  </si>
  <si>
    <t>7.6</t>
  </si>
  <si>
    <t xml:space="preserve">Số xã, phường, thị trấn triển khai chương trình hành động vì  trẻ em </t>
  </si>
  <si>
    <t>Tỷ lệ hộ dân được sử dụng điện</t>
  </si>
  <si>
    <t>Tỷ lệ hộ dân tộc thiểu số có đất ở</t>
  </si>
  <si>
    <t>Tỷ lệ hộ dân tộc thiểu số có đất sản xuất</t>
  </si>
  <si>
    <t>D</t>
  </si>
  <si>
    <t>CHỈ TIÊU MÔI TRƯỜNG</t>
  </si>
  <si>
    <t>Tỷ lệ dân cư nông thôn sử dụng nước hợp vệ sinh</t>
  </si>
  <si>
    <t>11.2</t>
  </si>
  <si>
    <t>Tỷ lệ hộ gia đình ở khu vực đô thị được sử dụng nước sinh hoạt hợp vệ sinh</t>
  </si>
  <si>
    <t>11.3</t>
  </si>
  <si>
    <t>Tỷ lệ chất thải rắn được thu gom, xử lý ở đô thị</t>
  </si>
  <si>
    <t>Tỷ lệ rác thải sinh hoạt ở đô thị được thu gom và xử lý chuẩn (xử lý theo công nghiệp hiện đại)</t>
  </si>
  <si>
    <t>Tỷ lệ rác thải sinh hoạt ở nông thôn được thu gom và xử lý chuẩn (xử lý theo công nghiệp hiện đại)</t>
  </si>
  <si>
    <t>11.4</t>
  </si>
  <si>
    <t>Tỷ lệ cơ sở sản xuất mới xây dựng sử dụng sử dụng công nghệ sạch hoặc có thiết bị xử lý ô nhiễm môi trường</t>
  </si>
  <si>
    <t>11.5</t>
  </si>
  <si>
    <t>Tỷ lệ cụm công nghiệp đang hoạt động có hệ thống xử lý nước thải tập trung đạt tiêu chuẩn môi trường</t>
  </si>
  <si>
    <t>11.6</t>
  </si>
  <si>
    <t xml:space="preserve">Tỷ lệ cơ sở sản xuất kinh doanh đạt tiêu chuẩn về môi trường </t>
  </si>
  <si>
    <t>11.7</t>
  </si>
  <si>
    <t>Tỷ lệ xử lý triệt để cơ sở gây ô nhiễm môi trường nghiêm trọng</t>
  </si>
  <si>
    <t>CHỈ TIÊU AN NINH-QUỐC PHÒNG</t>
  </si>
  <si>
    <t>Tỷ lệ giao quân</t>
  </si>
  <si>
    <t>Số xã, thị trấn vững mạnh về phong trào toàn dân bảo vệ an ninh Tổ quốc;  đạt chuẩn an toàn về an ninh, trật tự xã hội</t>
  </si>
  <si>
    <t>Tỷ lệ tin báo, tố giác tội phạm được giải quyết</t>
  </si>
  <si>
    <t>Tỷ lệ điều tra khám phá án hình sự</t>
  </si>
  <si>
    <t xml:space="preserve">Thu cân đối ngân sách huyện và xã hưởng </t>
  </si>
  <si>
    <t>Tổng vốn đầu tư phát triển trên địa bàn (vốn đầu tư công phân cấp ngân sách huyện)</t>
  </si>
  <si>
    <t>Số xã đạt chuẩn NTM trong năm</t>
  </si>
  <si>
    <t>Thôn</t>
  </si>
  <si>
    <t>Đề xuất sản phẩm tham gia vào chuỗi giá trị các sản phẩm quốc gia</t>
  </si>
  <si>
    <t>Sản phẩm</t>
  </si>
  <si>
    <t>Thứ hạng Chỉ số cải cách hành chính (PAR INDEX)</t>
  </si>
  <si>
    <t>Thứ hạng</t>
  </si>
  <si>
    <t>Phát triển doanh nghiệp</t>
  </si>
  <si>
    <t>Thành lập mới doanh nghiệp</t>
  </si>
  <si>
    <t>Doanh nghiệp</t>
  </si>
  <si>
    <t>Tỷ lệ hộ dân tộc thiểu số tham gia vào hợp tác xã</t>
  </si>
  <si>
    <t>Ngô vụ Đông Xuân</t>
  </si>
  <si>
    <t>Ngô vụ mùa</t>
  </si>
  <si>
    <t>Trong đó diện tích trồng mới</t>
  </si>
  <si>
    <t>Diện tích trồng mới</t>
  </si>
  <si>
    <t>Sầu riêng</t>
  </si>
  <si>
    <t>Cây có múi</t>
  </si>
  <si>
    <t>Chanh dây</t>
  </si>
  <si>
    <t>Cây ăn quả khác</t>
  </si>
  <si>
    <t>Dược liệu hàng năm đến cuối năm 2023</t>
  </si>
  <si>
    <t>Lượt ha</t>
  </si>
  <si>
    <t>Dược liệu hàng năm trồng mới năm 2024</t>
  </si>
  <si>
    <t>Cây dược liệu lâu năm</t>
  </si>
  <si>
    <t>Diện tích trồng mới rừng trên địa bàn huyện</t>
  </si>
  <si>
    <t>d.1</t>
  </si>
  <si>
    <t>Huyện thực hiện</t>
  </si>
  <si>
    <t xml:space="preserve"> + UBND huyện trồng</t>
  </si>
  <si>
    <t xml:space="preserve"> + Ban quản lý rừng phòng hộ</t>
  </si>
  <si>
    <t>d.2</t>
  </si>
  <si>
    <t>Ban trồng rừng nguyên liệu giấy Đăk Hà</t>
  </si>
  <si>
    <t>d.3</t>
  </si>
  <si>
    <t>Công ty Innov Green Kon Tum</t>
  </si>
  <si>
    <t>Số trường Trung học phổ thông đạt chuẩn</t>
  </si>
  <si>
    <t>Tỷ lệ trẻ em dưới 5 tuổi suy dinh dưỡng thể nhẹ cân</t>
  </si>
  <si>
    <t>2/3</t>
  </si>
  <si>
    <t>Tốt</t>
  </si>
  <si>
    <t>Tỉnh giao</t>
  </si>
  <si>
    <t>Huyện giao</t>
  </si>
  <si>
    <t>Kế hoạch năm 2024</t>
  </si>
  <si>
    <t>33/41</t>
  </si>
  <si>
    <t>11/12</t>
  </si>
  <si>
    <t>5/6</t>
  </si>
  <si>
    <t>14,4</t>
  </si>
  <si>
    <t>21,3</t>
  </si>
  <si>
    <t xml:space="preserve">PHỤ LỤC </t>
  </si>
  <si>
    <t>KẾT QUẢ THỰC HIỆN CÁC CHỈ TIÊU KINH TẾ XÃ HỘI QUÝ I NĂM 2024</t>
  </si>
  <si>
    <t>Thực hiện tháng 01</t>
  </si>
  <si>
    <t>Thực hiện tháng 02</t>
  </si>
  <si>
    <t>So sánh</t>
  </si>
  <si>
    <t>Cùng kỳ (%)</t>
  </si>
  <si>
    <t>Năm 2024</t>
  </si>
  <si>
    <r>
      <t xml:space="preserve">Tỷ lệ độ che phủ rừng </t>
    </r>
    <r>
      <rPr>
        <i/>
        <sz val="12"/>
        <rFont val="Times New Roman"/>
        <family val="1"/>
      </rPr>
      <t>(không tính diện tích cây cao su)</t>
    </r>
  </si>
  <si>
    <r>
      <t xml:space="preserve">Tỷ lệ độ che phủ rừng </t>
    </r>
    <r>
      <rPr>
        <i/>
        <sz val="12"/>
        <rFont val="Times New Roman"/>
        <family val="1"/>
      </rPr>
      <t>(tính diện tích cây cao su)</t>
    </r>
  </si>
  <si>
    <r>
      <t>Tổng đàn dê</t>
    </r>
    <r>
      <rPr>
        <i/>
        <sz val="12"/>
        <rFont val="Times New Roman"/>
        <family val="1"/>
      </rPr>
      <t xml:space="preserve"> </t>
    </r>
  </si>
  <si>
    <r>
      <t xml:space="preserve">Lao động - việc làm - giảm nghèo </t>
    </r>
    <r>
      <rPr>
        <b/>
        <i/>
        <sz val="12"/>
        <rFont val="Times New Roman"/>
        <family val="1"/>
      </rPr>
      <t>(theo chuẩn nghèo tiếp cận đa chiều)</t>
    </r>
  </si>
  <si>
    <t>Thực hiện quý I năm 2023</t>
  </si>
  <si>
    <t>Kế hoạch (%)</t>
  </si>
  <si>
    <t>7=6/1</t>
  </si>
  <si>
    <t>8=6/2</t>
  </si>
  <si>
    <t>9=6/3</t>
  </si>
  <si>
    <t>Thôn ĐBDTTS đạt Nông thôn mới</t>
  </si>
  <si>
    <t>30/41</t>
  </si>
  <si>
    <t>10/15</t>
  </si>
  <si>
    <t>10/12</t>
  </si>
  <si>
    <t>4/6</t>
  </si>
  <si>
    <t>17,46</t>
  </si>
  <si>
    <t>17,43</t>
  </si>
  <si>
    <t>17,40</t>
  </si>
  <si>
    <t>3,95</t>
  </si>
  <si>
    <t>3,94</t>
  </si>
  <si>
    <t>14,5</t>
  </si>
  <si>
    <t>21,4</t>
  </si>
  <si>
    <t xml:space="preserve">Tổng giá trị sản xuất theo giá so sánh </t>
  </si>
  <si>
    <t xml:space="preserve">Tỷ lệ xã đạt chuẩn bộ tiêu chí quốc gia về y tế xã </t>
  </si>
  <si>
    <t>(Ban hành kèm theo Báo cáo số          /BC-UBND, ngày     tháng      năm 2024</t>
  </si>
  <si>
    <t>Thực hiện quý I  (26/3/2024)</t>
  </si>
  <si>
    <t>của Ủy ban nhân dân huyện Đăk 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</si>
</sst>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</numFmts>
  <fonts count="2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Calibri Light"/>
      <family val="1"/>
      <charset val="163"/>
      <scheme val="major"/>
    </font>
    <font>
      <b/>
      <sz val="12"/>
      <name val="Calibri Light"/>
      <family val="1"/>
      <charset val="163"/>
      <scheme val="major"/>
    </font>
    <font>
      <sz val="11"/>
      <color theme="1"/>
      <name val="Calibri"/>
      <family val="2"/>
      <scheme val="minor"/>
    </font>
    <font>
      <b/>
      <i/>
      <sz val="12"/>
      <name val="Calibri Light"/>
      <family val="1"/>
      <charset val="163"/>
      <scheme val="major"/>
    </font>
    <font>
      <sz val="10"/>
      <name val=".VnArial"/>
      <family val="2"/>
    </font>
    <font>
      <sz val="12"/>
      <name val="Arial Narrow"/>
      <family val="2"/>
    </font>
    <font>
      <i/>
      <sz val="12"/>
      <name val="Calibri Light"/>
      <family val="1"/>
      <charset val="163"/>
      <scheme val="major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i/>
      <sz val="14"/>
      <name val="Calibri Light"/>
      <family val="1"/>
      <charset val="163"/>
      <scheme val="major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164" fontId="10" fillId="0" borderId="0" applyFon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13" fillId="0" borderId="0"/>
    <xf numFmtId="0" fontId="7" fillId="0" borderId="0"/>
    <xf numFmtId="0" fontId="5" fillId="0" borderId="0"/>
    <xf numFmtId="0" fontId="7" fillId="0" borderId="0"/>
    <xf numFmtId="0" fontId="17" fillId="0" borderId="0"/>
    <xf numFmtId="0" fontId="10" fillId="0" borderId="0"/>
  </cellStyleXfs>
  <cellXfs count="197">
    <xf numFmtId="0" fontId="0" fillId="0" borderId="0" xfId="0"/>
    <xf numFmtId="0" fontId="3" fillId="2" borderId="0" xfId="0" applyFont="1" applyFill="1"/>
    <xf numFmtId="4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43" fontId="18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left" vertical="center" wrapText="1"/>
    </xf>
    <xf numFmtId="165" fontId="7" fillId="2" borderId="1" xfId="1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8" fillId="2" borderId="0" xfId="0" applyFont="1" applyFill="1"/>
    <xf numFmtId="0" fontId="18" fillId="2" borderId="1" xfId="2" applyFont="1" applyFill="1" applyBorder="1" applyAlignment="1">
      <alignment horizontal="left" vertical="center" wrapText="1"/>
    </xf>
    <xf numFmtId="164" fontId="18" fillId="2" borderId="1" xfId="1" applyFont="1" applyFill="1" applyBorder="1" applyAlignment="1">
      <alignment horizontal="right" vertical="center"/>
    </xf>
    <xf numFmtId="164" fontId="18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right" vertical="center"/>
    </xf>
    <xf numFmtId="0" fontId="9" fillId="2" borderId="1" xfId="1" applyNumberFormat="1" applyFont="1" applyFill="1" applyBorder="1" applyAlignment="1">
      <alignment horizontal="right" vertical="center"/>
    </xf>
    <xf numFmtId="0" fontId="9" fillId="2" borderId="0" xfId="0" applyFont="1" applyFill="1"/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right" vertical="center"/>
    </xf>
    <xf numFmtId="164" fontId="7" fillId="2" borderId="1" xfId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64" fontId="8" fillId="2" borderId="1" xfId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165" fontId="18" fillId="2" borderId="1" xfId="1" applyNumberFormat="1" applyFont="1" applyFill="1" applyBorder="1" applyAlignment="1">
      <alignment horizontal="right" vertical="center"/>
    </xf>
    <xf numFmtId="165" fontId="18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4" fontId="22" fillId="2" borderId="1" xfId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18" fillId="2" borderId="1" xfId="13" applyNumberFormat="1" applyFont="1" applyFill="1" applyBorder="1" applyAlignment="1">
      <alignment horizontal="right" vertical="center" wrapText="1"/>
    </xf>
    <xf numFmtId="164" fontId="23" fillId="2" borderId="1" xfId="1" applyFont="1" applyFill="1" applyBorder="1" applyAlignment="1">
      <alignment horizontal="right" vertical="center"/>
    </xf>
    <xf numFmtId="2" fontId="9" fillId="2" borderId="1" xfId="1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wrapText="1"/>
    </xf>
    <xf numFmtId="164" fontId="19" fillId="2" borderId="1" xfId="1" applyFont="1" applyFill="1" applyBorder="1" applyAlignment="1">
      <alignment horizontal="right" vertical="center"/>
    </xf>
    <xf numFmtId="165" fontId="19" fillId="2" borderId="1" xfId="1" applyNumberFormat="1" applyFont="1" applyFill="1" applyBorder="1" applyAlignment="1">
      <alignment horizontal="right" vertical="center"/>
    </xf>
    <xf numFmtId="165" fontId="19" fillId="2" borderId="1" xfId="0" applyNumberFormat="1" applyFont="1" applyFill="1" applyBorder="1" applyAlignment="1">
      <alignment horizontal="right" vertical="center"/>
    </xf>
    <xf numFmtId="164" fontId="11" fillId="2" borderId="1" xfId="1" applyFont="1" applyFill="1" applyBorder="1" applyAlignment="1">
      <alignment horizontal="right" vertical="center"/>
    </xf>
    <xf numFmtId="164" fontId="25" fillId="2" borderId="1" xfId="1" applyFont="1" applyFill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/>
    </xf>
    <xf numFmtId="0" fontId="26" fillId="2" borderId="0" xfId="0" applyFont="1" applyFill="1"/>
    <xf numFmtId="3" fontId="19" fillId="2" borderId="1" xfId="0" applyNumberFormat="1" applyFont="1" applyFill="1" applyBorder="1" applyAlignment="1">
      <alignment horizontal="right" vertical="center"/>
    </xf>
    <xf numFmtId="165" fontId="19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0" xfId="0" applyFont="1" applyFill="1"/>
    <xf numFmtId="0" fontId="18" fillId="2" borderId="1" xfId="5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justify" vertical="center" wrapText="1"/>
    </xf>
    <xf numFmtId="0" fontId="18" fillId="2" borderId="1" xfId="3" applyFont="1" applyFill="1" applyBorder="1" applyAlignment="1">
      <alignment horizontal="center" vertical="center"/>
    </xf>
    <xf numFmtId="0" fontId="7" fillId="2" borderId="1" xfId="5" quotePrefix="1" applyFill="1" applyBorder="1" applyAlignment="1">
      <alignment horizontal="center" vertical="center"/>
    </xf>
    <xf numFmtId="0" fontId="7" fillId="2" borderId="1" xfId="6" quotePrefix="1" applyFont="1" applyFill="1" applyBorder="1" applyAlignment="1">
      <alignment horizontal="justify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18" fillId="2" borderId="1" xfId="3" quotePrefix="1" applyFont="1" applyFill="1" applyBorder="1" applyAlignment="1">
      <alignment horizontal="center" vertical="center"/>
    </xf>
    <xf numFmtId="49" fontId="18" fillId="2" borderId="1" xfId="3" applyNumberFormat="1" applyFont="1" applyFill="1" applyBorder="1" applyAlignment="1">
      <alignment horizontal="justify" vertical="center" wrapText="1"/>
    </xf>
    <xf numFmtId="0" fontId="18" fillId="2" borderId="1" xfId="7" applyFont="1" applyFill="1" applyBorder="1" applyAlignment="1">
      <alignment horizontal="center" vertical="center"/>
    </xf>
    <xf numFmtId="49" fontId="18" fillId="2" borderId="1" xfId="7" applyNumberFormat="1" applyFont="1" applyFill="1" applyBorder="1" applyAlignment="1">
      <alignment horizontal="justify" vertical="center" wrapText="1"/>
    </xf>
    <xf numFmtId="0" fontId="15" fillId="2" borderId="1" xfId="7" applyFont="1" applyFill="1" applyBorder="1" applyAlignment="1">
      <alignment horizontal="center" vertical="center"/>
    </xf>
    <xf numFmtId="49" fontId="15" fillId="2" borderId="1" xfId="7" applyNumberFormat="1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right" vertical="center"/>
    </xf>
    <xf numFmtId="164" fontId="15" fillId="2" borderId="1" xfId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0" xfId="0" applyFont="1" applyFill="1"/>
    <xf numFmtId="0" fontId="18" fillId="2" borderId="1" xfId="3" applyFont="1" applyFill="1" applyBorder="1" applyAlignment="1">
      <alignment vertical="center"/>
    </xf>
    <xf numFmtId="0" fontId="15" fillId="2" borderId="1" xfId="11" applyFont="1" applyFill="1" applyBorder="1" applyAlignment="1">
      <alignment horizontal="justify" vertical="center" wrapText="1"/>
    </xf>
    <xf numFmtId="0" fontId="7" fillId="2" borderId="1" xfId="1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center" vertical="center" wrapText="1"/>
    </xf>
    <xf numFmtId="0" fontId="18" fillId="2" borderId="1" xfId="8" applyFont="1" applyFill="1" applyBorder="1" applyAlignment="1">
      <alignment horizontal="justify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justify" vertical="center" wrapText="1"/>
    </xf>
    <xf numFmtId="0" fontId="15" fillId="2" borderId="1" xfId="8" quotePrefix="1" applyFont="1" applyFill="1" applyBorder="1" applyAlignment="1">
      <alignment horizontal="center" vertical="center" wrapText="1"/>
    </xf>
    <xf numFmtId="0" fontId="15" fillId="2" borderId="1" xfId="8" quotePrefix="1" applyFont="1" applyFill="1" applyBorder="1" applyAlignment="1">
      <alignment horizontal="justify" vertical="center" wrapText="1"/>
    </xf>
    <xf numFmtId="0" fontId="15" fillId="2" borderId="1" xfId="8" applyFont="1" applyFill="1" applyBorder="1" applyAlignment="1">
      <alignment horizontal="center" vertical="center" wrapText="1"/>
    </xf>
    <xf numFmtId="164" fontId="24" fillId="2" borderId="1" xfId="1" applyFont="1" applyFill="1" applyBorder="1" applyAlignment="1">
      <alignment horizontal="right" vertical="center"/>
    </xf>
    <xf numFmtId="0" fontId="14" fillId="2" borderId="1" xfId="1" applyNumberFormat="1" applyFont="1" applyFill="1" applyBorder="1" applyAlignment="1">
      <alignment horizontal="right" vertical="center"/>
    </xf>
    <xf numFmtId="164" fontId="14" fillId="2" borderId="1" xfId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right" vertical="center"/>
    </xf>
    <xf numFmtId="0" fontId="8" fillId="2" borderId="0" xfId="3" applyFont="1" applyFill="1" applyAlignment="1">
      <alignment vertical="center"/>
    </xf>
    <xf numFmtId="0" fontId="7" fillId="2" borderId="1" xfId="6" quotePrefix="1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justify" vertical="center"/>
    </xf>
    <xf numFmtId="0" fontId="7" fillId="2" borderId="1" xfId="3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right" vertical="center"/>
    </xf>
    <xf numFmtId="165" fontId="15" fillId="2" borderId="1" xfId="1" applyNumberFormat="1" applyFont="1" applyFill="1" applyBorder="1" applyAlignment="1">
      <alignment horizontal="right" vertical="center"/>
    </xf>
    <xf numFmtId="166" fontId="15" fillId="2" borderId="1" xfId="1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right" vertical="center"/>
    </xf>
    <xf numFmtId="0" fontId="15" fillId="2" borderId="1" xfId="0" quotePrefix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right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1" xfId="1" applyNumberFormat="1" applyFont="1" applyFill="1" applyBorder="1" applyAlignment="1">
      <alignment horizontal="right" vertical="center"/>
    </xf>
    <xf numFmtId="0" fontId="15" fillId="2" borderId="1" xfId="12" quotePrefix="1" applyFont="1" applyFill="1" applyBorder="1" applyAlignment="1">
      <alignment horizontal="center" vertical="center"/>
    </xf>
    <xf numFmtId="0" fontId="15" fillId="2" borderId="1" xfId="12" applyFont="1" applyFill="1" applyBorder="1" applyAlignment="1">
      <alignment horizontal="left" vertical="center" indent="1"/>
    </xf>
    <xf numFmtId="0" fontId="15" fillId="2" borderId="1" xfId="12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15" fillId="2" borderId="1" xfId="12" applyNumberFormat="1" applyFont="1" applyFill="1" applyBorder="1" applyAlignment="1">
      <alignment horizontal="right" vertical="center"/>
    </xf>
    <xf numFmtId="0" fontId="15" fillId="2" borderId="1" xfId="12" applyFont="1" applyFill="1" applyBorder="1" applyAlignment="1">
      <alignment horizontal="left" vertical="center" indent="3"/>
    </xf>
    <xf numFmtId="3" fontId="15" fillId="2" borderId="1" xfId="0" applyNumberFormat="1" applyFont="1" applyFill="1" applyBorder="1" applyAlignment="1">
      <alignment horizontal="right" vertical="center" wrapText="1"/>
    </xf>
    <xf numFmtId="167" fontId="14" fillId="2" borderId="1" xfId="0" applyNumberFormat="1" applyFont="1" applyFill="1" applyBorder="1" applyAlignment="1">
      <alignment horizontal="right" vertical="center"/>
    </xf>
    <xf numFmtId="167" fontId="15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/>
    <xf numFmtId="3" fontId="18" fillId="2" borderId="1" xfId="12" applyNumberFormat="1" applyFont="1" applyFill="1" applyBorder="1" applyAlignment="1">
      <alignment horizontal="right" vertical="center"/>
    </xf>
    <xf numFmtId="166" fontId="23" fillId="2" borderId="1" xfId="1" applyNumberFormat="1" applyFont="1" applyFill="1" applyBorder="1" applyAlignment="1">
      <alignment horizontal="right" vertical="center"/>
    </xf>
    <xf numFmtId="0" fontId="7" fillId="2" borderId="1" xfId="12" applyFont="1" applyFill="1" applyBorder="1" applyAlignment="1">
      <alignment horizontal="center" vertical="center"/>
    </xf>
    <xf numFmtId="3" fontId="7" fillId="2" borderId="1" xfId="12" applyNumberFormat="1" applyFont="1" applyFill="1" applyBorder="1" applyAlignment="1">
      <alignment horizontal="right" vertical="center"/>
    </xf>
    <xf numFmtId="0" fontId="7" fillId="2" borderId="0" xfId="0" applyFont="1" applyFill="1"/>
    <xf numFmtId="0" fontId="2" fillId="2" borderId="0" xfId="0" applyFont="1" applyFill="1"/>
    <xf numFmtId="0" fontId="18" fillId="2" borderId="1" xfId="9" applyFont="1" applyFill="1" applyBorder="1" applyAlignment="1">
      <alignment horizontal="justify" vertical="center" wrapText="1"/>
    </xf>
    <xf numFmtId="0" fontId="18" fillId="2" borderId="1" xfId="9" applyFont="1" applyFill="1" applyBorder="1" applyAlignment="1">
      <alignment horizontal="center" vertical="center"/>
    </xf>
    <xf numFmtId="0" fontId="7" fillId="2" borderId="1" xfId="9" quotePrefix="1" applyFill="1" applyBorder="1" applyAlignment="1">
      <alignment vertical="center" wrapText="1"/>
    </xf>
    <xf numFmtId="0" fontId="7" fillId="2" borderId="1" xfId="9" applyFill="1" applyBorder="1" applyAlignment="1">
      <alignment horizontal="center" vertical="center" wrapText="1"/>
    </xf>
    <xf numFmtId="0" fontId="18" fillId="2" borderId="1" xfId="9" quotePrefix="1" applyFont="1" applyFill="1" applyBorder="1" applyAlignment="1">
      <alignment vertical="center" wrapText="1"/>
    </xf>
    <xf numFmtId="0" fontId="18" fillId="2" borderId="1" xfId="9" applyFont="1" applyFill="1" applyBorder="1" applyAlignment="1">
      <alignment horizontal="center" vertical="center" wrapText="1"/>
    </xf>
    <xf numFmtId="164" fontId="7" fillId="2" borderId="1" xfId="4" applyFont="1" applyFill="1" applyBorder="1" applyAlignment="1">
      <alignment horizontal="right" vertical="center"/>
    </xf>
    <xf numFmtId="0" fontId="27" fillId="2" borderId="0" xfId="0" applyFont="1" applyFill="1"/>
    <xf numFmtId="4" fontId="7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/>
    <xf numFmtId="4" fontId="15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6" fontId="15" fillId="2" borderId="1" xfId="4" applyNumberFormat="1" applyFont="1" applyFill="1" applyBorder="1" applyAlignment="1">
      <alignment horizontal="right" vertical="center"/>
    </xf>
    <xf numFmtId="0" fontId="16" fillId="2" borderId="0" xfId="0" applyFont="1" applyFill="1"/>
    <xf numFmtId="4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left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4" applyNumberFormat="1" applyFont="1" applyFill="1" applyBorder="1" applyAlignment="1">
      <alignment horizontal="right" vertical="center"/>
    </xf>
    <xf numFmtId="164" fontId="7" fillId="2" borderId="1" xfId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18" fillId="2" borderId="1" xfId="10" applyFont="1" applyFill="1" applyBorder="1" applyAlignment="1">
      <alignment horizontal="left" vertical="center" wrapText="1"/>
    </xf>
    <xf numFmtId="0" fontId="18" fillId="2" borderId="1" xfId="10" applyFont="1" applyFill="1" applyBorder="1" applyAlignment="1">
      <alignment horizontal="center" vertical="center"/>
    </xf>
    <xf numFmtId="49" fontId="7" fillId="2" borderId="1" xfId="7" quotePrefix="1" applyNumberFormat="1" applyFill="1" applyBorder="1" applyAlignment="1">
      <alignment horizontal="left" vertical="center" wrapText="1"/>
    </xf>
    <xf numFmtId="0" fontId="7" fillId="2" borderId="1" xfId="7" applyFill="1" applyBorder="1" applyAlignment="1">
      <alignment horizontal="center" vertical="center" wrapText="1"/>
    </xf>
    <xf numFmtId="49" fontId="15" fillId="2" borderId="1" xfId="7" quotePrefix="1" applyNumberFormat="1" applyFont="1" applyFill="1" applyBorder="1" applyAlignment="1">
      <alignment horizontal="left" vertical="center" wrapText="1"/>
    </xf>
    <xf numFmtId="0" fontId="15" fillId="2" borderId="1" xfId="7" applyFont="1" applyFill="1" applyBorder="1" applyAlignment="1">
      <alignment horizontal="center" vertical="center" wrapText="1"/>
    </xf>
    <xf numFmtId="49" fontId="7" fillId="2" borderId="1" xfId="7" applyNumberForma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1" xfId="7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8" fillId="2" borderId="1" xfId="7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3" fillId="2" borderId="0" xfId="1" applyNumberFormat="1" applyFont="1" applyFill="1" applyAlignment="1">
      <alignment horizontal="right"/>
    </xf>
    <xf numFmtId="0" fontId="7" fillId="2" borderId="1" xfId="12" applyFont="1" applyFill="1" applyBorder="1" applyAlignment="1">
      <alignment horizontal="left" vertical="center" wrapText="1"/>
    </xf>
    <xf numFmtId="0" fontId="7" fillId="2" borderId="1" xfId="12" applyFont="1" applyFill="1" applyBorder="1" applyAlignment="1">
      <alignment horizontal="left" vertical="center"/>
    </xf>
    <xf numFmtId="0" fontId="15" fillId="2" borderId="1" xfId="12" applyFont="1" applyFill="1" applyBorder="1" applyAlignment="1">
      <alignment horizontal="center" vertical="center" wrapText="1"/>
    </xf>
    <xf numFmtId="164" fontId="9" fillId="2" borderId="0" xfId="0" applyNumberFormat="1" applyFont="1" applyFill="1"/>
    <xf numFmtId="0" fontId="18" fillId="2" borderId="0" xfId="0" applyFont="1" applyFill="1"/>
    <xf numFmtId="166" fontId="18" fillId="2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43" fontId="18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</cellXfs>
  <cellStyles count="14">
    <cellStyle name="Comma" xfId="1" builtinId="3"/>
    <cellStyle name="Comma 2" xfId="4" xr:uid="{00000000-0005-0000-0000-000001000000}"/>
    <cellStyle name="Normal" xfId="0" builtinId="0"/>
    <cellStyle name="Normal 2 3" xfId="8" xr:uid="{00000000-0005-0000-0000-000003000000}"/>
    <cellStyle name="Normal 3" xfId="13" xr:uid="{00000000-0005-0000-0000-000004000000}"/>
    <cellStyle name="Normal 3_17 bieu (hung cap nhap)" xfId="3" xr:uid="{00000000-0005-0000-0000-000005000000}"/>
    <cellStyle name="Normal_17 bieu (hung cap nhap)" xfId="5" xr:uid="{00000000-0005-0000-0000-000006000000}"/>
    <cellStyle name="Normal_bieu mau 2012 (cap nhap)" xfId="7" xr:uid="{00000000-0005-0000-0000-000007000000}"/>
    <cellStyle name="Normal_bieu mau KH2008" xfId="6" xr:uid="{00000000-0005-0000-0000-000008000000}"/>
    <cellStyle name="Normal_Bieu XDKH 2010- Dia phuong (hung)" xfId="9" xr:uid="{00000000-0005-0000-0000-000009000000}"/>
    <cellStyle name="Normal_Sheet2" xfId="2" xr:uid="{00000000-0005-0000-0000-00000A000000}"/>
    <cellStyle name="Normal_Sheet3" xfId="10" xr:uid="{00000000-0005-0000-0000-00000B000000}"/>
    <cellStyle name="Normal_Sheet6" xfId="11" xr:uid="{00000000-0005-0000-0000-00000C000000}"/>
    <cellStyle name="Normal_UOC KQ 2014 2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6"/>
  <sheetViews>
    <sheetView tabSelected="1" topLeftCell="A233" zoomScaleNormal="100" workbookViewId="0">
      <selection activeCell="F23" sqref="F23"/>
    </sheetView>
  </sheetViews>
  <sheetFormatPr defaultRowHeight="15"/>
  <cols>
    <col min="1" max="1" width="3.75" style="176" customWidth="1"/>
    <col min="2" max="2" width="33.375" style="177" customWidth="1"/>
    <col min="3" max="3" width="9" style="176" customWidth="1"/>
    <col min="4" max="4" width="11" style="178" customWidth="1"/>
    <col min="5" max="5" width="9.75" style="1" customWidth="1"/>
    <col min="6" max="6" width="11" style="1" customWidth="1"/>
    <col min="7" max="7" width="11.75" style="1" bestFit="1" customWidth="1"/>
    <col min="8" max="8" width="12.625" style="1" customWidth="1"/>
    <col min="9" max="9" width="12.875" style="1" bestFit="1" customWidth="1"/>
    <col min="10" max="10" width="10.625" style="1" customWidth="1"/>
    <col min="11" max="11" width="8.625" style="1" customWidth="1"/>
    <col min="12" max="12" width="9" style="1" customWidth="1"/>
    <col min="13" max="13" width="9" style="1"/>
    <col min="14" max="14" width="11.75" style="1" bestFit="1" customWidth="1"/>
    <col min="15" max="253" width="9" style="1"/>
    <col min="254" max="254" width="5" style="1" customWidth="1"/>
    <col min="255" max="255" width="44.625" style="1" customWidth="1"/>
    <col min="256" max="256" width="17.75" style="1" customWidth="1"/>
    <col min="257" max="259" width="17.25" style="1" customWidth="1"/>
    <col min="260" max="509" width="9" style="1"/>
    <col min="510" max="510" width="5" style="1" customWidth="1"/>
    <col min="511" max="511" width="44.625" style="1" customWidth="1"/>
    <col min="512" max="512" width="17.75" style="1" customWidth="1"/>
    <col min="513" max="515" width="17.25" style="1" customWidth="1"/>
    <col min="516" max="765" width="9" style="1"/>
    <col min="766" max="766" width="5" style="1" customWidth="1"/>
    <col min="767" max="767" width="44.625" style="1" customWidth="1"/>
    <col min="768" max="768" width="17.75" style="1" customWidth="1"/>
    <col min="769" max="771" width="17.25" style="1" customWidth="1"/>
    <col min="772" max="1021" width="9" style="1"/>
    <col min="1022" max="1022" width="5" style="1" customWidth="1"/>
    <col min="1023" max="1023" width="44.625" style="1" customWidth="1"/>
    <col min="1024" max="1024" width="17.75" style="1" customWidth="1"/>
    <col min="1025" max="1027" width="17.25" style="1" customWidth="1"/>
    <col min="1028" max="1277" width="9" style="1"/>
    <col min="1278" max="1278" width="5" style="1" customWidth="1"/>
    <col min="1279" max="1279" width="44.625" style="1" customWidth="1"/>
    <col min="1280" max="1280" width="17.75" style="1" customWidth="1"/>
    <col min="1281" max="1283" width="17.25" style="1" customWidth="1"/>
    <col min="1284" max="1533" width="9" style="1"/>
    <col min="1534" max="1534" width="5" style="1" customWidth="1"/>
    <col min="1535" max="1535" width="44.625" style="1" customWidth="1"/>
    <col min="1536" max="1536" width="17.75" style="1" customWidth="1"/>
    <col min="1537" max="1539" width="17.25" style="1" customWidth="1"/>
    <col min="1540" max="1789" width="9" style="1"/>
    <col min="1790" max="1790" width="5" style="1" customWidth="1"/>
    <col min="1791" max="1791" width="44.625" style="1" customWidth="1"/>
    <col min="1792" max="1792" width="17.75" style="1" customWidth="1"/>
    <col min="1793" max="1795" width="17.25" style="1" customWidth="1"/>
    <col min="1796" max="2045" width="9" style="1"/>
    <col min="2046" max="2046" width="5" style="1" customWidth="1"/>
    <col min="2047" max="2047" width="44.625" style="1" customWidth="1"/>
    <col min="2048" max="2048" width="17.75" style="1" customWidth="1"/>
    <col min="2049" max="2051" width="17.25" style="1" customWidth="1"/>
    <col min="2052" max="2301" width="9" style="1"/>
    <col min="2302" max="2302" width="5" style="1" customWidth="1"/>
    <col min="2303" max="2303" width="44.625" style="1" customWidth="1"/>
    <col min="2304" max="2304" width="17.75" style="1" customWidth="1"/>
    <col min="2305" max="2307" width="17.25" style="1" customWidth="1"/>
    <col min="2308" max="2557" width="9" style="1"/>
    <col min="2558" max="2558" width="5" style="1" customWidth="1"/>
    <col min="2559" max="2559" width="44.625" style="1" customWidth="1"/>
    <col min="2560" max="2560" width="17.75" style="1" customWidth="1"/>
    <col min="2561" max="2563" width="17.25" style="1" customWidth="1"/>
    <col min="2564" max="2813" width="9" style="1"/>
    <col min="2814" max="2814" width="5" style="1" customWidth="1"/>
    <col min="2815" max="2815" width="44.625" style="1" customWidth="1"/>
    <col min="2816" max="2816" width="17.75" style="1" customWidth="1"/>
    <col min="2817" max="2819" width="17.25" style="1" customWidth="1"/>
    <col min="2820" max="3069" width="9" style="1"/>
    <col min="3070" max="3070" width="5" style="1" customWidth="1"/>
    <col min="3071" max="3071" width="44.625" style="1" customWidth="1"/>
    <col min="3072" max="3072" width="17.75" style="1" customWidth="1"/>
    <col min="3073" max="3075" width="17.25" style="1" customWidth="1"/>
    <col min="3076" max="3325" width="9" style="1"/>
    <col min="3326" max="3326" width="5" style="1" customWidth="1"/>
    <col min="3327" max="3327" width="44.625" style="1" customWidth="1"/>
    <col min="3328" max="3328" width="17.75" style="1" customWidth="1"/>
    <col min="3329" max="3331" width="17.25" style="1" customWidth="1"/>
    <col min="3332" max="3581" width="9" style="1"/>
    <col min="3582" max="3582" width="5" style="1" customWidth="1"/>
    <col min="3583" max="3583" width="44.625" style="1" customWidth="1"/>
    <col min="3584" max="3584" width="17.75" style="1" customWidth="1"/>
    <col min="3585" max="3587" width="17.25" style="1" customWidth="1"/>
    <col min="3588" max="3837" width="9" style="1"/>
    <col min="3838" max="3838" width="5" style="1" customWidth="1"/>
    <col min="3839" max="3839" width="44.625" style="1" customWidth="1"/>
    <col min="3840" max="3840" width="17.75" style="1" customWidth="1"/>
    <col min="3841" max="3843" width="17.25" style="1" customWidth="1"/>
    <col min="3844" max="4093" width="9" style="1"/>
    <col min="4094" max="4094" width="5" style="1" customWidth="1"/>
    <col min="4095" max="4095" width="44.625" style="1" customWidth="1"/>
    <col min="4096" max="4096" width="17.75" style="1" customWidth="1"/>
    <col min="4097" max="4099" width="17.25" style="1" customWidth="1"/>
    <col min="4100" max="4349" width="9" style="1"/>
    <col min="4350" max="4350" width="5" style="1" customWidth="1"/>
    <col min="4351" max="4351" width="44.625" style="1" customWidth="1"/>
    <col min="4352" max="4352" width="17.75" style="1" customWidth="1"/>
    <col min="4353" max="4355" width="17.25" style="1" customWidth="1"/>
    <col min="4356" max="4605" width="9" style="1"/>
    <col min="4606" max="4606" width="5" style="1" customWidth="1"/>
    <col min="4607" max="4607" width="44.625" style="1" customWidth="1"/>
    <col min="4608" max="4608" width="17.75" style="1" customWidth="1"/>
    <col min="4609" max="4611" width="17.25" style="1" customWidth="1"/>
    <col min="4612" max="4861" width="9" style="1"/>
    <col min="4862" max="4862" width="5" style="1" customWidth="1"/>
    <col min="4863" max="4863" width="44.625" style="1" customWidth="1"/>
    <col min="4864" max="4864" width="17.75" style="1" customWidth="1"/>
    <col min="4865" max="4867" width="17.25" style="1" customWidth="1"/>
    <col min="4868" max="5117" width="9" style="1"/>
    <col min="5118" max="5118" width="5" style="1" customWidth="1"/>
    <col min="5119" max="5119" width="44.625" style="1" customWidth="1"/>
    <col min="5120" max="5120" width="17.75" style="1" customWidth="1"/>
    <col min="5121" max="5123" width="17.25" style="1" customWidth="1"/>
    <col min="5124" max="5373" width="9" style="1"/>
    <col min="5374" max="5374" width="5" style="1" customWidth="1"/>
    <col min="5375" max="5375" width="44.625" style="1" customWidth="1"/>
    <col min="5376" max="5376" width="17.75" style="1" customWidth="1"/>
    <col min="5377" max="5379" width="17.25" style="1" customWidth="1"/>
    <col min="5380" max="5629" width="9" style="1"/>
    <col min="5630" max="5630" width="5" style="1" customWidth="1"/>
    <col min="5631" max="5631" width="44.625" style="1" customWidth="1"/>
    <col min="5632" max="5632" width="17.75" style="1" customWidth="1"/>
    <col min="5633" max="5635" width="17.25" style="1" customWidth="1"/>
    <col min="5636" max="5885" width="9" style="1"/>
    <col min="5886" max="5886" width="5" style="1" customWidth="1"/>
    <col min="5887" max="5887" width="44.625" style="1" customWidth="1"/>
    <col min="5888" max="5888" width="17.75" style="1" customWidth="1"/>
    <col min="5889" max="5891" width="17.25" style="1" customWidth="1"/>
    <col min="5892" max="6141" width="9" style="1"/>
    <col min="6142" max="6142" width="5" style="1" customWidth="1"/>
    <col min="6143" max="6143" width="44.625" style="1" customWidth="1"/>
    <col min="6144" max="6144" width="17.75" style="1" customWidth="1"/>
    <col min="6145" max="6147" width="17.25" style="1" customWidth="1"/>
    <col min="6148" max="6397" width="9" style="1"/>
    <col min="6398" max="6398" width="5" style="1" customWidth="1"/>
    <col min="6399" max="6399" width="44.625" style="1" customWidth="1"/>
    <col min="6400" max="6400" width="17.75" style="1" customWidth="1"/>
    <col min="6401" max="6403" width="17.25" style="1" customWidth="1"/>
    <col min="6404" max="6653" width="9" style="1"/>
    <col min="6654" max="6654" width="5" style="1" customWidth="1"/>
    <col min="6655" max="6655" width="44.625" style="1" customWidth="1"/>
    <col min="6656" max="6656" width="17.75" style="1" customWidth="1"/>
    <col min="6657" max="6659" width="17.25" style="1" customWidth="1"/>
    <col min="6660" max="6909" width="9" style="1"/>
    <col min="6910" max="6910" width="5" style="1" customWidth="1"/>
    <col min="6911" max="6911" width="44.625" style="1" customWidth="1"/>
    <col min="6912" max="6912" width="17.75" style="1" customWidth="1"/>
    <col min="6913" max="6915" width="17.25" style="1" customWidth="1"/>
    <col min="6916" max="7165" width="9" style="1"/>
    <col min="7166" max="7166" width="5" style="1" customWidth="1"/>
    <col min="7167" max="7167" width="44.625" style="1" customWidth="1"/>
    <col min="7168" max="7168" width="17.75" style="1" customWidth="1"/>
    <col min="7169" max="7171" width="17.25" style="1" customWidth="1"/>
    <col min="7172" max="7421" width="9" style="1"/>
    <col min="7422" max="7422" width="5" style="1" customWidth="1"/>
    <col min="7423" max="7423" width="44.625" style="1" customWidth="1"/>
    <col min="7424" max="7424" width="17.75" style="1" customWidth="1"/>
    <col min="7425" max="7427" width="17.25" style="1" customWidth="1"/>
    <col min="7428" max="7677" width="9" style="1"/>
    <col min="7678" max="7678" width="5" style="1" customWidth="1"/>
    <col min="7679" max="7679" width="44.625" style="1" customWidth="1"/>
    <col min="7680" max="7680" width="17.75" style="1" customWidth="1"/>
    <col min="7681" max="7683" width="17.25" style="1" customWidth="1"/>
    <col min="7684" max="7933" width="9" style="1"/>
    <col min="7934" max="7934" width="5" style="1" customWidth="1"/>
    <col min="7935" max="7935" width="44.625" style="1" customWidth="1"/>
    <col min="7936" max="7936" width="17.75" style="1" customWidth="1"/>
    <col min="7937" max="7939" width="17.25" style="1" customWidth="1"/>
    <col min="7940" max="8189" width="9" style="1"/>
    <col min="8190" max="8190" width="5" style="1" customWidth="1"/>
    <col min="8191" max="8191" width="44.625" style="1" customWidth="1"/>
    <col min="8192" max="8192" width="17.75" style="1" customWidth="1"/>
    <col min="8193" max="8195" width="17.25" style="1" customWidth="1"/>
    <col min="8196" max="8445" width="9" style="1"/>
    <col min="8446" max="8446" width="5" style="1" customWidth="1"/>
    <col min="8447" max="8447" width="44.625" style="1" customWidth="1"/>
    <col min="8448" max="8448" width="17.75" style="1" customWidth="1"/>
    <col min="8449" max="8451" width="17.25" style="1" customWidth="1"/>
    <col min="8452" max="8701" width="9" style="1"/>
    <col min="8702" max="8702" width="5" style="1" customWidth="1"/>
    <col min="8703" max="8703" width="44.625" style="1" customWidth="1"/>
    <col min="8704" max="8704" width="17.75" style="1" customWidth="1"/>
    <col min="8705" max="8707" width="17.25" style="1" customWidth="1"/>
    <col min="8708" max="8957" width="9" style="1"/>
    <col min="8958" max="8958" width="5" style="1" customWidth="1"/>
    <col min="8959" max="8959" width="44.625" style="1" customWidth="1"/>
    <col min="8960" max="8960" width="17.75" style="1" customWidth="1"/>
    <col min="8961" max="8963" width="17.25" style="1" customWidth="1"/>
    <col min="8964" max="9213" width="9" style="1"/>
    <col min="9214" max="9214" width="5" style="1" customWidth="1"/>
    <col min="9215" max="9215" width="44.625" style="1" customWidth="1"/>
    <col min="9216" max="9216" width="17.75" style="1" customWidth="1"/>
    <col min="9217" max="9219" width="17.25" style="1" customWidth="1"/>
    <col min="9220" max="9469" width="9" style="1"/>
    <col min="9470" max="9470" width="5" style="1" customWidth="1"/>
    <col min="9471" max="9471" width="44.625" style="1" customWidth="1"/>
    <col min="9472" max="9472" width="17.75" style="1" customWidth="1"/>
    <col min="9473" max="9475" width="17.25" style="1" customWidth="1"/>
    <col min="9476" max="9725" width="9" style="1"/>
    <col min="9726" max="9726" width="5" style="1" customWidth="1"/>
    <col min="9727" max="9727" width="44.625" style="1" customWidth="1"/>
    <col min="9728" max="9728" width="17.75" style="1" customWidth="1"/>
    <col min="9729" max="9731" width="17.25" style="1" customWidth="1"/>
    <col min="9732" max="9981" width="9" style="1"/>
    <col min="9982" max="9982" width="5" style="1" customWidth="1"/>
    <col min="9983" max="9983" width="44.625" style="1" customWidth="1"/>
    <col min="9984" max="9984" width="17.75" style="1" customWidth="1"/>
    <col min="9985" max="9987" width="17.25" style="1" customWidth="1"/>
    <col min="9988" max="10237" width="9" style="1"/>
    <col min="10238" max="10238" width="5" style="1" customWidth="1"/>
    <col min="10239" max="10239" width="44.625" style="1" customWidth="1"/>
    <col min="10240" max="10240" width="17.75" style="1" customWidth="1"/>
    <col min="10241" max="10243" width="17.25" style="1" customWidth="1"/>
    <col min="10244" max="10493" width="9" style="1"/>
    <col min="10494" max="10494" width="5" style="1" customWidth="1"/>
    <col min="10495" max="10495" width="44.625" style="1" customWidth="1"/>
    <col min="10496" max="10496" width="17.75" style="1" customWidth="1"/>
    <col min="10497" max="10499" width="17.25" style="1" customWidth="1"/>
    <col min="10500" max="10749" width="9" style="1"/>
    <col min="10750" max="10750" width="5" style="1" customWidth="1"/>
    <col min="10751" max="10751" width="44.625" style="1" customWidth="1"/>
    <col min="10752" max="10752" width="17.75" style="1" customWidth="1"/>
    <col min="10753" max="10755" width="17.25" style="1" customWidth="1"/>
    <col min="10756" max="11005" width="9" style="1"/>
    <col min="11006" max="11006" width="5" style="1" customWidth="1"/>
    <col min="11007" max="11007" width="44.625" style="1" customWidth="1"/>
    <col min="11008" max="11008" width="17.75" style="1" customWidth="1"/>
    <col min="11009" max="11011" width="17.25" style="1" customWidth="1"/>
    <col min="11012" max="11261" width="9" style="1"/>
    <col min="11262" max="11262" width="5" style="1" customWidth="1"/>
    <col min="11263" max="11263" width="44.625" style="1" customWidth="1"/>
    <col min="11264" max="11264" width="17.75" style="1" customWidth="1"/>
    <col min="11265" max="11267" width="17.25" style="1" customWidth="1"/>
    <col min="11268" max="11517" width="9" style="1"/>
    <col min="11518" max="11518" width="5" style="1" customWidth="1"/>
    <col min="11519" max="11519" width="44.625" style="1" customWidth="1"/>
    <col min="11520" max="11520" width="17.75" style="1" customWidth="1"/>
    <col min="11521" max="11523" width="17.25" style="1" customWidth="1"/>
    <col min="11524" max="11773" width="9" style="1"/>
    <col min="11774" max="11774" width="5" style="1" customWidth="1"/>
    <col min="11775" max="11775" width="44.625" style="1" customWidth="1"/>
    <col min="11776" max="11776" width="17.75" style="1" customWidth="1"/>
    <col min="11777" max="11779" width="17.25" style="1" customWidth="1"/>
    <col min="11780" max="12029" width="9" style="1"/>
    <col min="12030" max="12030" width="5" style="1" customWidth="1"/>
    <col min="12031" max="12031" width="44.625" style="1" customWidth="1"/>
    <col min="12032" max="12032" width="17.75" style="1" customWidth="1"/>
    <col min="12033" max="12035" width="17.25" style="1" customWidth="1"/>
    <col min="12036" max="12285" width="9" style="1"/>
    <col min="12286" max="12286" width="5" style="1" customWidth="1"/>
    <col min="12287" max="12287" width="44.625" style="1" customWidth="1"/>
    <col min="12288" max="12288" width="17.75" style="1" customWidth="1"/>
    <col min="12289" max="12291" width="17.25" style="1" customWidth="1"/>
    <col min="12292" max="12541" width="9" style="1"/>
    <col min="12542" max="12542" width="5" style="1" customWidth="1"/>
    <col min="12543" max="12543" width="44.625" style="1" customWidth="1"/>
    <col min="12544" max="12544" width="17.75" style="1" customWidth="1"/>
    <col min="12545" max="12547" width="17.25" style="1" customWidth="1"/>
    <col min="12548" max="12797" width="9" style="1"/>
    <col min="12798" max="12798" width="5" style="1" customWidth="1"/>
    <col min="12799" max="12799" width="44.625" style="1" customWidth="1"/>
    <col min="12800" max="12800" width="17.75" style="1" customWidth="1"/>
    <col min="12801" max="12803" width="17.25" style="1" customWidth="1"/>
    <col min="12804" max="13053" width="9" style="1"/>
    <col min="13054" max="13054" width="5" style="1" customWidth="1"/>
    <col min="13055" max="13055" width="44.625" style="1" customWidth="1"/>
    <col min="13056" max="13056" width="17.75" style="1" customWidth="1"/>
    <col min="13057" max="13059" width="17.25" style="1" customWidth="1"/>
    <col min="13060" max="13309" width="9" style="1"/>
    <col min="13310" max="13310" width="5" style="1" customWidth="1"/>
    <col min="13311" max="13311" width="44.625" style="1" customWidth="1"/>
    <col min="13312" max="13312" width="17.75" style="1" customWidth="1"/>
    <col min="13313" max="13315" width="17.25" style="1" customWidth="1"/>
    <col min="13316" max="13565" width="9" style="1"/>
    <col min="13566" max="13566" width="5" style="1" customWidth="1"/>
    <col min="13567" max="13567" width="44.625" style="1" customWidth="1"/>
    <col min="13568" max="13568" width="17.75" style="1" customWidth="1"/>
    <col min="13569" max="13571" width="17.25" style="1" customWidth="1"/>
    <col min="13572" max="13821" width="9" style="1"/>
    <col min="13822" max="13822" width="5" style="1" customWidth="1"/>
    <col min="13823" max="13823" width="44.625" style="1" customWidth="1"/>
    <col min="13824" max="13824" width="17.75" style="1" customWidth="1"/>
    <col min="13825" max="13827" width="17.25" style="1" customWidth="1"/>
    <col min="13828" max="14077" width="9" style="1"/>
    <col min="14078" max="14078" width="5" style="1" customWidth="1"/>
    <col min="14079" max="14079" width="44.625" style="1" customWidth="1"/>
    <col min="14080" max="14080" width="17.75" style="1" customWidth="1"/>
    <col min="14081" max="14083" width="17.25" style="1" customWidth="1"/>
    <col min="14084" max="14333" width="9" style="1"/>
    <col min="14334" max="14334" width="5" style="1" customWidth="1"/>
    <col min="14335" max="14335" width="44.625" style="1" customWidth="1"/>
    <col min="14336" max="14336" width="17.75" style="1" customWidth="1"/>
    <col min="14337" max="14339" width="17.25" style="1" customWidth="1"/>
    <col min="14340" max="14589" width="9" style="1"/>
    <col min="14590" max="14590" width="5" style="1" customWidth="1"/>
    <col min="14591" max="14591" width="44.625" style="1" customWidth="1"/>
    <col min="14592" max="14592" width="17.75" style="1" customWidth="1"/>
    <col min="14593" max="14595" width="17.25" style="1" customWidth="1"/>
    <col min="14596" max="14845" width="9" style="1"/>
    <col min="14846" max="14846" width="5" style="1" customWidth="1"/>
    <col min="14847" max="14847" width="44.625" style="1" customWidth="1"/>
    <col min="14848" max="14848" width="17.75" style="1" customWidth="1"/>
    <col min="14849" max="14851" width="17.25" style="1" customWidth="1"/>
    <col min="14852" max="15101" width="9" style="1"/>
    <col min="15102" max="15102" width="5" style="1" customWidth="1"/>
    <col min="15103" max="15103" width="44.625" style="1" customWidth="1"/>
    <col min="15104" max="15104" width="17.75" style="1" customWidth="1"/>
    <col min="15105" max="15107" width="17.25" style="1" customWidth="1"/>
    <col min="15108" max="15357" width="9" style="1"/>
    <col min="15358" max="15358" width="5" style="1" customWidth="1"/>
    <col min="15359" max="15359" width="44.625" style="1" customWidth="1"/>
    <col min="15360" max="15360" width="17.75" style="1" customWidth="1"/>
    <col min="15361" max="15363" width="17.25" style="1" customWidth="1"/>
    <col min="15364" max="15613" width="9" style="1"/>
    <col min="15614" max="15614" width="5" style="1" customWidth="1"/>
    <col min="15615" max="15615" width="44.625" style="1" customWidth="1"/>
    <col min="15616" max="15616" width="17.75" style="1" customWidth="1"/>
    <col min="15617" max="15619" width="17.25" style="1" customWidth="1"/>
    <col min="15620" max="15869" width="9" style="1"/>
    <col min="15870" max="15870" width="5" style="1" customWidth="1"/>
    <col min="15871" max="15871" width="44.625" style="1" customWidth="1"/>
    <col min="15872" max="15872" width="17.75" style="1" customWidth="1"/>
    <col min="15873" max="15875" width="17.25" style="1" customWidth="1"/>
    <col min="15876" max="16125" width="9" style="1"/>
    <col min="16126" max="16126" width="5" style="1" customWidth="1"/>
    <col min="16127" max="16127" width="44.625" style="1" customWidth="1"/>
    <col min="16128" max="16128" width="17.75" style="1" customWidth="1"/>
    <col min="16129" max="16131" width="17.25" style="1" customWidth="1"/>
    <col min="16132" max="16384" width="9" style="1"/>
  </cols>
  <sheetData>
    <row r="1" spans="1:12" ht="22.5" customHeight="1">
      <c r="A1" s="185" t="s">
        <v>301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8.75">
      <c r="A2" s="186" t="s">
        <v>302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8.75">
      <c r="A3" s="187" t="s">
        <v>331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8.75">
      <c r="A4" s="187" t="s">
        <v>333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6" spans="1:12" s="5" customFormat="1" ht="19.5" customHeight="1">
      <c r="A6" s="188" t="s">
        <v>0</v>
      </c>
      <c r="B6" s="188" t="s">
        <v>1</v>
      </c>
      <c r="C6" s="189" t="s">
        <v>2</v>
      </c>
      <c r="D6" s="190" t="s">
        <v>312</v>
      </c>
      <c r="E6" s="190" t="s">
        <v>307</v>
      </c>
      <c r="F6" s="190"/>
      <c r="G6" s="190"/>
      <c r="H6" s="190"/>
      <c r="I6" s="190"/>
      <c r="J6" s="194" t="s">
        <v>305</v>
      </c>
      <c r="K6" s="195"/>
      <c r="L6" s="196"/>
    </row>
    <row r="7" spans="1:12" s="5" customFormat="1" ht="20.25" customHeight="1">
      <c r="A7" s="188"/>
      <c r="B7" s="188"/>
      <c r="C7" s="189"/>
      <c r="D7" s="190"/>
      <c r="E7" s="190" t="s">
        <v>295</v>
      </c>
      <c r="F7" s="190"/>
      <c r="G7" s="192" t="s">
        <v>303</v>
      </c>
      <c r="H7" s="192" t="s">
        <v>304</v>
      </c>
      <c r="I7" s="192" t="s">
        <v>332</v>
      </c>
      <c r="J7" s="192" t="s">
        <v>306</v>
      </c>
      <c r="K7" s="191" t="s">
        <v>313</v>
      </c>
      <c r="L7" s="191"/>
    </row>
    <row r="8" spans="1:12" s="5" customFormat="1" ht="33" customHeight="1">
      <c r="A8" s="188"/>
      <c r="B8" s="188"/>
      <c r="C8" s="189"/>
      <c r="D8" s="190"/>
      <c r="E8" s="4" t="s">
        <v>293</v>
      </c>
      <c r="F8" s="6" t="s">
        <v>294</v>
      </c>
      <c r="G8" s="193"/>
      <c r="H8" s="193"/>
      <c r="I8" s="193"/>
      <c r="J8" s="193"/>
      <c r="K8" s="6" t="s">
        <v>293</v>
      </c>
      <c r="L8" s="6" t="s">
        <v>294</v>
      </c>
    </row>
    <row r="9" spans="1:12" s="5" customFormat="1" ht="28.5" customHeight="1">
      <c r="A9" s="2"/>
      <c r="B9" s="2"/>
      <c r="C9" s="3"/>
      <c r="D9" s="7">
        <v>1</v>
      </c>
      <c r="E9" s="7">
        <v>2</v>
      </c>
      <c r="F9" s="8">
        <v>3</v>
      </c>
      <c r="G9" s="9">
        <v>4</v>
      </c>
      <c r="H9" s="9">
        <v>5</v>
      </c>
      <c r="I9" s="9">
        <v>6</v>
      </c>
      <c r="J9" s="9" t="s">
        <v>314</v>
      </c>
      <c r="K9" s="10" t="s">
        <v>315</v>
      </c>
      <c r="L9" s="10" t="s">
        <v>316</v>
      </c>
    </row>
    <row r="10" spans="1:12" s="16" customFormat="1" ht="15.75">
      <c r="A10" s="11" t="s">
        <v>3</v>
      </c>
      <c r="B10" s="12" t="s">
        <v>4</v>
      </c>
      <c r="C10" s="11"/>
      <c r="D10" s="13"/>
      <c r="E10" s="14"/>
      <c r="F10" s="14"/>
      <c r="G10" s="15"/>
      <c r="H10" s="15"/>
      <c r="I10" s="15"/>
      <c r="J10" s="15"/>
      <c r="K10" s="15"/>
      <c r="L10" s="15"/>
    </row>
    <row r="11" spans="1:12" s="23" customFormat="1" ht="15.75">
      <c r="A11" s="3">
        <v>1</v>
      </c>
      <c r="B11" s="17" t="s">
        <v>329</v>
      </c>
      <c r="C11" s="6" t="s">
        <v>5</v>
      </c>
      <c r="D11" s="18">
        <v>532.79999999999995</v>
      </c>
      <c r="E11" s="18"/>
      <c r="F11" s="19">
        <v>6384.6809999999996</v>
      </c>
      <c r="G11" s="20">
        <v>201.4</v>
      </c>
      <c r="H11" s="20">
        <v>176.36</v>
      </c>
      <c r="I11" s="20">
        <v>550.54999999999995</v>
      </c>
      <c r="J11" s="21">
        <f>I11/D11*100</f>
        <v>103.33145645645645</v>
      </c>
      <c r="K11" s="22"/>
      <c r="L11" s="21">
        <f>I11/F11*100</f>
        <v>8.6229836698184297</v>
      </c>
    </row>
    <row r="12" spans="1:12" s="16" customFormat="1" ht="15.75">
      <c r="A12" s="24"/>
      <c r="B12" s="25" t="s">
        <v>6</v>
      </c>
      <c r="C12" s="24" t="s">
        <v>5</v>
      </c>
      <c r="D12" s="26">
        <v>86.1</v>
      </c>
      <c r="E12" s="27"/>
      <c r="F12" s="28">
        <v>2391.384</v>
      </c>
      <c r="G12" s="29">
        <v>32.799999999999997</v>
      </c>
      <c r="H12" s="29">
        <v>28.7</v>
      </c>
      <c r="I12" s="29">
        <v>90.199999999999989</v>
      </c>
      <c r="J12" s="30">
        <f t="shared" ref="J12:J72" si="0">I12/D12*100</f>
        <v>104.76190476190474</v>
      </c>
      <c r="K12" s="31"/>
      <c r="L12" s="30">
        <f t="shared" ref="L12:L75" si="1">I12/F12*100</f>
        <v>3.7718743622939686</v>
      </c>
    </row>
    <row r="13" spans="1:12" s="16" customFormat="1" ht="15.75">
      <c r="A13" s="24"/>
      <c r="B13" s="25" t="s">
        <v>7</v>
      </c>
      <c r="C13" s="24" t="s">
        <v>5</v>
      </c>
      <c r="D13" s="27">
        <v>176.70000000000002</v>
      </c>
      <c r="E13" s="27"/>
      <c r="F13" s="28">
        <v>2123.2049999999999</v>
      </c>
      <c r="G13" s="29">
        <v>65.100000000000009</v>
      </c>
      <c r="H13" s="29">
        <v>57.660000000000004</v>
      </c>
      <c r="I13" s="29">
        <v>181.35000000000002</v>
      </c>
      <c r="J13" s="30">
        <f t="shared" si="0"/>
        <v>102.63157894736842</v>
      </c>
      <c r="K13" s="31"/>
      <c r="L13" s="30">
        <f t="shared" si="1"/>
        <v>8.5413325609161639</v>
      </c>
    </row>
    <row r="14" spans="1:12" s="16" customFormat="1" ht="15.75">
      <c r="A14" s="24"/>
      <c r="B14" s="25" t="s">
        <v>8</v>
      </c>
      <c r="C14" s="24" t="s">
        <v>5</v>
      </c>
      <c r="D14" s="32">
        <v>270</v>
      </c>
      <c r="E14" s="27"/>
      <c r="F14" s="28">
        <v>1870.0919999999999</v>
      </c>
      <c r="G14" s="29">
        <v>103.5</v>
      </c>
      <c r="H14" s="29">
        <v>90</v>
      </c>
      <c r="I14" s="29">
        <v>279</v>
      </c>
      <c r="J14" s="30">
        <f t="shared" si="0"/>
        <v>103.33333333333334</v>
      </c>
      <c r="K14" s="31"/>
      <c r="L14" s="30">
        <f t="shared" si="1"/>
        <v>14.919052110805245</v>
      </c>
    </row>
    <row r="15" spans="1:12" s="23" customFormat="1" ht="31.5">
      <c r="A15" s="3">
        <v>2</v>
      </c>
      <c r="B15" s="17" t="s">
        <v>9</v>
      </c>
      <c r="C15" s="6" t="s">
        <v>5</v>
      </c>
      <c r="D15" s="33">
        <v>595</v>
      </c>
      <c r="E15" s="18"/>
      <c r="F15" s="34">
        <v>7420</v>
      </c>
      <c r="G15" s="20">
        <v>225</v>
      </c>
      <c r="H15" s="20">
        <v>197</v>
      </c>
      <c r="I15" s="20">
        <v>615</v>
      </c>
      <c r="J15" s="21">
        <f t="shared" si="0"/>
        <v>103.36134453781514</v>
      </c>
      <c r="K15" s="22"/>
      <c r="L15" s="21">
        <f t="shared" si="1"/>
        <v>8.288409703504044</v>
      </c>
    </row>
    <row r="16" spans="1:12" s="16" customFormat="1" ht="15.75">
      <c r="A16" s="24"/>
      <c r="B16" s="25" t="s">
        <v>6</v>
      </c>
      <c r="C16" s="24" t="s">
        <v>5</v>
      </c>
      <c r="D16" s="26">
        <v>105</v>
      </c>
      <c r="E16" s="27"/>
      <c r="F16" s="35">
        <v>2693</v>
      </c>
      <c r="G16" s="29">
        <v>40</v>
      </c>
      <c r="H16" s="29">
        <v>35</v>
      </c>
      <c r="I16" s="29">
        <v>110</v>
      </c>
      <c r="J16" s="30">
        <f t="shared" si="0"/>
        <v>104.76190476190477</v>
      </c>
      <c r="K16" s="31"/>
      <c r="L16" s="30">
        <f t="shared" si="1"/>
        <v>4.0846639435573717</v>
      </c>
    </row>
    <row r="17" spans="1:12" s="16" customFormat="1" ht="15.75">
      <c r="A17" s="24"/>
      <c r="B17" s="25" t="s">
        <v>7</v>
      </c>
      <c r="C17" s="24" t="s">
        <v>5</v>
      </c>
      <c r="D17" s="26">
        <v>190</v>
      </c>
      <c r="E17" s="27"/>
      <c r="F17" s="35">
        <v>2555</v>
      </c>
      <c r="G17" s="29">
        <v>70</v>
      </c>
      <c r="H17" s="29">
        <v>62</v>
      </c>
      <c r="I17" s="29">
        <v>195</v>
      </c>
      <c r="J17" s="30">
        <f t="shared" si="0"/>
        <v>102.63157894736842</v>
      </c>
      <c r="K17" s="31"/>
      <c r="L17" s="30">
        <f t="shared" si="1"/>
        <v>7.6320939334637963</v>
      </c>
    </row>
    <row r="18" spans="1:12" s="16" customFormat="1" ht="15.75">
      <c r="A18" s="24"/>
      <c r="B18" s="25" t="s">
        <v>8</v>
      </c>
      <c r="C18" s="24" t="s">
        <v>5</v>
      </c>
      <c r="D18" s="26">
        <v>300</v>
      </c>
      <c r="E18" s="27"/>
      <c r="F18" s="35">
        <v>2172</v>
      </c>
      <c r="G18" s="29">
        <v>115</v>
      </c>
      <c r="H18" s="29">
        <v>100</v>
      </c>
      <c r="I18" s="29">
        <v>310</v>
      </c>
      <c r="J18" s="36">
        <f t="shared" si="0"/>
        <v>103.33333333333334</v>
      </c>
      <c r="K18" s="31"/>
      <c r="L18" s="30">
        <f t="shared" si="1"/>
        <v>14.27255985267035</v>
      </c>
    </row>
    <row r="19" spans="1:12" s="23" customFormat="1" ht="31.5">
      <c r="A19" s="3">
        <v>3</v>
      </c>
      <c r="B19" s="17" t="s">
        <v>10</v>
      </c>
      <c r="C19" s="3"/>
      <c r="D19" s="37"/>
      <c r="E19" s="18"/>
      <c r="F19" s="19"/>
      <c r="G19" s="20"/>
      <c r="H19" s="20"/>
      <c r="I19" s="20"/>
      <c r="J19" s="36"/>
      <c r="K19" s="22"/>
      <c r="L19" s="21"/>
    </row>
    <row r="20" spans="1:12" s="16" customFormat="1" ht="15.75">
      <c r="A20" s="24"/>
      <c r="B20" s="25" t="s">
        <v>6</v>
      </c>
      <c r="C20" s="24" t="s">
        <v>11</v>
      </c>
      <c r="D20" s="38">
        <v>17.647058823529413</v>
      </c>
      <c r="E20" s="27"/>
      <c r="F20" s="28">
        <v>36.293800539083563</v>
      </c>
      <c r="G20" s="30">
        <v>17.777777777777779</v>
      </c>
      <c r="H20" s="30">
        <v>17.766497461928935</v>
      </c>
      <c r="I20" s="30">
        <v>17.886178861788618</v>
      </c>
      <c r="J20" s="36">
        <f t="shared" si="0"/>
        <v>101.3550135501355</v>
      </c>
      <c r="K20" s="31"/>
      <c r="L20" s="30">
        <f t="shared" si="1"/>
        <v>49.281636522269409</v>
      </c>
    </row>
    <row r="21" spans="1:12" s="16" customFormat="1" ht="15.75">
      <c r="A21" s="24"/>
      <c r="B21" s="25" t="s">
        <v>7</v>
      </c>
      <c r="C21" s="24" t="s">
        <v>11</v>
      </c>
      <c r="D21" s="38">
        <v>31.932773109243694</v>
      </c>
      <c r="E21" s="27"/>
      <c r="F21" s="28">
        <v>34.433962264150942</v>
      </c>
      <c r="G21" s="30">
        <v>31.111111111111111</v>
      </c>
      <c r="H21" s="30">
        <v>31.472081218274113</v>
      </c>
      <c r="I21" s="30">
        <v>31.707317073170731</v>
      </c>
      <c r="J21" s="36">
        <f t="shared" si="0"/>
        <v>99.29396662387677</v>
      </c>
      <c r="K21" s="31"/>
      <c r="L21" s="30">
        <f t="shared" si="1"/>
        <v>92.081523554961578</v>
      </c>
    </row>
    <row r="22" spans="1:12" s="16" customFormat="1" ht="15.75">
      <c r="A22" s="24"/>
      <c r="B22" s="25" t="s">
        <v>8</v>
      </c>
      <c r="C22" s="24" t="s">
        <v>11</v>
      </c>
      <c r="D22" s="38">
        <v>50.420168067226882</v>
      </c>
      <c r="E22" s="27"/>
      <c r="F22" s="28">
        <v>29.28</v>
      </c>
      <c r="G22" s="30">
        <v>51.111111111111114</v>
      </c>
      <c r="H22" s="30">
        <v>50.761421319796952</v>
      </c>
      <c r="I22" s="30">
        <v>50.40650406504065</v>
      </c>
      <c r="J22" s="36">
        <f t="shared" si="0"/>
        <v>99.972899728997305</v>
      </c>
      <c r="K22" s="31"/>
      <c r="L22" s="30">
        <f t="shared" si="1"/>
        <v>172.15336087787108</v>
      </c>
    </row>
    <row r="23" spans="1:12" s="23" customFormat="1" ht="15.75">
      <c r="A23" s="3">
        <v>4</v>
      </c>
      <c r="B23" s="17" t="s">
        <v>12</v>
      </c>
      <c r="C23" s="3" t="s">
        <v>13</v>
      </c>
      <c r="D23" s="39"/>
      <c r="E23" s="18"/>
      <c r="F23" s="19">
        <v>55.8</v>
      </c>
      <c r="G23" s="20"/>
      <c r="H23" s="20"/>
      <c r="I23" s="20"/>
      <c r="J23" s="36"/>
      <c r="K23" s="22"/>
      <c r="L23" s="21">
        <f t="shared" si="1"/>
        <v>0</v>
      </c>
    </row>
    <row r="24" spans="1:12" s="23" customFormat="1" ht="31.5">
      <c r="A24" s="3">
        <v>5</v>
      </c>
      <c r="B24" s="17" t="s">
        <v>14</v>
      </c>
      <c r="C24" s="3" t="s">
        <v>13</v>
      </c>
      <c r="D24" s="18">
        <v>264710.56049399998</v>
      </c>
      <c r="E24" s="33">
        <v>625218</v>
      </c>
      <c r="F24" s="34">
        <v>627858</v>
      </c>
      <c r="G24" s="21">
        <v>49248.217754999998</v>
      </c>
      <c r="H24" s="21">
        <v>105301.848377</v>
      </c>
      <c r="I24" s="21">
        <v>163126.21</v>
      </c>
      <c r="J24" s="40">
        <f>I24/D24*100</f>
        <v>61.624368025051822</v>
      </c>
      <c r="K24" s="41">
        <f t="shared" ref="K24:K75" si="2">I24/E24*100</f>
        <v>26.091093026752265</v>
      </c>
      <c r="L24" s="21">
        <f>I24/F24*100</f>
        <v>25.981385918472011</v>
      </c>
    </row>
    <row r="25" spans="1:12" s="50" customFormat="1" ht="31.5">
      <c r="A25" s="42"/>
      <c r="B25" s="43" t="s">
        <v>256</v>
      </c>
      <c r="C25" s="42" t="s">
        <v>13</v>
      </c>
      <c r="D25" s="44">
        <v>26534.170375999995</v>
      </c>
      <c r="E25" s="45">
        <v>74417</v>
      </c>
      <c r="F25" s="46">
        <v>77057</v>
      </c>
      <c r="G25" s="47">
        <v>7742.6357550000002</v>
      </c>
      <c r="H25" s="47">
        <v>12226.920039000001</v>
      </c>
      <c r="I25" s="47">
        <v>15970.4</v>
      </c>
      <c r="J25" s="48">
        <f t="shared" si="0"/>
        <v>60.188051006279565</v>
      </c>
      <c r="K25" s="49">
        <f t="shared" si="2"/>
        <v>21.460687746079525</v>
      </c>
      <c r="L25" s="47">
        <f t="shared" si="1"/>
        <v>20.725437014158349</v>
      </c>
    </row>
    <row r="26" spans="1:12" s="54" customFormat="1" ht="47.25">
      <c r="A26" s="42"/>
      <c r="B26" s="43" t="s">
        <v>257</v>
      </c>
      <c r="C26" s="42" t="s">
        <v>13</v>
      </c>
      <c r="D26" s="51">
        <v>2975.837</v>
      </c>
      <c r="E26" s="52">
        <v>45715</v>
      </c>
      <c r="F26" s="46">
        <v>45715</v>
      </c>
      <c r="G26" s="53">
        <v>0</v>
      </c>
      <c r="H26" s="53">
        <v>0</v>
      </c>
      <c r="I26" s="53">
        <v>204.78899999999999</v>
      </c>
      <c r="J26" s="48">
        <f t="shared" si="0"/>
        <v>6.8817277290389223</v>
      </c>
      <c r="K26" s="49">
        <f t="shared" si="2"/>
        <v>0.44796893798534398</v>
      </c>
      <c r="L26" s="47">
        <f t="shared" si="1"/>
        <v>0.44796893798534398</v>
      </c>
    </row>
    <row r="27" spans="1:12" s="23" customFormat="1" ht="15.75">
      <c r="A27" s="3">
        <v>6</v>
      </c>
      <c r="B27" s="17" t="s">
        <v>15</v>
      </c>
      <c r="C27" s="3" t="s">
        <v>13</v>
      </c>
      <c r="D27" s="18">
        <v>128876.962149</v>
      </c>
      <c r="E27" s="18"/>
      <c r="F27" s="34">
        <v>627858</v>
      </c>
      <c r="G27" s="21">
        <v>55106.618879000001</v>
      </c>
      <c r="H27" s="21">
        <v>101742.079742</v>
      </c>
      <c r="I27" s="21">
        <v>143904.5196</v>
      </c>
      <c r="J27" s="40">
        <f t="shared" si="0"/>
        <v>111.66039081028774</v>
      </c>
      <c r="K27" s="22"/>
      <c r="L27" s="21">
        <f t="shared" si="1"/>
        <v>22.919914948921573</v>
      </c>
    </row>
    <row r="28" spans="1:12" s="16" customFormat="1" ht="15.75">
      <c r="A28" s="55">
        <v>7</v>
      </c>
      <c r="B28" s="56" t="s">
        <v>16</v>
      </c>
      <c r="C28" s="57"/>
      <c r="D28" s="37"/>
      <c r="E28" s="18"/>
      <c r="F28" s="19">
        <v>0</v>
      </c>
      <c r="G28" s="29"/>
      <c r="H28" s="29"/>
      <c r="I28" s="29"/>
      <c r="J28" s="36"/>
      <c r="K28" s="22"/>
      <c r="L28" s="21"/>
    </row>
    <row r="29" spans="1:12" s="16" customFormat="1" ht="15.75">
      <c r="A29" s="58" t="s">
        <v>17</v>
      </c>
      <c r="B29" s="59" t="s">
        <v>18</v>
      </c>
      <c r="C29" s="60" t="s">
        <v>19</v>
      </c>
      <c r="D29" s="61">
        <v>41.965000000000003</v>
      </c>
      <c r="E29" s="27"/>
      <c r="F29" s="35">
        <v>150</v>
      </c>
      <c r="G29" s="30">
        <v>7.8019999999999996</v>
      </c>
      <c r="H29" s="30">
        <v>5.1130000000000004</v>
      </c>
      <c r="I29" s="30">
        <v>19.366999999999997</v>
      </c>
      <c r="J29" s="36">
        <f t="shared" si="0"/>
        <v>46.150363398069807</v>
      </c>
      <c r="K29" s="31"/>
      <c r="L29" s="30">
        <f t="shared" si="1"/>
        <v>12.91133333333333</v>
      </c>
    </row>
    <row r="30" spans="1:12" s="16" customFormat="1" ht="15.75">
      <c r="A30" s="58" t="s">
        <v>17</v>
      </c>
      <c r="B30" s="59" t="s">
        <v>20</v>
      </c>
      <c r="C30" s="60" t="s">
        <v>19</v>
      </c>
      <c r="D30" s="61">
        <v>18.260000000000002</v>
      </c>
      <c r="E30" s="27"/>
      <c r="F30" s="35">
        <v>70</v>
      </c>
      <c r="G30" s="30">
        <v>2.6390000000000011</v>
      </c>
      <c r="H30" s="30">
        <v>2.6809999999999992</v>
      </c>
      <c r="I30" s="30">
        <v>8.0590000000000011</v>
      </c>
      <c r="J30" s="36">
        <f t="shared" si="0"/>
        <v>44.134720700985767</v>
      </c>
      <c r="K30" s="31"/>
      <c r="L30" s="30">
        <f t="shared" si="1"/>
        <v>11.512857142857143</v>
      </c>
    </row>
    <row r="31" spans="1:12" s="16" customFormat="1" ht="15.75">
      <c r="A31" s="58" t="s">
        <v>17</v>
      </c>
      <c r="B31" s="59" t="s">
        <v>21</v>
      </c>
      <c r="C31" s="60" t="s">
        <v>22</v>
      </c>
      <c r="D31" s="27">
        <v>85.221000000000004</v>
      </c>
      <c r="E31" s="27"/>
      <c r="F31" s="35">
        <v>285000</v>
      </c>
      <c r="G31" s="29">
        <v>28.785</v>
      </c>
      <c r="H31" s="29">
        <v>32.728000000000002</v>
      </c>
      <c r="I31" s="29">
        <v>87.08</v>
      </c>
      <c r="J31" s="36">
        <f t="shared" si="0"/>
        <v>102.18138721676581</v>
      </c>
      <c r="K31" s="31"/>
      <c r="L31" s="30">
        <f>I31/F31*100</f>
        <v>3.0554385964912278E-2</v>
      </c>
    </row>
    <row r="32" spans="1:12" s="16" customFormat="1" ht="31.5">
      <c r="A32" s="62">
        <v>8</v>
      </c>
      <c r="B32" s="63" t="s">
        <v>23</v>
      </c>
      <c r="C32" s="57" t="s">
        <v>5</v>
      </c>
      <c r="D32" s="37"/>
      <c r="E32" s="18"/>
      <c r="F32" s="34">
        <v>480</v>
      </c>
      <c r="G32" s="29"/>
      <c r="H32" s="29"/>
      <c r="I32" s="29"/>
      <c r="J32" s="36"/>
      <c r="K32" s="22"/>
      <c r="L32" s="21">
        <f t="shared" si="1"/>
        <v>0</v>
      </c>
    </row>
    <row r="33" spans="1:12" s="23" customFormat="1" ht="31.5">
      <c r="A33" s="64">
        <v>9</v>
      </c>
      <c r="B33" s="65" t="s">
        <v>24</v>
      </c>
      <c r="C33" s="64" t="s">
        <v>25</v>
      </c>
      <c r="D33" s="37">
        <v>7</v>
      </c>
      <c r="E33" s="18"/>
      <c r="F33" s="34">
        <v>10</v>
      </c>
      <c r="G33" s="20">
        <v>7</v>
      </c>
      <c r="H33" s="20">
        <v>7</v>
      </c>
      <c r="I33" s="20">
        <v>9</v>
      </c>
      <c r="J33" s="40">
        <f t="shared" si="0"/>
        <v>128.57142857142858</v>
      </c>
      <c r="K33" s="22"/>
      <c r="L33" s="21">
        <f t="shared" si="1"/>
        <v>90</v>
      </c>
    </row>
    <row r="34" spans="1:12" s="16" customFormat="1" ht="15.75">
      <c r="A34" s="66"/>
      <c r="B34" s="67" t="s">
        <v>258</v>
      </c>
      <c r="C34" s="66" t="s">
        <v>25</v>
      </c>
      <c r="D34" s="68"/>
      <c r="E34" s="69"/>
      <c r="F34" s="70">
        <v>1</v>
      </c>
      <c r="G34" s="29"/>
      <c r="H34" s="29"/>
      <c r="I34" s="29"/>
      <c r="J34" s="36"/>
      <c r="K34" s="22"/>
      <c r="L34" s="21">
        <f t="shared" si="1"/>
        <v>0</v>
      </c>
    </row>
    <row r="35" spans="1:12" s="72" customFormat="1" ht="15.75">
      <c r="A35" s="66"/>
      <c r="B35" s="67" t="s">
        <v>317</v>
      </c>
      <c r="C35" s="66" t="s">
        <v>259</v>
      </c>
      <c r="D35" s="68"/>
      <c r="E35" s="69"/>
      <c r="F35" s="70">
        <v>10</v>
      </c>
      <c r="G35" s="71"/>
      <c r="H35" s="71"/>
      <c r="I35" s="71"/>
      <c r="J35" s="36"/>
      <c r="K35" s="22"/>
      <c r="L35" s="21">
        <f t="shared" si="1"/>
        <v>0</v>
      </c>
    </row>
    <row r="36" spans="1:12" s="16" customFormat="1" ht="31.5">
      <c r="A36" s="64">
        <v>10</v>
      </c>
      <c r="B36" s="65" t="s">
        <v>260</v>
      </c>
      <c r="C36" s="64" t="s">
        <v>261</v>
      </c>
      <c r="D36" s="37"/>
      <c r="E36" s="18"/>
      <c r="F36" s="34">
        <v>1</v>
      </c>
      <c r="G36" s="29"/>
      <c r="H36" s="29"/>
      <c r="I36" s="29"/>
      <c r="J36" s="36"/>
      <c r="K36" s="22"/>
      <c r="L36" s="21">
        <f t="shared" si="1"/>
        <v>0</v>
      </c>
    </row>
    <row r="37" spans="1:12" s="16" customFormat="1" ht="31.5">
      <c r="A37" s="64">
        <v>11</v>
      </c>
      <c r="B37" s="65" t="s">
        <v>262</v>
      </c>
      <c r="C37" s="64" t="s">
        <v>263</v>
      </c>
      <c r="D37" s="37"/>
      <c r="E37" s="18"/>
      <c r="F37" s="34" t="s">
        <v>292</v>
      </c>
      <c r="G37" s="29"/>
      <c r="H37" s="29"/>
      <c r="I37" s="29"/>
      <c r="J37" s="36"/>
      <c r="K37" s="22"/>
      <c r="L37" s="21"/>
    </row>
    <row r="38" spans="1:12" s="16" customFormat="1" ht="15.75">
      <c r="A38" s="64">
        <v>12</v>
      </c>
      <c r="B38" s="65" t="s">
        <v>264</v>
      </c>
      <c r="C38" s="73"/>
      <c r="D38" s="37"/>
      <c r="E38" s="18"/>
      <c r="F38" s="34"/>
      <c r="G38" s="29"/>
      <c r="H38" s="29"/>
      <c r="I38" s="29"/>
      <c r="J38" s="36"/>
      <c r="K38" s="22"/>
      <c r="L38" s="21"/>
    </row>
    <row r="39" spans="1:12" s="16" customFormat="1" ht="31.5">
      <c r="A39" s="64"/>
      <c r="B39" s="74" t="s">
        <v>265</v>
      </c>
      <c r="C39" s="75" t="s">
        <v>266</v>
      </c>
      <c r="D39" s="37"/>
      <c r="E39" s="18"/>
      <c r="F39" s="34">
        <v>1</v>
      </c>
      <c r="G39" s="29"/>
      <c r="H39" s="29"/>
      <c r="I39" s="29"/>
      <c r="J39" s="36"/>
      <c r="K39" s="22"/>
      <c r="L39" s="21">
        <f t="shared" si="1"/>
        <v>0</v>
      </c>
    </row>
    <row r="40" spans="1:12" s="16" customFormat="1" ht="15.75">
      <c r="A40" s="76">
        <v>13</v>
      </c>
      <c r="B40" s="77" t="s">
        <v>26</v>
      </c>
      <c r="C40" s="76"/>
      <c r="D40" s="37"/>
      <c r="E40" s="18"/>
      <c r="F40" s="19"/>
      <c r="G40" s="29"/>
      <c r="H40" s="29"/>
      <c r="I40" s="29"/>
      <c r="J40" s="36"/>
      <c r="K40" s="22"/>
      <c r="L40" s="21"/>
    </row>
    <row r="41" spans="1:12" s="16" customFormat="1" ht="31.5">
      <c r="A41" s="78" t="s">
        <v>17</v>
      </c>
      <c r="B41" s="79" t="s">
        <v>27</v>
      </c>
      <c r="C41" s="78" t="s">
        <v>26</v>
      </c>
      <c r="D41" s="68">
        <v>22</v>
      </c>
      <c r="E41" s="27"/>
      <c r="F41" s="35">
        <v>27</v>
      </c>
      <c r="G41" s="29">
        <v>25</v>
      </c>
      <c r="H41" s="29">
        <v>25</v>
      </c>
      <c r="I41" s="29">
        <v>26</v>
      </c>
      <c r="J41" s="36">
        <f t="shared" si="0"/>
        <v>118.18181818181819</v>
      </c>
      <c r="K41" s="31"/>
      <c r="L41" s="30">
        <f t="shared" si="1"/>
        <v>96.296296296296291</v>
      </c>
    </row>
    <row r="42" spans="1:12" s="72" customFormat="1" ht="31.5">
      <c r="A42" s="80"/>
      <c r="B42" s="81" t="s">
        <v>28</v>
      </c>
      <c r="C42" s="82" t="s">
        <v>26</v>
      </c>
      <c r="D42" s="68">
        <v>0</v>
      </c>
      <c r="E42" s="69"/>
      <c r="F42" s="70">
        <v>2</v>
      </c>
      <c r="G42" s="71">
        <v>0</v>
      </c>
      <c r="H42" s="71">
        <v>0</v>
      </c>
      <c r="I42" s="71">
        <v>1</v>
      </c>
      <c r="J42" s="83"/>
      <c r="K42" s="84"/>
      <c r="L42" s="85">
        <f t="shared" si="1"/>
        <v>50</v>
      </c>
    </row>
    <row r="43" spans="1:12" s="87" customFormat="1" ht="15.75">
      <c r="A43" s="78" t="s">
        <v>17</v>
      </c>
      <c r="B43" s="79" t="s">
        <v>29</v>
      </c>
      <c r="C43" s="78" t="s">
        <v>30</v>
      </c>
      <c r="D43" s="61">
        <v>0</v>
      </c>
      <c r="E43" s="27"/>
      <c r="F43" s="19">
        <v>0</v>
      </c>
      <c r="G43" s="86"/>
      <c r="H43" s="86"/>
      <c r="I43" s="86"/>
      <c r="J43" s="36"/>
      <c r="K43" s="22"/>
      <c r="L43" s="21"/>
    </row>
    <row r="44" spans="1:12" s="16" customFormat="1" ht="31.5">
      <c r="A44" s="78"/>
      <c r="B44" s="79" t="s">
        <v>267</v>
      </c>
      <c r="C44" s="78" t="s">
        <v>11</v>
      </c>
      <c r="D44" s="61"/>
      <c r="E44" s="27"/>
      <c r="F44" s="28">
        <v>8.8000000000000007</v>
      </c>
      <c r="G44" s="29"/>
      <c r="H44" s="29"/>
      <c r="I44" s="29">
        <v>8.2100000000000009</v>
      </c>
      <c r="J44" s="36"/>
      <c r="K44" s="31"/>
      <c r="L44" s="30">
        <f t="shared" si="1"/>
        <v>93.295454545454547</v>
      </c>
    </row>
    <row r="45" spans="1:12" s="54" customFormat="1" ht="15.75">
      <c r="A45" s="76">
        <v>14</v>
      </c>
      <c r="B45" s="77" t="s">
        <v>31</v>
      </c>
      <c r="C45" s="76"/>
      <c r="D45" s="61"/>
      <c r="E45" s="27"/>
      <c r="F45" s="19"/>
      <c r="G45" s="53"/>
      <c r="H45" s="53"/>
      <c r="I45" s="53"/>
      <c r="J45" s="36"/>
      <c r="K45" s="22"/>
      <c r="L45" s="21"/>
    </row>
    <row r="46" spans="1:12" s="72" customFormat="1" ht="31.5">
      <c r="A46" s="78" t="s">
        <v>17</v>
      </c>
      <c r="B46" s="79" t="s">
        <v>32</v>
      </c>
      <c r="C46" s="78" t="s">
        <v>33</v>
      </c>
      <c r="D46" s="61">
        <v>62</v>
      </c>
      <c r="E46" s="27"/>
      <c r="F46" s="35">
        <v>62</v>
      </c>
      <c r="G46" s="71">
        <v>62</v>
      </c>
      <c r="H46" s="71">
        <v>62</v>
      </c>
      <c r="I46" s="71">
        <v>62</v>
      </c>
      <c r="J46" s="36">
        <f t="shared" si="0"/>
        <v>100</v>
      </c>
      <c r="K46" s="31"/>
      <c r="L46" s="30">
        <f t="shared" si="1"/>
        <v>100</v>
      </c>
    </row>
    <row r="47" spans="1:12" s="16" customFormat="1" ht="15.75">
      <c r="A47" s="78" t="s">
        <v>17</v>
      </c>
      <c r="B47" s="79" t="s">
        <v>34</v>
      </c>
      <c r="C47" s="78" t="s">
        <v>35</v>
      </c>
      <c r="D47" s="61">
        <v>1370</v>
      </c>
      <c r="E47" s="27"/>
      <c r="F47" s="35">
        <v>1370</v>
      </c>
      <c r="G47" s="29">
        <v>1370</v>
      </c>
      <c r="H47" s="29">
        <v>1370</v>
      </c>
      <c r="I47" s="29">
        <v>1370</v>
      </c>
      <c r="J47" s="36">
        <f t="shared" si="0"/>
        <v>100</v>
      </c>
      <c r="K47" s="31"/>
      <c r="L47" s="30">
        <f t="shared" si="1"/>
        <v>100</v>
      </c>
    </row>
    <row r="48" spans="1:12" s="16" customFormat="1" ht="15.75">
      <c r="A48" s="57">
        <v>15</v>
      </c>
      <c r="B48" s="63" t="s">
        <v>36</v>
      </c>
      <c r="C48" s="57"/>
      <c r="D48" s="61"/>
      <c r="E48" s="27"/>
      <c r="F48" s="19"/>
      <c r="G48" s="29"/>
      <c r="H48" s="29"/>
      <c r="I48" s="29"/>
      <c r="J48" s="36"/>
      <c r="K48" s="22"/>
      <c r="L48" s="21"/>
    </row>
    <row r="49" spans="1:14" s="16" customFormat="1" ht="15.75">
      <c r="A49" s="88" t="s">
        <v>17</v>
      </c>
      <c r="B49" s="89" t="s">
        <v>37</v>
      </c>
      <c r="C49" s="90" t="s">
        <v>38</v>
      </c>
      <c r="D49" s="26">
        <v>10000</v>
      </c>
      <c r="E49" s="27"/>
      <c r="F49" s="35">
        <v>23000</v>
      </c>
      <c r="G49" s="29"/>
      <c r="H49" s="91">
        <v>5935</v>
      </c>
      <c r="I49" s="91">
        <v>16500</v>
      </c>
      <c r="J49" s="36">
        <f t="shared" si="0"/>
        <v>165</v>
      </c>
      <c r="K49" s="31"/>
      <c r="L49" s="30">
        <f t="shared" si="1"/>
        <v>71.739130434782609</v>
      </c>
    </row>
    <row r="50" spans="1:14" s="72" customFormat="1" ht="15.75">
      <c r="A50" s="88" t="s">
        <v>17</v>
      </c>
      <c r="B50" s="89" t="s">
        <v>39</v>
      </c>
      <c r="C50" s="90" t="s">
        <v>5</v>
      </c>
      <c r="D50" s="61">
        <v>0.2</v>
      </c>
      <c r="E50" s="27"/>
      <c r="F50" s="28">
        <v>0.38</v>
      </c>
      <c r="G50" s="71"/>
      <c r="H50" s="71">
        <v>5.0999999999999997E-2</v>
      </c>
      <c r="I50" s="71">
        <v>0.25</v>
      </c>
      <c r="J50" s="36">
        <f t="shared" si="0"/>
        <v>125</v>
      </c>
      <c r="K50" s="31"/>
      <c r="L50" s="30">
        <f t="shared" si="1"/>
        <v>65.789473684210535</v>
      </c>
    </row>
    <row r="51" spans="1:14" s="23" customFormat="1" ht="15.75">
      <c r="A51" s="92" t="s">
        <v>40</v>
      </c>
      <c r="B51" s="93" t="s">
        <v>41</v>
      </c>
      <c r="C51" s="92" t="s">
        <v>42</v>
      </c>
      <c r="D51" s="18">
        <v>24371.190000000002</v>
      </c>
      <c r="E51" s="33">
        <v>31819</v>
      </c>
      <c r="F51" s="18">
        <v>32328.54</v>
      </c>
      <c r="G51" s="21">
        <v>24759.039999999994</v>
      </c>
      <c r="H51" s="21">
        <v>24813.259999999995</v>
      </c>
      <c r="I51" s="21">
        <v>26299.11</v>
      </c>
      <c r="J51" s="40">
        <f t="shared" si="0"/>
        <v>107.91065188035545</v>
      </c>
      <c r="K51" s="22">
        <f t="shared" si="2"/>
        <v>82.652220371476162</v>
      </c>
      <c r="L51" s="21">
        <f t="shared" si="1"/>
        <v>81.349513463954764</v>
      </c>
      <c r="N51" s="182"/>
    </row>
    <row r="52" spans="1:14" s="23" customFormat="1" ht="15.75">
      <c r="A52" s="3" t="s">
        <v>43</v>
      </c>
      <c r="B52" s="17" t="s">
        <v>44</v>
      </c>
      <c r="C52" s="3" t="s">
        <v>45</v>
      </c>
      <c r="D52" s="19"/>
      <c r="E52" s="33">
        <v>19808</v>
      </c>
      <c r="F52" s="18">
        <v>19823.099999999999</v>
      </c>
      <c r="G52" s="21"/>
      <c r="H52" s="21"/>
      <c r="I52" s="21"/>
      <c r="J52" s="40"/>
      <c r="K52" s="22"/>
      <c r="L52" s="21">
        <f t="shared" si="1"/>
        <v>0</v>
      </c>
    </row>
    <row r="53" spans="1:14" s="72" customFormat="1" ht="15.75">
      <c r="A53" s="94"/>
      <c r="B53" s="95" t="s">
        <v>46</v>
      </c>
      <c r="C53" s="94" t="s">
        <v>45</v>
      </c>
      <c r="D53" s="96"/>
      <c r="E53" s="97">
        <v>18505</v>
      </c>
      <c r="F53" s="98">
        <v>18505</v>
      </c>
      <c r="G53" s="85"/>
      <c r="H53" s="85"/>
      <c r="I53" s="85"/>
      <c r="J53" s="36"/>
      <c r="K53" s="22"/>
      <c r="L53" s="21">
        <f t="shared" si="1"/>
        <v>0</v>
      </c>
    </row>
    <row r="54" spans="1:14" s="72" customFormat="1" ht="15.75">
      <c r="A54" s="94" t="s">
        <v>47</v>
      </c>
      <c r="B54" s="95" t="s">
        <v>48</v>
      </c>
      <c r="C54" s="94" t="s">
        <v>49</v>
      </c>
      <c r="D54" s="69"/>
      <c r="E54" s="69"/>
      <c r="F54" s="69">
        <v>261.11806030463163</v>
      </c>
      <c r="G54" s="85"/>
      <c r="H54" s="85"/>
      <c r="I54" s="85"/>
      <c r="J54" s="36"/>
      <c r="K54" s="22"/>
      <c r="L54" s="21">
        <f t="shared" si="1"/>
        <v>0</v>
      </c>
    </row>
    <row r="55" spans="1:14" s="23" customFormat="1" ht="31.5">
      <c r="A55" s="92" t="s">
        <v>50</v>
      </c>
      <c r="B55" s="93" t="s">
        <v>51</v>
      </c>
      <c r="C55" s="92" t="s">
        <v>42</v>
      </c>
      <c r="D55" s="18">
        <v>1918.3</v>
      </c>
      <c r="E55" s="18"/>
      <c r="F55" s="18">
        <v>8938.67</v>
      </c>
      <c r="G55" s="21">
        <v>1847.48</v>
      </c>
      <c r="H55" s="21">
        <v>1901.7</v>
      </c>
      <c r="I55" s="21">
        <v>3188.5199999999995</v>
      </c>
      <c r="J55" s="40">
        <f t="shared" si="0"/>
        <v>166.2159203461398</v>
      </c>
      <c r="K55" s="22"/>
      <c r="L55" s="21">
        <f t="shared" si="1"/>
        <v>35.671078583279161</v>
      </c>
    </row>
    <row r="56" spans="1:14" s="54" customFormat="1" ht="15.75">
      <c r="A56" s="92">
        <v>1</v>
      </c>
      <c r="B56" s="93" t="s">
        <v>52</v>
      </c>
      <c r="C56" s="92" t="s">
        <v>42</v>
      </c>
      <c r="D56" s="33">
        <v>1709</v>
      </c>
      <c r="E56" s="33">
        <v>3890</v>
      </c>
      <c r="F56" s="33">
        <v>3893</v>
      </c>
      <c r="G56" s="47">
        <v>1698.5</v>
      </c>
      <c r="H56" s="47">
        <v>1708</v>
      </c>
      <c r="I56" s="47">
        <v>1838.82</v>
      </c>
      <c r="J56" s="40">
        <f t="shared" si="0"/>
        <v>107.59625511995318</v>
      </c>
      <c r="K56" s="22">
        <f t="shared" si="2"/>
        <v>47.270437017994858</v>
      </c>
      <c r="L56" s="21">
        <f t="shared" si="1"/>
        <v>47.234009761109682</v>
      </c>
    </row>
    <row r="57" spans="1:14" s="54" customFormat="1" ht="15.75">
      <c r="A57" s="99" t="s">
        <v>53</v>
      </c>
      <c r="B57" s="100" t="s">
        <v>54</v>
      </c>
      <c r="C57" s="99" t="s">
        <v>42</v>
      </c>
      <c r="D57" s="45">
        <v>1670</v>
      </c>
      <c r="E57" s="45">
        <v>3624</v>
      </c>
      <c r="F57" s="45">
        <v>3624</v>
      </c>
      <c r="G57" s="106">
        <v>1680</v>
      </c>
      <c r="H57" s="106">
        <v>1680</v>
      </c>
      <c r="I57" s="47">
        <v>1756.92</v>
      </c>
      <c r="J57" s="48">
        <f t="shared" si="0"/>
        <v>105.20479041916168</v>
      </c>
      <c r="K57" s="110">
        <f t="shared" si="2"/>
        <v>48.480132450331126</v>
      </c>
      <c r="L57" s="47">
        <f t="shared" si="1"/>
        <v>48.480132450331126</v>
      </c>
    </row>
    <row r="58" spans="1:14" s="72" customFormat="1" ht="15.75">
      <c r="A58" s="102" t="s">
        <v>55</v>
      </c>
      <c r="B58" s="103" t="s">
        <v>56</v>
      </c>
      <c r="C58" s="104" t="s">
        <v>57</v>
      </c>
      <c r="D58" s="70"/>
      <c r="E58" s="69">
        <v>51.1</v>
      </c>
      <c r="F58" s="69">
        <v>51.1</v>
      </c>
      <c r="G58" s="101"/>
      <c r="H58" s="101"/>
      <c r="I58" s="85"/>
      <c r="J58" s="36"/>
      <c r="K58" s="22">
        <f t="shared" si="2"/>
        <v>0</v>
      </c>
      <c r="L58" s="21">
        <f t="shared" si="1"/>
        <v>0</v>
      </c>
    </row>
    <row r="59" spans="1:14" s="72" customFormat="1" ht="15.75">
      <c r="A59" s="102" t="s">
        <v>55</v>
      </c>
      <c r="B59" s="103" t="s">
        <v>58</v>
      </c>
      <c r="C59" s="104" t="s">
        <v>45</v>
      </c>
      <c r="D59" s="70"/>
      <c r="E59" s="97">
        <v>18505</v>
      </c>
      <c r="F59" s="69">
        <v>18505</v>
      </c>
      <c r="G59" s="101"/>
      <c r="H59" s="101"/>
      <c r="I59" s="85"/>
      <c r="J59" s="36"/>
      <c r="K59" s="22">
        <f t="shared" si="2"/>
        <v>0</v>
      </c>
      <c r="L59" s="21">
        <f t="shared" si="1"/>
        <v>0</v>
      </c>
    </row>
    <row r="60" spans="1:14" s="54" customFormat="1" ht="15.75">
      <c r="A60" s="105" t="s">
        <v>59</v>
      </c>
      <c r="B60" s="93" t="s">
        <v>60</v>
      </c>
      <c r="C60" s="92" t="s">
        <v>42</v>
      </c>
      <c r="D60" s="45">
        <v>1670</v>
      </c>
      <c r="E60" s="33">
        <v>1674</v>
      </c>
      <c r="F60" s="33">
        <v>1674</v>
      </c>
      <c r="G60" s="106">
        <v>1680</v>
      </c>
      <c r="H60" s="106">
        <v>1680</v>
      </c>
      <c r="I60" s="47">
        <v>1756.92</v>
      </c>
      <c r="J60" s="40">
        <f t="shared" si="0"/>
        <v>105.20479041916168</v>
      </c>
      <c r="K60" s="22">
        <f t="shared" si="2"/>
        <v>104.95340501792114</v>
      </c>
      <c r="L60" s="21">
        <f t="shared" si="1"/>
        <v>104.95340501792114</v>
      </c>
    </row>
    <row r="61" spans="1:14" s="72" customFormat="1" ht="15.75">
      <c r="A61" s="102" t="s">
        <v>55</v>
      </c>
      <c r="B61" s="103" t="s">
        <v>56</v>
      </c>
      <c r="C61" s="104" t="s">
        <v>57</v>
      </c>
      <c r="D61" s="69"/>
      <c r="E61" s="69">
        <v>52</v>
      </c>
      <c r="F61" s="69">
        <v>52</v>
      </c>
      <c r="G61" s="71"/>
      <c r="H61" s="71"/>
      <c r="I61" s="71"/>
      <c r="J61" s="36"/>
      <c r="K61" s="22"/>
      <c r="L61" s="21">
        <f t="shared" si="1"/>
        <v>0</v>
      </c>
    </row>
    <row r="62" spans="1:14" s="72" customFormat="1" ht="15.75">
      <c r="A62" s="102" t="s">
        <v>55</v>
      </c>
      <c r="B62" s="103" t="s">
        <v>58</v>
      </c>
      <c r="C62" s="104" t="s">
        <v>45</v>
      </c>
      <c r="D62" s="69"/>
      <c r="E62" s="97">
        <v>8705</v>
      </c>
      <c r="F62" s="69">
        <v>8705</v>
      </c>
      <c r="G62" s="71"/>
      <c r="H62" s="71"/>
      <c r="I62" s="71"/>
      <c r="J62" s="36"/>
      <c r="K62" s="22"/>
      <c r="L62" s="21">
        <f t="shared" si="1"/>
        <v>0</v>
      </c>
    </row>
    <row r="63" spans="1:14" s="54" customFormat="1" ht="15.75">
      <c r="A63" s="105" t="s">
        <v>61</v>
      </c>
      <c r="B63" s="93" t="s">
        <v>62</v>
      </c>
      <c r="C63" s="92" t="s">
        <v>42</v>
      </c>
      <c r="D63" s="18">
        <v>0</v>
      </c>
      <c r="E63" s="33">
        <v>1950</v>
      </c>
      <c r="F63" s="33">
        <v>1950</v>
      </c>
      <c r="G63" s="53"/>
      <c r="H63" s="53"/>
      <c r="I63" s="53"/>
      <c r="J63" s="40"/>
      <c r="K63" s="22"/>
      <c r="L63" s="21">
        <f t="shared" si="1"/>
        <v>0</v>
      </c>
    </row>
    <row r="64" spans="1:14" s="72" customFormat="1" ht="15.75">
      <c r="A64" s="102"/>
      <c r="B64" s="103" t="s">
        <v>56</v>
      </c>
      <c r="C64" s="104" t="s">
        <v>57</v>
      </c>
      <c r="D64" s="96"/>
      <c r="E64" s="69">
        <v>50.3</v>
      </c>
      <c r="F64" s="69">
        <v>50.3</v>
      </c>
      <c r="G64" s="71"/>
      <c r="H64" s="71"/>
      <c r="I64" s="71"/>
      <c r="J64" s="36"/>
      <c r="K64" s="22"/>
      <c r="L64" s="21">
        <f t="shared" si="1"/>
        <v>0</v>
      </c>
    </row>
    <row r="65" spans="1:12" s="16" customFormat="1" ht="15.75">
      <c r="A65" s="102"/>
      <c r="B65" s="103" t="s">
        <v>58</v>
      </c>
      <c r="C65" s="104" t="s">
        <v>45</v>
      </c>
      <c r="D65" s="69"/>
      <c r="E65" s="97">
        <v>9800</v>
      </c>
      <c r="F65" s="69">
        <v>9800</v>
      </c>
      <c r="G65" s="29"/>
      <c r="H65" s="29"/>
      <c r="I65" s="29"/>
      <c r="J65" s="36"/>
      <c r="K65" s="22"/>
      <c r="L65" s="21">
        <f t="shared" si="1"/>
        <v>0</v>
      </c>
    </row>
    <row r="66" spans="1:12" s="16" customFormat="1" ht="15.75">
      <c r="A66" s="107" t="s">
        <v>47</v>
      </c>
      <c r="B66" s="100" t="s">
        <v>63</v>
      </c>
      <c r="C66" s="99" t="s">
        <v>42</v>
      </c>
      <c r="D66" s="44"/>
      <c r="E66" s="45">
        <v>1900</v>
      </c>
      <c r="F66" s="45">
        <v>1900</v>
      </c>
      <c r="G66" s="29"/>
      <c r="H66" s="29"/>
      <c r="I66" s="29"/>
      <c r="J66" s="36"/>
      <c r="K66" s="22"/>
      <c r="L66" s="21">
        <f t="shared" si="1"/>
        <v>0</v>
      </c>
    </row>
    <row r="67" spans="1:12" s="16" customFormat="1" ht="15.75">
      <c r="A67" s="102" t="s">
        <v>55</v>
      </c>
      <c r="B67" s="103" t="s">
        <v>56</v>
      </c>
      <c r="C67" s="104" t="s">
        <v>57</v>
      </c>
      <c r="D67" s="69"/>
      <c r="E67" s="69">
        <v>51.1</v>
      </c>
      <c r="F67" s="69">
        <v>51.1</v>
      </c>
      <c r="G67" s="29"/>
      <c r="H67" s="29"/>
      <c r="I67" s="29"/>
      <c r="J67" s="36"/>
      <c r="K67" s="22"/>
      <c r="L67" s="21">
        <f t="shared" si="1"/>
        <v>0</v>
      </c>
    </row>
    <row r="68" spans="1:12" s="16" customFormat="1" ht="15.75">
      <c r="A68" s="102" t="s">
        <v>55</v>
      </c>
      <c r="B68" s="103" t="s">
        <v>58</v>
      </c>
      <c r="C68" s="104" t="s">
        <v>45</v>
      </c>
      <c r="D68" s="69"/>
      <c r="E68" s="97">
        <v>9690</v>
      </c>
      <c r="F68" s="97">
        <v>9690</v>
      </c>
      <c r="G68" s="29"/>
      <c r="H68" s="29"/>
      <c r="I68" s="29"/>
      <c r="J68" s="36"/>
      <c r="K68" s="22"/>
      <c r="L68" s="21">
        <f t="shared" si="1"/>
        <v>0</v>
      </c>
    </row>
    <row r="69" spans="1:12" s="72" customFormat="1" ht="15.75">
      <c r="A69" s="107" t="s">
        <v>47</v>
      </c>
      <c r="B69" s="100" t="s">
        <v>64</v>
      </c>
      <c r="C69" s="99" t="s">
        <v>42</v>
      </c>
      <c r="D69" s="108"/>
      <c r="E69" s="45">
        <v>50</v>
      </c>
      <c r="F69" s="45">
        <v>50</v>
      </c>
      <c r="G69" s="71"/>
      <c r="H69" s="71"/>
      <c r="I69" s="71"/>
      <c r="J69" s="36"/>
      <c r="K69" s="22"/>
      <c r="L69" s="21">
        <f t="shared" si="1"/>
        <v>0</v>
      </c>
    </row>
    <row r="70" spans="1:12" s="72" customFormat="1" ht="15.75">
      <c r="A70" s="102" t="s">
        <v>55</v>
      </c>
      <c r="B70" s="103" t="s">
        <v>56</v>
      </c>
      <c r="C70" s="104" t="s">
        <v>57</v>
      </c>
      <c r="D70" s="69"/>
      <c r="E70" s="97">
        <v>22</v>
      </c>
      <c r="F70" s="97">
        <v>22</v>
      </c>
      <c r="G70" s="71"/>
      <c r="H70" s="71"/>
      <c r="I70" s="71"/>
      <c r="J70" s="36"/>
      <c r="K70" s="22"/>
      <c r="L70" s="21">
        <f t="shared" si="1"/>
        <v>0</v>
      </c>
    </row>
    <row r="71" spans="1:12" s="16" customFormat="1" ht="15.75">
      <c r="A71" s="102" t="s">
        <v>55</v>
      </c>
      <c r="B71" s="103" t="s">
        <v>58</v>
      </c>
      <c r="C71" s="104" t="s">
        <v>45</v>
      </c>
      <c r="D71" s="68"/>
      <c r="E71" s="97">
        <v>110</v>
      </c>
      <c r="F71" s="97">
        <v>110</v>
      </c>
      <c r="G71" s="29"/>
      <c r="H71" s="29"/>
      <c r="I71" s="29"/>
      <c r="J71" s="36"/>
      <c r="K71" s="22"/>
      <c r="L71" s="21">
        <f t="shared" si="1"/>
        <v>0</v>
      </c>
    </row>
    <row r="72" spans="1:12" s="54" customFormat="1" ht="15.75">
      <c r="A72" s="107" t="s">
        <v>65</v>
      </c>
      <c r="B72" s="100" t="s">
        <v>66</v>
      </c>
      <c r="C72" s="99" t="s">
        <v>42</v>
      </c>
      <c r="D72" s="109">
        <v>39</v>
      </c>
      <c r="E72" s="45">
        <v>266</v>
      </c>
      <c r="F72" s="45">
        <v>269</v>
      </c>
      <c r="G72" s="53">
        <v>18.5</v>
      </c>
      <c r="H72" s="53">
        <v>28</v>
      </c>
      <c r="I72" s="53">
        <v>81.900000000000006</v>
      </c>
      <c r="J72" s="48">
        <f t="shared" si="0"/>
        <v>210</v>
      </c>
      <c r="K72" s="47">
        <f t="shared" si="2"/>
        <v>30.789473684210527</v>
      </c>
      <c r="L72" s="47">
        <f t="shared" si="1"/>
        <v>30.446096654275095</v>
      </c>
    </row>
    <row r="73" spans="1:12" s="16" customFormat="1" ht="15.75">
      <c r="A73" s="102" t="s">
        <v>55</v>
      </c>
      <c r="B73" s="103" t="s">
        <v>56</v>
      </c>
      <c r="C73" s="104" t="s">
        <v>57</v>
      </c>
      <c r="D73" s="69"/>
      <c r="E73" s="69">
        <v>49</v>
      </c>
      <c r="F73" s="97">
        <v>49</v>
      </c>
      <c r="G73" s="29"/>
      <c r="H73" s="29"/>
      <c r="I73" s="29"/>
      <c r="J73" s="36"/>
      <c r="K73" s="21"/>
      <c r="L73" s="21">
        <f t="shared" si="1"/>
        <v>0</v>
      </c>
    </row>
    <row r="74" spans="1:12" s="16" customFormat="1" ht="15.75">
      <c r="A74" s="102" t="s">
        <v>55</v>
      </c>
      <c r="B74" s="103" t="s">
        <v>58</v>
      </c>
      <c r="C74" s="104" t="s">
        <v>45</v>
      </c>
      <c r="D74" s="98"/>
      <c r="E74" s="97">
        <v>1303</v>
      </c>
      <c r="F74" s="69">
        <v>1318.1</v>
      </c>
      <c r="G74" s="29"/>
      <c r="H74" s="29"/>
      <c r="I74" s="29"/>
      <c r="J74" s="36"/>
      <c r="K74" s="21"/>
      <c r="L74" s="21">
        <f t="shared" si="1"/>
        <v>0</v>
      </c>
    </row>
    <row r="75" spans="1:12" s="72" customFormat="1" ht="15.75">
      <c r="A75" s="111" t="s">
        <v>43</v>
      </c>
      <c r="B75" s="112" t="s">
        <v>268</v>
      </c>
      <c r="C75" s="113" t="s">
        <v>42</v>
      </c>
      <c r="D75" s="98"/>
      <c r="E75" s="97">
        <v>55</v>
      </c>
      <c r="F75" s="97">
        <v>57</v>
      </c>
      <c r="G75" s="71">
        <v>18.5</v>
      </c>
      <c r="H75" s="71">
        <v>28</v>
      </c>
      <c r="I75" s="71">
        <v>81.900000000000006</v>
      </c>
      <c r="J75" s="83"/>
      <c r="K75" s="85">
        <f t="shared" si="2"/>
        <v>148.90909090909093</v>
      </c>
      <c r="L75" s="85">
        <f t="shared" si="1"/>
        <v>143.68421052631578</v>
      </c>
    </row>
    <row r="76" spans="1:12" s="16" customFormat="1" ht="15.75">
      <c r="A76" s="111" t="s">
        <v>17</v>
      </c>
      <c r="B76" s="112" t="s">
        <v>56</v>
      </c>
      <c r="C76" s="113" t="s">
        <v>57</v>
      </c>
      <c r="D76" s="98"/>
      <c r="E76" s="97">
        <v>49</v>
      </c>
      <c r="F76" s="97">
        <v>49</v>
      </c>
      <c r="G76" s="29"/>
      <c r="H76" s="29"/>
      <c r="I76" s="29"/>
      <c r="J76" s="36"/>
      <c r="K76" s="21"/>
      <c r="L76" s="21">
        <f t="shared" ref="L76:L139" si="3">I76/F76*100</f>
        <v>0</v>
      </c>
    </row>
    <row r="77" spans="1:12" s="16" customFormat="1" ht="15.75">
      <c r="A77" s="111" t="s">
        <v>17</v>
      </c>
      <c r="B77" s="112" t="s">
        <v>58</v>
      </c>
      <c r="C77" s="113" t="s">
        <v>45</v>
      </c>
      <c r="D77" s="98"/>
      <c r="E77" s="97">
        <v>269.5</v>
      </c>
      <c r="F77" s="69">
        <v>279.3</v>
      </c>
      <c r="G77" s="29"/>
      <c r="H77" s="29"/>
      <c r="I77" s="29"/>
      <c r="J77" s="36"/>
      <c r="K77" s="21"/>
      <c r="L77" s="21">
        <f t="shared" si="3"/>
        <v>0</v>
      </c>
    </row>
    <row r="78" spans="1:12" s="16" customFormat="1" ht="15.75">
      <c r="A78" s="111" t="s">
        <v>91</v>
      </c>
      <c r="B78" s="112" t="s">
        <v>269</v>
      </c>
      <c r="C78" s="113" t="s">
        <v>42</v>
      </c>
      <c r="D78" s="98"/>
      <c r="E78" s="97">
        <v>211</v>
      </c>
      <c r="F78" s="97">
        <v>212</v>
      </c>
      <c r="G78" s="29"/>
      <c r="H78" s="29"/>
      <c r="I78" s="29"/>
      <c r="J78" s="36"/>
      <c r="K78" s="21"/>
      <c r="L78" s="21">
        <f t="shared" si="3"/>
        <v>0</v>
      </c>
    </row>
    <row r="79" spans="1:12" s="16" customFormat="1" ht="15.75">
      <c r="A79" s="111" t="s">
        <v>17</v>
      </c>
      <c r="B79" s="112" t="s">
        <v>56</v>
      </c>
      <c r="C79" s="113" t="s">
        <v>57</v>
      </c>
      <c r="D79" s="98"/>
      <c r="E79" s="97">
        <v>49</v>
      </c>
      <c r="F79" s="98">
        <v>48.999999999999993</v>
      </c>
      <c r="G79" s="29"/>
      <c r="H79" s="29"/>
      <c r="I79" s="29"/>
      <c r="J79" s="36"/>
      <c r="K79" s="21"/>
      <c r="L79" s="21">
        <f t="shared" si="3"/>
        <v>0</v>
      </c>
    </row>
    <row r="80" spans="1:12" s="16" customFormat="1" ht="15.75">
      <c r="A80" s="111" t="s">
        <v>17</v>
      </c>
      <c r="B80" s="112" t="s">
        <v>58</v>
      </c>
      <c r="C80" s="113" t="s">
        <v>45</v>
      </c>
      <c r="D80" s="98"/>
      <c r="E80" s="97">
        <v>1033.9000000000001</v>
      </c>
      <c r="F80" s="98">
        <v>1038.8</v>
      </c>
      <c r="G80" s="29"/>
      <c r="H80" s="29"/>
      <c r="I80" s="29"/>
      <c r="J80" s="36"/>
      <c r="K80" s="21"/>
      <c r="L80" s="21">
        <f t="shared" si="3"/>
        <v>0</v>
      </c>
    </row>
    <row r="81" spans="1:12" s="23" customFormat="1" ht="15.75">
      <c r="A81" s="105">
        <v>2</v>
      </c>
      <c r="B81" s="93" t="s">
        <v>67</v>
      </c>
      <c r="C81" s="92" t="s">
        <v>42</v>
      </c>
      <c r="D81" s="33">
        <v>15</v>
      </c>
      <c r="E81" s="18"/>
      <c r="F81" s="18">
        <v>3950.03</v>
      </c>
      <c r="G81" s="20">
        <v>11.5</v>
      </c>
      <c r="H81" s="20">
        <v>15</v>
      </c>
      <c r="I81" s="20">
        <v>962.9</v>
      </c>
      <c r="J81" s="40">
        <f t="shared" ref="J81:J138" si="4">I81/D81*100</f>
        <v>6419.333333333333</v>
      </c>
      <c r="K81" s="21"/>
      <c r="L81" s="21">
        <f t="shared" si="3"/>
        <v>24.377030047873053</v>
      </c>
    </row>
    <row r="82" spans="1:12" s="54" customFormat="1" ht="15.75">
      <c r="A82" s="107" t="s">
        <v>68</v>
      </c>
      <c r="B82" s="100" t="s">
        <v>69</v>
      </c>
      <c r="C82" s="99" t="s">
        <v>42</v>
      </c>
      <c r="D82" s="45"/>
      <c r="E82" s="45">
        <v>3700</v>
      </c>
      <c r="F82" s="45">
        <v>3700</v>
      </c>
      <c r="G82" s="53"/>
      <c r="H82" s="53"/>
      <c r="I82" s="53">
        <v>850</v>
      </c>
      <c r="J82" s="48"/>
      <c r="K82" s="47">
        <f t="shared" ref="K82:K136" si="5">I82/E82*100</f>
        <v>22.972972972972975</v>
      </c>
      <c r="L82" s="47">
        <f t="shared" si="3"/>
        <v>22.972972972972975</v>
      </c>
    </row>
    <row r="83" spans="1:12" s="16" customFormat="1" ht="15.75">
      <c r="A83" s="102" t="s">
        <v>55</v>
      </c>
      <c r="B83" s="103" t="s">
        <v>56</v>
      </c>
      <c r="C83" s="104" t="s">
        <v>57</v>
      </c>
      <c r="D83" s="69"/>
      <c r="E83" s="69">
        <v>143.1</v>
      </c>
      <c r="F83" s="97">
        <v>143</v>
      </c>
      <c r="G83" s="29"/>
      <c r="H83" s="29"/>
      <c r="I83" s="29"/>
      <c r="J83" s="36"/>
      <c r="K83" s="21"/>
      <c r="L83" s="21"/>
    </row>
    <row r="84" spans="1:12" s="16" customFormat="1" ht="15.75">
      <c r="A84" s="102" t="s">
        <v>55</v>
      </c>
      <c r="B84" s="103" t="s">
        <v>58</v>
      </c>
      <c r="C84" s="104" t="s">
        <v>45</v>
      </c>
      <c r="D84" s="97"/>
      <c r="E84" s="97">
        <v>52947</v>
      </c>
      <c r="F84" s="97">
        <v>52910</v>
      </c>
      <c r="G84" s="29"/>
      <c r="H84" s="29"/>
      <c r="I84" s="29"/>
      <c r="J84" s="36"/>
      <c r="K84" s="21"/>
      <c r="L84" s="21"/>
    </row>
    <row r="85" spans="1:12" s="54" customFormat="1" ht="15.75">
      <c r="A85" s="107" t="s">
        <v>70</v>
      </c>
      <c r="B85" s="100" t="s">
        <v>71</v>
      </c>
      <c r="C85" s="99" t="s">
        <v>42</v>
      </c>
      <c r="D85" s="108">
        <v>15</v>
      </c>
      <c r="E85" s="44"/>
      <c r="F85" s="44">
        <v>250.03</v>
      </c>
      <c r="G85" s="53">
        <v>11.5</v>
      </c>
      <c r="H85" s="53">
        <v>15</v>
      </c>
      <c r="I85" s="53">
        <v>70.7</v>
      </c>
      <c r="J85" s="48">
        <f t="shared" si="4"/>
        <v>471.33333333333337</v>
      </c>
      <c r="K85" s="47"/>
      <c r="L85" s="47">
        <f t="shared" si="3"/>
        <v>28.276606807183143</v>
      </c>
    </row>
    <row r="86" spans="1:12" s="54" customFormat="1" ht="15.75">
      <c r="A86" s="105">
        <v>3</v>
      </c>
      <c r="B86" s="93" t="s">
        <v>72</v>
      </c>
      <c r="C86" s="92" t="s">
        <v>42</v>
      </c>
      <c r="D86" s="37">
        <v>169</v>
      </c>
      <c r="E86" s="33">
        <v>750</v>
      </c>
      <c r="F86" s="33">
        <v>750</v>
      </c>
      <c r="G86" s="53">
        <v>128</v>
      </c>
      <c r="H86" s="53">
        <v>156</v>
      </c>
      <c r="I86" s="53">
        <v>298.2</v>
      </c>
      <c r="J86" s="40">
        <f t="shared" si="4"/>
        <v>176.44970414201183</v>
      </c>
      <c r="K86" s="21">
        <f t="shared" si="5"/>
        <v>39.76</v>
      </c>
      <c r="L86" s="21">
        <f t="shared" si="3"/>
        <v>39.76</v>
      </c>
    </row>
    <row r="87" spans="1:12" s="23" customFormat="1" ht="15.75">
      <c r="A87" s="114"/>
      <c r="B87" s="115" t="s">
        <v>73</v>
      </c>
      <c r="C87" s="116" t="s">
        <v>42</v>
      </c>
      <c r="D87" s="61">
        <v>169</v>
      </c>
      <c r="E87" s="26">
        <v>500</v>
      </c>
      <c r="F87" s="26">
        <v>500</v>
      </c>
      <c r="G87" s="20">
        <v>128</v>
      </c>
      <c r="H87" s="20">
        <v>156</v>
      </c>
      <c r="I87" s="20">
        <v>238.5</v>
      </c>
      <c r="J87" s="36">
        <f t="shared" si="4"/>
        <v>141.12426035502958</v>
      </c>
      <c r="K87" s="21">
        <f t="shared" si="5"/>
        <v>47.699999999999996</v>
      </c>
      <c r="L87" s="21">
        <f t="shared" si="3"/>
        <v>47.699999999999996</v>
      </c>
    </row>
    <row r="88" spans="1:12" s="72" customFormat="1" ht="15.75">
      <c r="A88" s="114"/>
      <c r="B88" s="115" t="s">
        <v>74</v>
      </c>
      <c r="C88" s="116" t="s">
        <v>42</v>
      </c>
      <c r="D88" s="61"/>
      <c r="E88" s="26">
        <v>250</v>
      </c>
      <c r="F88" s="26">
        <v>250</v>
      </c>
      <c r="G88" s="71"/>
      <c r="H88" s="71"/>
      <c r="I88" s="71">
        <v>61.4</v>
      </c>
      <c r="J88" s="36"/>
      <c r="K88" s="21">
        <f t="shared" si="5"/>
        <v>24.56</v>
      </c>
      <c r="L88" s="21">
        <f t="shared" si="3"/>
        <v>24.56</v>
      </c>
    </row>
    <row r="89" spans="1:12" s="23" customFormat="1" ht="54" customHeight="1">
      <c r="A89" s="105">
        <v>4</v>
      </c>
      <c r="B89" s="93" t="s">
        <v>75</v>
      </c>
      <c r="C89" s="92" t="s">
        <v>42</v>
      </c>
      <c r="D89" s="37"/>
      <c r="E89" s="33">
        <v>124</v>
      </c>
      <c r="F89" s="33">
        <v>130</v>
      </c>
      <c r="G89" s="20"/>
      <c r="H89" s="20"/>
      <c r="I89" s="20">
        <v>6.5</v>
      </c>
      <c r="J89" s="40"/>
      <c r="K89" s="21">
        <f t="shared" si="5"/>
        <v>5.241935483870968</v>
      </c>
      <c r="L89" s="21">
        <f t="shared" si="3"/>
        <v>5</v>
      </c>
    </row>
    <row r="90" spans="1:12" s="23" customFormat="1" ht="15.75">
      <c r="A90" s="105"/>
      <c r="B90" s="112" t="s">
        <v>270</v>
      </c>
      <c r="C90" s="113" t="s">
        <v>42</v>
      </c>
      <c r="D90" s="37"/>
      <c r="E90" s="117">
        <v>98.9</v>
      </c>
      <c r="F90" s="97">
        <v>99</v>
      </c>
      <c r="G90" s="20"/>
      <c r="H90" s="20"/>
      <c r="I90" s="20"/>
      <c r="J90" s="36"/>
      <c r="K90" s="22"/>
      <c r="L90" s="21"/>
    </row>
    <row r="91" spans="1:12" s="72" customFormat="1" ht="15.75">
      <c r="A91" s="102" t="s">
        <v>55</v>
      </c>
      <c r="B91" s="103" t="s">
        <v>56</v>
      </c>
      <c r="C91" s="104" t="s">
        <v>57</v>
      </c>
      <c r="D91" s="69"/>
      <c r="E91" s="97">
        <v>600</v>
      </c>
      <c r="F91" s="69">
        <v>602.07336523126003</v>
      </c>
      <c r="G91" s="71"/>
      <c r="H91" s="71"/>
      <c r="I91" s="71"/>
      <c r="J91" s="36"/>
      <c r="K91" s="22"/>
      <c r="L91" s="21"/>
    </row>
    <row r="92" spans="1:12" s="16" customFormat="1" ht="15.75">
      <c r="A92" s="102" t="s">
        <v>55</v>
      </c>
      <c r="B92" s="103" t="s">
        <v>58</v>
      </c>
      <c r="C92" s="104" t="s">
        <v>45</v>
      </c>
      <c r="D92" s="97"/>
      <c r="E92" s="97">
        <v>7440</v>
      </c>
      <c r="F92" s="69">
        <v>7826.9537480063809</v>
      </c>
      <c r="G92" s="29"/>
      <c r="H92" s="29"/>
      <c r="I92" s="29"/>
      <c r="J92" s="36"/>
      <c r="K92" s="22"/>
      <c r="L92" s="21"/>
    </row>
    <row r="93" spans="1:12" s="54" customFormat="1" ht="15.75">
      <c r="A93" s="105">
        <v>5</v>
      </c>
      <c r="B93" s="93" t="s">
        <v>76</v>
      </c>
      <c r="C93" s="92" t="s">
        <v>42</v>
      </c>
      <c r="D93" s="37">
        <v>25.3</v>
      </c>
      <c r="E93" s="18"/>
      <c r="F93" s="18">
        <v>215.64</v>
      </c>
      <c r="G93" s="53">
        <v>9.48</v>
      </c>
      <c r="H93" s="53">
        <v>22.7</v>
      </c>
      <c r="I93" s="53">
        <v>82.1</v>
      </c>
      <c r="J93" s="40">
        <f t="shared" si="4"/>
        <v>324.50592885375488</v>
      </c>
      <c r="K93" s="22"/>
      <c r="L93" s="21">
        <f t="shared" si="3"/>
        <v>38.072713782229641</v>
      </c>
    </row>
    <row r="94" spans="1:12" s="23" customFormat="1" ht="15.75">
      <c r="A94" s="92" t="s">
        <v>77</v>
      </c>
      <c r="B94" s="93" t="s">
        <v>78</v>
      </c>
      <c r="C94" s="92" t="s">
        <v>42</v>
      </c>
      <c r="D94" s="18">
        <v>22447.49</v>
      </c>
      <c r="E94" s="33">
        <v>22962</v>
      </c>
      <c r="F94" s="18">
        <v>22996.87</v>
      </c>
      <c r="G94" s="21">
        <v>22803.279999999995</v>
      </c>
      <c r="H94" s="21">
        <v>22803.279999999995</v>
      </c>
      <c r="I94" s="21">
        <v>22933.99</v>
      </c>
      <c r="J94" s="40">
        <f t="shared" si="4"/>
        <v>102.16728017252707</v>
      </c>
      <c r="K94" s="21">
        <f t="shared" si="5"/>
        <v>99.878015852277684</v>
      </c>
      <c r="L94" s="21">
        <f t="shared" si="3"/>
        <v>99.72657148559783</v>
      </c>
    </row>
    <row r="95" spans="1:12" s="23" customFormat="1" ht="15.75">
      <c r="A95" s="105">
        <v>1</v>
      </c>
      <c r="B95" s="93" t="s">
        <v>79</v>
      </c>
      <c r="C95" s="92" t="s">
        <v>42</v>
      </c>
      <c r="D95" s="18">
        <v>12266.6</v>
      </c>
      <c r="E95" s="33">
        <v>12181</v>
      </c>
      <c r="F95" s="33">
        <v>12181</v>
      </c>
      <c r="G95" s="21">
        <v>12180.71</v>
      </c>
      <c r="H95" s="21">
        <v>12180.71</v>
      </c>
      <c r="I95" s="21">
        <v>12289.62</v>
      </c>
      <c r="J95" s="40">
        <f t="shared" si="4"/>
        <v>100.18766406339165</v>
      </c>
      <c r="K95" s="22">
        <f t="shared" si="5"/>
        <v>100.89171660783187</v>
      </c>
      <c r="L95" s="21">
        <f t="shared" si="3"/>
        <v>100.89171660783187</v>
      </c>
    </row>
    <row r="96" spans="1:12" s="72" customFormat="1" ht="15.75">
      <c r="A96" s="102" t="s">
        <v>53</v>
      </c>
      <c r="B96" s="103" t="s">
        <v>80</v>
      </c>
      <c r="C96" s="104"/>
      <c r="D96" s="68"/>
      <c r="E96" s="69">
        <v>126</v>
      </c>
      <c r="F96" s="97">
        <v>126</v>
      </c>
      <c r="G96" s="85"/>
      <c r="H96" s="85"/>
      <c r="I96" s="85"/>
      <c r="J96" s="83"/>
      <c r="K96" s="84">
        <f t="shared" si="5"/>
        <v>0</v>
      </c>
      <c r="L96" s="85">
        <f t="shared" si="3"/>
        <v>0</v>
      </c>
    </row>
    <row r="97" spans="1:12" s="72" customFormat="1" ht="15.75">
      <c r="A97" s="104" t="s">
        <v>65</v>
      </c>
      <c r="B97" s="103" t="s">
        <v>81</v>
      </c>
      <c r="C97" s="104" t="s">
        <v>82</v>
      </c>
      <c r="D97" s="69"/>
      <c r="E97" s="97">
        <v>10942</v>
      </c>
      <c r="F97" s="97">
        <v>10942</v>
      </c>
      <c r="G97" s="85"/>
      <c r="H97" s="85"/>
      <c r="I97" s="85">
        <v>10724.68</v>
      </c>
      <c r="J97" s="83"/>
      <c r="K97" s="85">
        <f t="shared" si="5"/>
        <v>98.013891427526971</v>
      </c>
      <c r="L97" s="85">
        <f t="shared" si="3"/>
        <v>98.013891427526971</v>
      </c>
    </row>
    <row r="98" spans="1:12" s="72" customFormat="1" ht="15.75">
      <c r="A98" s="102" t="s">
        <v>55</v>
      </c>
      <c r="B98" s="103" t="s">
        <v>56</v>
      </c>
      <c r="C98" s="104" t="s">
        <v>57</v>
      </c>
      <c r="D98" s="68"/>
      <c r="E98" s="69">
        <v>35.6</v>
      </c>
      <c r="F98" s="69">
        <v>35.6</v>
      </c>
      <c r="G98" s="85"/>
      <c r="H98" s="85"/>
      <c r="I98" s="85"/>
      <c r="J98" s="83"/>
      <c r="K98" s="84">
        <f t="shared" si="5"/>
        <v>0</v>
      </c>
      <c r="L98" s="85">
        <f t="shared" si="3"/>
        <v>0</v>
      </c>
    </row>
    <row r="99" spans="1:12" s="72" customFormat="1" ht="15.75">
      <c r="A99" s="102" t="s">
        <v>55</v>
      </c>
      <c r="B99" s="103" t="s">
        <v>58</v>
      </c>
      <c r="C99" s="104" t="s">
        <v>45</v>
      </c>
      <c r="D99" s="96"/>
      <c r="E99" s="97">
        <v>38954</v>
      </c>
      <c r="F99" s="69">
        <v>38953.520000000004</v>
      </c>
      <c r="G99" s="85"/>
      <c r="H99" s="85"/>
      <c r="I99" s="85"/>
      <c r="J99" s="83"/>
      <c r="K99" s="84">
        <f t="shared" si="5"/>
        <v>0</v>
      </c>
      <c r="L99" s="85">
        <f t="shared" si="3"/>
        <v>0</v>
      </c>
    </row>
    <row r="100" spans="1:12" s="23" customFormat="1" ht="15.75">
      <c r="A100" s="105">
        <v>2</v>
      </c>
      <c r="B100" s="93" t="s">
        <v>83</v>
      </c>
      <c r="C100" s="92" t="s">
        <v>42</v>
      </c>
      <c r="D100" s="18">
        <v>7779.6</v>
      </c>
      <c r="E100" s="33">
        <v>7968</v>
      </c>
      <c r="F100" s="33">
        <v>7968</v>
      </c>
      <c r="G100" s="21">
        <v>7940.92</v>
      </c>
      <c r="H100" s="21">
        <v>7940.92</v>
      </c>
      <c r="I100" s="21">
        <v>7915.8</v>
      </c>
      <c r="J100" s="40">
        <f t="shared" si="4"/>
        <v>101.75073268548512</v>
      </c>
      <c r="K100" s="21">
        <f t="shared" si="5"/>
        <v>99.34487951807229</v>
      </c>
      <c r="L100" s="21">
        <f t="shared" si="3"/>
        <v>99.34487951807229</v>
      </c>
    </row>
    <row r="101" spans="1:12" s="72" customFormat="1" ht="15.75">
      <c r="A101" s="102" t="s">
        <v>68</v>
      </c>
      <c r="B101" s="103" t="s">
        <v>271</v>
      </c>
      <c r="C101" s="113" t="s">
        <v>42</v>
      </c>
      <c r="D101" s="69"/>
      <c r="E101" s="117">
        <v>79</v>
      </c>
      <c r="F101" s="97">
        <v>79</v>
      </c>
      <c r="G101" s="85"/>
      <c r="H101" s="85"/>
      <c r="I101" s="85"/>
      <c r="J101" s="83"/>
      <c r="K101" s="84">
        <f t="shared" si="5"/>
        <v>0</v>
      </c>
      <c r="L101" s="85">
        <f t="shared" si="3"/>
        <v>0</v>
      </c>
    </row>
    <row r="102" spans="1:12" s="72" customFormat="1" ht="15.75">
      <c r="A102" s="104" t="s">
        <v>70</v>
      </c>
      <c r="B102" s="103" t="s">
        <v>81</v>
      </c>
      <c r="C102" s="104" t="s">
        <v>82</v>
      </c>
      <c r="D102" s="69"/>
      <c r="E102" s="97">
        <v>7262</v>
      </c>
      <c r="F102" s="97">
        <v>7276</v>
      </c>
      <c r="G102" s="85"/>
      <c r="H102" s="85"/>
      <c r="I102" s="85">
        <v>7129.96</v>
      </c>
      <c r="J102" s="83"/>
      <c r="K102" s="85">
        <f t="shared" si="5"/>
        <v>98.181768107959243</v>
      </c>
      <c r="L102" s="85">
        <f t="shared" si="3"/>
        <v>97.992853216052779</v>
      </c>
    </row>
    <row r="103" spans="1:12" s="72" customFormat="1" ht="15.75">
      <c r="A103" s="102" t="s">
        <v>55</v>
      </c>
      <c r="B103" s="103" t="s">
        <v>56</v>
      </c>
      <c r="C103" s="104" t="s">
        <v>57</v>
      </c>
      <c r="D103" s="69"/>
      <c r="E103" s="69">
        <v>17.3</v>
      </c>
      <c r="F103" s="69">
        <v>17.3</v>
      </c>
      <c r="G103" s="71"/>
      <c r="H103" s="71"/>
      <c r="I103" s="71"/>
      <c r="J103" s="83"/>
      <c r="K103" s="84">
        <f t="shared" si="5"/>
        <v>0</v>
      </c>
      <c r="L103" s="85">
        <f t="shared" si="3"/>
        <v>0</v>
      </c>
    </row>
    <row r="104" spans="1:12" s="72" customFormat="1" ht="15.75">
      <c r="A104" s="102" t="s">
        <v>55</v>
      </c>
      <c r="B104" s="103" t="s">
        <v>58</v>
      </c>
      <c r="C104" s="104" t="s">
        <v>45</v>
      </c>
      <c r="D104" s="69"/>
      <c r="E104" s="97">
        <v>12562</v>
      </c>
      <c r="F104" s="97">
        <v>12562</v>
      </c>
      <c r="G104" s="71"/>
      <c r="H104" s="71"/>
      <c r="I104" s="71"/>
      <c r="J104" s="83"/>
      <c r="K104" s="84">
        <f t="shared" si="5"/>
        <v>0</v>
      </c>
      <c r="L104" s="85">
        <f t="shared" si="3"/>
        <v>0</v>
      </c>
    </row>
    <row r="105" spans="1:12" s="23" customFormat="1" ht="15.75">
      <c r="A105" s="105">
        <v>3</v>
      </c>
      <c r="B105" s="93" t="s">
        <v>84</v>
      </c>
      <c r="C105" s="92" t="s">
        <v>42</v>
      </c>
      <c r="D105" s="37">
        <v>8.1999999999999993</v>
      </c>
      <c r="E105" s="18"/>
      <c r="F105" s="18">
        <v>8.1999999999999993</v>
      </c>
      <c r="G105" s="20"/>
      <c r="H105" s="20"/>
      <c r="I105" s="20">
        <v>7.8</v>
      </c>
      <c r="J105" s="40">
        <f t="shared" si="4"/>
        <v>95.121951219512198</v>
      </c>
      <c r="K105" s="22"/>
      <c r="L105" s="21">
        <f t="shared" si="3"/>
        <v>95.121951219512198</v>
      </c>
    </row>
    <row r="106" spans="1:12" s="23" customFormat="1" ht="15.75">
      <c r="A106" s="105">
        <v>4</v>
      </c>
      <c r="B106" s="93" t="s">
        <v>85</v>
      </c>
      <c r="C106" s="92" t="s">
        <v>42</v>
      </c>
      <c r="D106" s="18">
        <v>1961.9</v>
      </c>
      <c r="E106" s="33">
        <v>2299</v>
      </c>
      <c r="F106" s="33">
        <v>2299</v>
      </c>
      <c r="G106" s="21">
        <v>2059.4499999999998</v>
      </c>
      <c r="H106" s="21">
        <v>2059.4499999999998</v>
      </c>
      <c r="I106" s="21">
        <v>2137.4299999999998</v>
      </c>
      <c r="J106" s="40">
        <f t="shared" si="4"/>
        <v>108.94693919159997</v>
      </c>
      <c r="K106" s="21">
        <f t="shared" si="5"/>
        <v>92.972161809482373</v>
      </c>
      <c r="L106" s="21">
        <f t="shared" si="3"/>
        <v>92.972161809482373</v>
      </c>
    </row>
    <row r="107" spans="1:12" s="72" customFormat="1" ht="15.75">
      <c r="A107" s="102"/>
      <c r="B107" s="103" t="s">
        <v>86</v>
      </c>
      <c r="C107" s="104" t="s">
        <v>42</v>
      </c>
      <c r="D107" s="69"/>
      <c r="E107" s="97">
        <v>250</v>
      </c>
      <c r="F107" s="97">
        <v>250</v>
      </c>
      <c r="G107" s="71"/>
      <c r="H107" s="71"/>
      <c r="I107" s="71"/>
      <c r="J107" s="83"/>
      <c r="K107" s="84">
        <f t="shared" si="5"/>
        <v>0</v>
      </c>
      <c r="L107" s="85">
        <f t="shared" si="3"/>
        <v>0</v>
      </c>
    </row>
    <row r="108" spans="1:12" s="72" customFormat="1" ht="15.75">
      <c r="A108" s="102"/>
      <c r="B108" s="118" t="s">
        <v>272</v>
      </c>
      <c r="C108" s="113" t="s">
        <v>42</v>
      </c>
      <c r="D108" s="69"/>
      <c r="E108" s="119">
        <v>50</v>
      </c>
      <c r="F108" s="97">
        <v>50</v>
      </c>
      <c r="G108" s="71"/>
      <c r="H108" s="71"/>
      <c r="I108" s="71"/>
      <c r="J108" s="83"/>
      <c r="K108" s="84">
        <f t="shared" si="5"/>
        <v>0</v>
      </c>
      <c r="L108" s="85">
        <f t="shared" si="3"/>
        <v>0</v>
      </c>
    </row>
    <row r="109" spans="1:12" s="72" customFormat="1" ht="15.75">
      <c r="A109" s="102"/>
      <c r="B109" s="118" t="s">
        <v>273</v>
      </c>
      <c r="C109" s="113" t="s">
        <v>42</v>
      </c>
      <c r="D109" s="69"/>
      <c r="E109" s="119">
        <v>20</v>
      </c>
      <c r="F109" s="97">
        <v>20</v>
      </c>
      <c r="G109" s="120"/>
      <c r="H109" s="71"/>
      <c r="I109" s="71"/>
      <c r="J109" s="83"/>
      <c r="K109" s="84">
        <f t="shared" si="5"/>
        <v>0</v>
      </c>
      <c r="L109" s="85">
        <f t="shared" si="3"/>
        <v>0</v>
      </c>
    </row>
    <row r="110" spans="1:12" s="72" customFormat="1" ht="15.75">
      <c r="A110" s="102"/>
      <c r="B110" s="118" t="s">
        <v>274</v>
      </c>
      <c r="C110" s="113" t="s">
        <v>42</v>
      </c>
      <c r="D110" s="69"/>
      <c r="E110" s="119">
        <v>170</v>
      </c>
      <c r="F110" s="97">
        <v>170</v>
      </c>
      <c r="G110" s="71"/>
      <c r="H110" s="71"/>
      <c r="I110" s="71"/>
      <c r="J110" s="83"/>
      <c r="K110" s="84">
        <f t="shared" si="5"/>
        <v>0</v>
      </c>
      <c r="L110" s="85">
        <f t="shared" si="3"/>
        <v>0</v>
      </c>
    </row>
    <row r="111" spans="1:12" s="72" customFormat="1" ht="15.75">
      <c r="A111" s="102"/>
      <c r="B111" s="118" t="s">
        <v>275</v>
      </c>
      <c r="C111" s="113" t="s">
        <v>42</v>
      </c>
      <c r="D111" s="69"/>
      <c r="E111" s="119">
        <v>10</v>
      </c>
      <c r="F111" s="97">
        <v>10</v>
      </c>
      <c r="G111" s="71"/>
      <c r="H111" s="71"/>
      <c r="I111" s="71"/>
      <c r="J111" s="83"/>
      <c r="K111" s="84">
        <f t="shared" si="5"/>
        <v>0</v>
      </c>
      <c r="L111" s="85">
        <f t="shared" si="3"/>
        <v>0</v>
      </c>
    </row>
    <row r="112" spans="1:12" s="23" customFormat="1" ht="15.75">
      <c r="A112" s="105">
        <v>5</v>
      </c>
      <c r="B112" s="93" t="s">
        <v>87</v>
      </c>
      <c r="C112" s="92" t="s">
        <v>42</v>
      </c>
      <c r="D112" s="37">
        <v>325.27</v>
      </c>
      <c r="E112" s="33">
        <v>514</v>
      </c>
      <c r="F112" s="33">
        <v>514</v>
      </c>
      <c r="G112" s="20">
        <v>468.94</v>
      </c>
      <c r="H112" s="20">
        <v>468.94</v>
      </c>
      <c r="I112" s="20">
        <v>489.44</v>
      </c>
      <c r="J112" s="40">
        <f t="shared" si="4"/>
        <v>150.47191563931503</v>
      </c>
      <c r="K112" s="21">
        <f t="shared" si="5"/>
        <v>95.221789883268485</v>
      </c>
      <c r="L112" s="21">
        <f t="shared" si="3"/>
        <v>95.221789883268485</v>
      </c>
    </row>
    <row r="113" spans="1:12" s="122" customFormat="1" ht="15.75">
      <c r="A113" s="102"/>
      <c r="B113" s="103" t="s">
        <v>86</v>
      </c>
      <c r="C113" s="104" t="s">
        <v>42</v>
      </c>
      <c r="D113" s="121"/>
      <c r="E113" s="97">
        <v>50</v>
      </c>
      <c r="F113" s="97">
        <v>50</v>
      </c>
      <c r="G113" s="68"/>
      <c r="H113" s="68"/>
      <c r="I113" s="68"/>
      <c r="J113" s="83"/>
      <c r="K113" s="84">
        <f t="shared" si="5"/>
        <v>0</v>
      </c>
      <c r="L113" s="85">
        <f t="shared" si="3"/>
        <v>0</v>
      </c>
    </row>
    <row r="114" spans="1:12" s="183" customFormat="1" ht="15.75">
      <c r="A114" s="105">
        <v>6</v>
      </c>
      <c r="B114" s="93" t="s">
        <v>88</v>
      </c>
      <c r="C114" s="92" t="s">
        <v>42</v>
      </c>
      <c r="D114" s="37">
        <v>12</v>
      </c>
      <c r="E114" s="18"/>
      <c r="F114" s="18">
        <v>26.67</v>
      </c>
      <c r="G114" s="37">
        <v>153.26</v>
      </c>
      <c r="H114" s="37">
        <v>153.26</v>
      </c>
      <c r="I114" s="37">
        <v>93.9</v>
      </c>
      <c r="J114" s="40">
        <f t="shared" si="4"/>
        <v>782.5</v>
      </c>
      <c r="K114" s="22"/>
      <c r="L114" s="21">
        <f t="shared" si="3"/>
        <v>352.08098987626551</v>
      </c>
    </row>
    <row r="115" spans="1:12" s="183" customFormat="1" ht="15.75">
      <c r="A115" s="105" t="s">
        <v>89</v>
      </c>
      <c r="B115" s="93" t="s">
        <v>90</v>
      </c>
      <c r="C115" s="92" t="s">
        <v>42</v>
      </c>
      <c r="D115" s="37">
        <v>5.4</v>
      </c>
      <c r="E115" s="123">
        <v>393.2</v>
      </c>
      <c r="F115" s="123">
        <v>393</v>
      </c>
      <c r="G115" s="37">
        <v>108.28</v>
      </c>
      <c r="H115" s="37">
        <v>108.28</v>
      </c>
      <c r="I115" s="37">
        <v>176.6</v>
      </c>
      <c r="J115" s="124">
        <f t="shared" si="4"/>
        <v>3270.3703703703704</v>
      </c>
      <c r="K115" s="21">
        <f t="shared" si="5"/>
        <v>44.913530010172941</v>
      </c>
      <c r="L115" s="21">
        <f t="shared" si="3"/>
        <v>44.936386768447832</v>
      </c>
    </row>
    <row r="116" spans="1:12" s="127" customFormat="1" ht="15.75">
      <c r="A116" s="105"/>
      <c r="B116" s="179" t="s">
        <v>276</v>
      </c>
      <c r="C116" s="125" t="s">
        <v>277</v>
      </c>
      <c r="D116" s="37"/>
      <c r="E116" s="126">
        <v>251.2</v>
      </c>
      <c r="F116" s="126">
        <v>251</v>
      </c>
      <c r="G116" s="61"/>
      <c r="H116" s="61"/>
      <c r="I116" s="61"/>
      <c r="J116" s="36"/>
      <c r="K116" s="22">
        <f t="shared" si="5"/>
        <v>0</v>
      </c>
      <c r="L116" s="21">
        <f t="shared" si="3"/>
        <v>0</v>
      </c>
    </row>
    <row r="117" spans="1:12" s="122" customFormat="1" ht="15.75">
      <c r="A117" s="105"/>
      <c r="B117" s="179" t="s">
        <v>278</v>
      </c>
      <c r="C117" s="125" t="s">
        <v>42</v>
      </c>
      <c r="D117" s="37"/>
      <c r="E117" s="126">
        <v>39</v>
      </c>
      <c r="F117" s="126">
        <v>39</v>
      </c>
      <c r="G117" s="68"/>
      <c r="H117" s="68"/>
      <c r="I117" s="68"/>
      <c r="J117" s="36"/>
      <c r="K117" s="22">
        <f t="shared" si="5"/>
        <v>0</v>
      </c>
      <c r="L117" s="21">
        <f t="shared" si="3"/>
        <v>0</v>
      </c>
    </row>
    <row r="118" spans="1:12" s="122" customFormat="1" ht="15.75">
      <c r="A118" s="105"/>
      <c r="B118" s="180" t="s">
        <v>279</v>
      </c>
      <c r="C118" s="125" t="s">
        <v>42</v>
      </c>
      <c r="D118" s="37"/>
      <c r="E118" s="126">
        <v>103</v>
      </c>
      <c r="F118" s="126">
        <v>103</v>
      </c>
      <c r="G118" s="68"/>
      <c r="H118" s="68"/>
      <c r="I118" s="68">
        <v>51</v>
      </c>
      <c r="J118" s="36"/>
      <c r="K118" s="21">
        <f t="shared" si="5"/>
        <v>49.514563106796118</v>
      </c>
      <c r="L118" s="21">
        <f t="shared" si="3"/>
        <v>49.514563106796118</v>
      </c>
    </row>
    <row r="119" spans="1:12" s="122" customFormat="1" ht="15.75">
      <c r="A119" s="102"/>
      <c r="B119" s="181" t="s">
        <v>86</v>
      </c>
      <c r="C119" s="113" t="s">
        <v>42</v>
      </c>
      <c r="D119" s="68"/>
      <c r="E119" s="117"/>
      <c r="F119" s="117"/>
      <c r="G119" s="68"/>
      <c r="H119" s="68"/>
      <c r="I119" s="68">
        <v>4</v>
      </c>
      <c r="J119" s="83"/>
      <c r="K119" s="84"/>
      <c r="L119" s="85"/>
    </row>
    <row r="120" spans="1:12" s="128" customFormat="1" ht="47.25">
      <c r="A120" s="105" t="s">
        <v>91</v>
      </c>
      <c r="B120" s="93" t="s">
        <v>92</v>
      </c>
      <c r="C120" s="92" t="s">
        <v>11</v>
      </c>
      <c r="D120" s="37">
        <v>7.36</v>
      </c>
      <c r="E120" s="18"/>
      <c r="F120" s="37">
        <v>7.36</v>
      </c>
      <c r="G120" s="37">
        <v>7.36</v>
      </c>
      <c r="H120" s="37">
        <v>7.36</v>
      </c>
      <c r="I120" s="37">
        <v>7.36</v>
      </c>
      <c r="J120" s="40">
        <f t="shared" si="4"/>
        <v>100</v>
      </c>
      <c r="K120" s="22"/>
      <c r="L120" s="21">
        <f t="shared" si="3"/>
        <v>100</v>
      </c>
    </row>
    <row r="121" spans="1:12" ht="15.75">
      <c r="A121" s="105" t="s">
        <v>93</v>
      </c>
      <c r="B121" s="129" t="s">
        <v>94</v>
      </c>
      <c r="C121" s="130"/>
      <c r="D121" s="108"/>
      <c r="E121" s="44"/>
      <c r="F121" s="108"/>
      <c r="G121" s="61"/>
      <c r="H121" s="61"/>
      <c r="I121" s="61"/>
      <c r="J121" s="36"/>
      <c r="K121" s="22"/>
      <c r="L121" s="21"/>
    </row>
    <row r="122" spans="1:12" ht="15.75">
      <c r="A122" s="114"/>
      <c r="B122" s="131" t="s">
        <v>95</v>
      </c>
      <c r="C122" s="132" t="s">
        <v>45</v>
      </c>
      <c r="D122" s="26"/>
      <c r="E122" s="27"/>
      <c r="F122" s="26">
        <v>58482</v>
      </c>
      <c r="G122" s="61"/>
      <c r="H122" s="61"/>
      <c r="I122" s="61"/>
      <c r="J122" s="36"/>
      <c r="K122" s="22"/>
      <c r="L122" s="21"/>
    </row>
    <row r="123" spans="1:12" ht="15.75">
      <c r="A123" s="105" t="s">
        <v>96</v>
      </c>
      <c r="B123" s="133" t="s">
        <v>97</v>
      </c>
      <c r="C123" s="134"/>
      <c r="D123" s="37"/>
      <c r="E123" s="18"/>
      <c r="F123" s="37"/>
      <c r="G123" s="61"/>
      <c r="H123" s="61"/>
      <c r="I123" s="61"/>
      <c r="J123" s="36"/>
      <c r="K123" s="22"/>
      <c r="L123" s="21"/>
    </row>
    <row r="124" spans="1:12" ht="31.5">
      <c r="A124" s="105" t="s">
        <v>17</v>
      </c>
      <c r="B124" s="93" t="s">
        <v>280</v>
      </c>
      <c r="C124" s="92" t="s">
        <v>42</v>
      </c>
      <c r="D124" s="18"/>
      <c r="E124" s="18"/>
      <c r="F124" s="37"/>
      <c r="G124" s="61"/>
      <c r="H124" s="61"/>
      <c r="I124" s="61"/>
      <c r="J124" s="36"/>
      <c r="K124" s="22"/>
      <c r="L124" s="21"/>
    </row>
    <row r="125" spans="1:12" ht="15.75">
      <c r="A125" s="114" t="s">
        <v>281</v>
      </c>
      <c r="B125" s="115" t="s">
        <v>282</v>
      </c>
      <c r="C125" s="116" t="s">
        <v>42</v>
      </c>
      <c r="D125" s="27"/>
      <c r="E125" s="26">
        <v>350</v>
      </c>
      <c r="F125" s="61">
        <v>350</v>
      </c>
      <c r="G125" s="61"/>
      <c r="H125" s="61"/>
      <c r="I125" s="61"/>
      <c r="J125" s="36"/>
      <c r="K125" s="22"/>
      <c r="L125" s="21">
        <f t="shared" si="3"/>
        <v>0</v>
      </c>
    </row>
    <row r="126" spans="1:12" ht="15.75">
      <c r="A126" s="107"/>
      <c r="B126" s="100" t="s">
        <v>283</v>
      </c>
      <c r="C126" s="99" t="s">
        <v>42</v>
      </c>
      <c r="D126" s="108"/>
      <c r="E126" s="45">
        <v>310</v>
      </c>
      <c r="F126" s="108">
        <v>310</v>
      </c>
      <c r="G126" s="61"/>
      <c r="H126" s="61"/>
      <c r="I126" s="61"/>
      <c r="J126" s="36"/>
      <c r="K126" s="22"/>
      <c r="L126" s="21">
        <f t="shared" si="3"/>
        <v>0</v>
      </c>
    </row>
    <row r="127" spans="1:12" ht="15.75">
      <c r="A127" s="107"/>
      <c r="B127" s="100" t="s">
        <v>284</v>
      </c>
      <c r="C127" s="99" t="s">
        <v>42</v>
      </c>
      <c r="D127" s="108"/>
      <c r="E127" s="45">
        <v>40</v>
      </c>
      <c r="F127" s="108">
        <v>40</v>
      </c>
      <c r="G127" s="61"/>
      <c r="H127" s="61"/>
      <c r="I127" s="61"/>
      <c r="J127" s="36"/>
      <c r="K127" s="22"/>
      <c r="L127" s="21">
        <f t="shared" si="3"/>
        <v>0</v>
      </c>
    </row>
    <row r="128" spans="1:12" ht="15.75">
      <c r="A128" s="114" t="s">
        <v>285</v>
      </c>
      <c r="B128" s="115" t="s">
        <v>286</v>
      </c>
      <c r="C128" s="116" t="s">
        <v>42</v>
      </c>
      <c r="D128" s="61"/>
      <c r="E128" s="27"/>
      <c r="F128" s="61"/>
      <c r="G128" s="61"/>
      <c r="H128" s="61"/>
      <c r="I128" s="61"/>
      <c r="J128" s="36"/>
      <c r="K128" s="22"/>
      <c r="L128" s="21"/>
    </row>
    <row r="129" spans="1:12" ht="15.75">
      <c r="A129" s="114" t="s">
        <v>287</v>
      </c>
      <c r="B129" s="115" t="s">
        <v>288</v>
      </c>
      <c r="C129" s="116" t="s">
        <v>42</v>
      </c>
      <c r="D129" s="61"/>
      <c r="E129" s="27"/>
      <c r="F129" s="61"/>
      <c r="G129" s="61"/>
      <c r="H129" s="61"/>
      <c r="I129" s="61"/>
      <c r="J129" s="36"/>
      <c r="K129" s="22"/>
      <c r="L129" s="21"/>
    </row>
    <row r="130" spans="1:12" ht="31.5">
      <c r="A130" s="114" t="s">
        <v>17</v>
      </c>
      <c r="B130" s="131" t="s">
        <v>308</v>
      </c>
      <c r="C130" s="132" t="s">
        <v>11</v>
      </c>
      <c r="D130" s="135">
        <v>45.6</v>
      </c>
      <c r="E130" s="27"/>
      <c r="F130" s="61" t="s">
        <v>98</v>
      </c>
      <c r="G130" s="61">
        <v>45.6</v>
      </c>
      <c r="H130" s="61">
        <v>45.6</v>
      </c>
      <c r="I130" s="61">
        <v>45.6</v>
      </c>
      <c r="J130" s="36">
        <f>I130/D130*100</f>
        <v>100</v>
      </c>
      <c r="K130" s="31"/>
      <c r="L130" s="30">
        <f t="shared" si="3"/>
        <v>100</v>
      </c>
    </row>
    <row r="131" spans="1:12" ht="31.5">
      <c r="A131" s="114" t="s">
        <v>17</v>
      </c>
      <c r="B131" s="131" t="s">
        <v>309</v>
      </c>
      <c r="C131" s="132" t="s">
        <v>11</v>
      </c>
      <c r="D131" s="135">
        <v>46.73</v>
      </c>
      <c r="E131" s="27"/>
      <c r="F131" s="61">
        <v>46.73</v>
      </c>
      <c r="G131" s="61">
        <v>46.73</v>
      </c>
      <c r="H131" s="61">
        <v>46.73</v>
      </c>
      <c r="I131" s="61">
        <v>46.73</v>
      </c>
      <c r="J131" s="36">
        <f t="shared" si="4"/>
        <v>100</v>
      </c>
      <c r="K131" s="31"/>
      <c r="L131" s="30">
        <f t="shared" si="3"/>
        <v>100</v>
      </c>
    </row>
    <row r="132" spans="1:12" ht="15.75">
      <c r="A132" s="92" t="s">
        <v>99</v>
      </c>
      <c r="B132" s="93" t="s">
        <v>100</v>
      </c>
      <c r="C132" s="92"/>
      <c r="D132" s="37"/>
      <c r="E132" s="18"/>
      <c r="F132" s="37"/>
      <c r="G132" s="61"/>
      <c r="H132" s="61"/>
      <c r="I132" s="61"/>
      <c r="J132" s="36"/>
      <c r="K132" s="22"/>
      <c r="L132" s="21"/>
    </row>
    <row r="133" spans="1:12" s="136" customFormat="1" ht="15.75">
      <c r="A133" s="92">
        <v>1</v>
      </c>
      <c r="B133" s="93" t="s">
        <v>101</v>
      </c>
      <c r="C133" s="92" t="s">
        <v>102</v>
      </c>
      <c r="D133" s="33">
        <v>20997</v>
      </c>
      <c r="E133" s="33">
        <v>35880</v>
      </c>
      <c r="F133" s="33">
        <v>40080</v>
      </c>
      <c r="G133" s="33">
        <v>20013</v>
      </c>
      <c r="H133" s="33">
        <v>18184</v>
      </c>
      <c r="I133" s="33">
        <v>35907</v>
      </c>
      <c r="J133" s="40">
        <f t="shared" si="4"/>
        <v>171.01014430632949</v>
      </c>
      <c r="K133" s="22">
        <f t="shared" si="5"/>
        <v>100.0752508361204</v>
      </c>
      <c r="L133" s="21">
        <f t="shared" si="3"/>
        <v>89.588323353293404</v>
      </c>
    </row>
    <row r="134" spans="1:12" ht="15.75">
      <c r="A134" s="116"/>
      <c r="B134" s="115" t="s">
        <v>103</v>
      </c>
      <c r="C134" s="116" t="s">
        <v>102</v>
      </c>
      <c r="D134" s="26">
        <v>1145</v>
      </c>
      <c r="E134" s="26">
        <v>1200</v>
      </c>
      <c r="F134" s="26">
        <v>1200</v>
      </c>
      <c r="G134" s="26">
        <v>1155</v>
      </c>
      <c r="H134" s="26">
        <v>1162</v>
      </c>
      <c r="I134" s="26">
        <v>1143</v>
      </c>
      <c r="J134" s="36">
        <f t="shared" si="4"/>
        <v>99.825327510917035</v>
      </c>
      <c r="K134" s="31">
        <f t="shared" si="5"/>
        <v>95.25</v>
      </c>
      <c r="L134" s="30">
        <f t="shared" si="3"/>
        <v>95.25</v>
      </c>
    </row>
    <row r="135" spans="1:12" ht="15.75">
      <c r="A135" s="116"/>
      <c r="B135" s="115" t="s">
        <v>104</v>
      </c>
      <c r="C135" s="116" t="s">
        <v>102</v>
      </c>
      <c r="D135" s="26">
        <v>5462</v>
      </c>
      <c r="E135" s="26">
        <v>8580</v>
      </c>
      <c r="F135" s="26">
        <v>8580</v>
      </c>
      <c r="G135" s="26">
        <v>5875</v>
      </c>
      <c r="H135" s="26">
        <v>5887</v>
      </c>
      <c r="I135" s="26">
        <v>7687</v>
      </c>
      <c r="J135" s="36">
        <f t="shared" si="4"/>
        <v>140.73599414134017</v>
      </c>
      <c r="K135" s="31">
        <f t="shared" si="5"/>
        <v>89.592074592074596</v>
      </c>
      <c r="L135" s="30">
        <f t="shared" si="3"/>
        <v>89.592074592074596</v>
      </c>
    </row>
    <row r="136" spans="1:12" ht="15.75">
      <c r="A136" s="116"/>
      <c r="B136" s="115" t="s">
        <v>105</v>
      </c>
      <c r="C136" s="116" t="s">
        <v>102</v>
      </c>
      <c r="D136" s="26">
        <v>11140</v>
      </c>
      <c r="E136" s="26">
        <v>26100</v>
      </c>
      <c r="F136" s="26">
        <v>26100</v>
      </c>
      <c r="G136" s="26">
        <v>12983</v>
      </c>
      <c r="H136" s="26">
        <v>11135</v>
      </c>
      <c r="I136" s="26">
        <v>22530</v>
      </c>
      <c r="J136" s="36">
        <f t="shared" si="4"/>
        <v>202.24416517055656</v>
      </c>
      <c r="K136" s="31">
        <f t="shared" si="5"/>
        <v>86.321839080459768</v>
      </c>
      <c r="L136" s="30">
        <f t="shared" si="3"/>
        <v>86.321839080459768</v>
      </c>
    </row>
    <row r="137" spans="1:12" ht="15.75">
      <c r="A137" s="116"/>
      <c r="B137" s="115" t="s">
        <v>310</v>
      </c>
      <c r="C137" s="116" t="s">
        <v>102</v>
      </c>
      <c r="D137" s="26">
        <v>3250</v>
      </c>
      <c r="E137" s="26"/>
      <c r="F137" s="26">
        <v>4200</v>
      </c>
      <c r="G137" s="26"/>
      <c r="H137" s="26"/>
      <c r="I137" s="26">
        <v>4547</v>
      </c>
      <c r="J137" s="36">
        <f t="shared" si="4"/>
        <v>139.90769230769232</v>
      </c>
      <c r="K137" s="31"/>
      <c r="L137" s="30">
        <f t="shared" si="3"/>
        <v>108.26190476190476</v>
      </c>
    </row>
    <row r="138" spans="1:12" s="136" customFormat="1" ht="15.75">
      <c r="A138" s="92">
        <v>2</v>
      </c>
      <c r="B138" s="93" t="s">
        <v>106</v>
      </c>
      <c r="C138" s="92" t="s">
        <v>102</v>
      </c>
      <c r="D138" s="33">
        <v>238860</v>
      </c>
      <c r="E138" s="33"/>
      <c r="F138" s="33">
        <v>450000</v>
      </c>
      <c r="G138" s="33">
        <v>322942</v>
      </c>
      <c r="H138" s="33">
        <v>238853</v>
      </c>
      <c r="I138" s="33">
        <v>244695</v>
      </c>
      <c r="J138" s="40">
        <f t="shared" si="4"/>
        <v>102.44285355438332</v>
      </c>
      <c r="K138" s="22"/>
      <c r="L138" s="21">
        <f t="shared" si="3"/>
        <v>54.376666666666665</v>
      </c>
    </row>
    <row r="139" spans="1:12" s="136" customFormat="1" ht="15.75">
      <c r="A139" s="92">
        <v>3</v>
      </c>
      <c r="B139" s="93" t="s">
        <v>107</v>
      </c>
      <c r="C139" s="92" t="s">
        <v>45</v>
      </c>
      <c r="D139" s="33"/>
      <c r="E139" s="33"/>
      <c r="F139" s="33">
        <v>3700</v>
      </c>
      <c r="G139" s="37"/>
      <c r="H139" s="37"/>
      <c r="I139" s="37"/>
      <c r="J139" s="40"/>
      <c r="K139" s="22"/>
      <c r="L139" s="21">
        <f t="shared" si="3"/>
        <v>0</v>
      </c>
    </row>
    <row r="140" spans="1:12" ht="15.75">
      <c r="A140" s="116"/>
      <c r="B140" s="115" t="s">
        <v>108</v>
      </c>
      <c r="C140" s="116" t="s">
        <v>45</v>
      </c>
      <c r="D140" s="26"/>
      <c r="E140" s="26"/>
      <c r="F140" s="26">
        <v>2650</v>
      </c>
      <c r="G140" s="61"/>
      <c r="H140" s="61"/>
      <c r="I140" s="61"/>
      <c r="J140" s="36"/>
      <c r="K140" s="22"/>
      <c r="L140" s="21">
        <f t="shared" ref="L140:L203" si="6">I140/F140*100</f>
        <v>0</v>
      </c>
    </row>
    <row r="141" spans="1:12" ht="15.75">
      <c r="A141" s="92">
        <v>4</v>
      </c>
      <c r="B141" s="93" t="s">
        <v>109</v>
      </c>
      <c r="C141" s="92"/>
      <c r="D141" s="108"/>
      <c r="E141" s="45"/>
      <c r="F141" s="108"/>
      <c r="G141" s="61"/>
      <c r="H141" s="61"/>
      <c r="I141" s="61"/>
      <c r="J141" s="36"/>
      <c r="K141" s="22"/>
      <c r="L141" s="21"/>
    </row>
    <row r="142" spans="1:12" ht="15.75">
      <c r="A142" s="114" t="s">
        <v>110</v>
      </c>
      <c r="B142" s="115" t="s">
        <v>111</v>
      </c>
      <c r="C142" s="137" t="s">
        <v>42</v>
      </c>
      <c r="D142" s="61">
        <v>177.97</v>
      </c>
      <c r="E142" s="26">
        <v>358</v>
      </c>
      <c r="F142" s="61">
        <v>358</v>
      </c>
      <c r="G142" s="61">
        <v>233.25</v>
      </c>
      <c r="H142" s="61">
        <v>223.24</v>
      </c>
      <c r="I142" s="61">
        <v>332.5</v>
      </c>
      <c r="J142" s="36">
        <f t="shared" ref="J142:J203" si="7">I142/D142*100</f>
        <v>186.82924088329494</v>
      </c>
      <c r="K142" s="31">
        <f t="shared" ref="K142:K198" si="8">I142/E142*100</f>
        <v>92.877094972067042</v>
      </c>
      <c r="L142" s="30">
        <f t="shared" si="6"/>
        <v>92.877094972067042</v>
      </c>
    </row>
    <row r="143" spans="1:12" ht="15.75">
      <c r="A143" s="114"/>
      <c r="B143" s="115" t="s">
        <v>112</v>
      </c>
      <c r="C143" s="137" t="s">
        <v>45</v>
      </c>
      <c r="D143" s="26">
        <v>92</v>
      </c>
      <c r="E143" s="26">
        <v>3700</v>
      </c>
      <c r="F143" s="26">
        <v>3700</v>
      </c>
      <c r="G143" s="61">
        <v>62</v>
      </c>
      <c r="H143" s="61">
        <v>87</v>
      </c>
      <c r="I143" s="61">
        <v>828.8</v>
      </c>
      <c r="J143" s="36">
        <f t="shared" si="7"/>
        <v>900.86956521739125</v>
      </c>
      <c r="K143" s="31">
        <f t="shared" si="8"/>
        <v>22.4</v>
      </c>
      <c r="L143" s="30">
        <f t="shared" si="6"/>
        <v>22.4</v>
      </c>
    </row>
    <row r="144" spans="1:12" s="140" customFormat="1" ht="15.75">
      <c r="A144" s="107" t="s">
        <v>55</v>
      </c>
      <c r="B144" s="138" t="s">
        <v>113</v>
      </c>
      <c r="C144" s="139" t="s">
        <v>42</v>
      </c>
      <c r="D144" s="108">
        <v>177.97</v>
      </c>
      <c r="E144" s="45">
        <v>220</v>
      </c>
      <c r="F144" s="108">
        <v>220</v>
      </c>
      <c r="G144" s="108"/>
      <c r="H144" s="108"/>
      <c r="I144" s="108">
        <v>171.4</v>
      </c>
      <c r="J144" s="48">
        <f t="shared" si="7"/>
        <v>96.30836657863685</v>
      </c>
      <c r="K144" s="110">
        <f t="shared" si="8"/>
        <v>77.909090909090921</v>
      </c>
      <c r="L144" s="47">
        <f t="shared" si="6"/>
        <v>77.909090909090921</v>
      </c>
    </row>
    <row r="145" spans="1:12" ht="15.75">
      <c r="A145" s="102"/>
      <c r="B145" s="141" t="s">
        <v>56</v>
      </c>
      <c r="C145" s="142" t="s">
        <v>114</v>
      </c>
      <c r="D145" s="143"/>
      <c r="E145" s="97"/>
      <c r="F145" s="68"/>
      <c r="G145" s="61"/>
      <c r="H145" s="61"/>
      <c r="I145" s="61"/>
      <c r="J145" s="36"/>
      <c r="K145" s="22"/>
      <c r="L145" s="21"/>
    </row>
    <row r="146" spans="1:12" ht="15.75">
      <c r="A146" s="102"/>
      <c r="B146" s="141" t="s">
        <v>58</v>
      </c>
      <c r="C146" s="142" t="s">
        <v>45</v>
      </c>
      <c r="D146" s="69"/>
      <c r="E146" s="97"/>
      <c r="F146" s="68"/>
      <c r="G146" s="61"/>
      <c r="H146" s="61"/>
      <c r="I146" s="61"/>
      <c r="J146" s="36"/>
      <c r="K146" s="22"/>
      <c r="L146" s="21"/>
    </row>
    <row r="147" spans="1:12" s="140" customFormat="1" ht="15.75">
      <c r="A147" s="107" t="s">
        <v>55</v>
      </c>
      <c r="B147" s="138" t="s">
        <v>115</v>
      </c>
      <c r="C147" s="139" t="s">
        <v>42</v>
      </c>
      <c r="D147" s="108"/>
      <c r="E147" s="45">
        <v>138</v>
      </c>
      <c r="F147" s="108">
        <v>138</v>
      </c>
      <c r="G147" s="108"/>
      <c r="H147" s="108"/>
      <c r="I147" s="108">
        <v>161.1</v>
      </c>
      <c r="J147" s="48"/>
      <c r="K147" s="110">
        <f t="shared" si="8"/>
        <v>116.73913043478261</v>
      </c>
      <c r="L147" s="47">
        <f t="shared" si="6"/>
        <v>116.73913043478261</v>
      </c>
    </row>
    <row r="148" spans="1:12" ht="15.75">
      <c r="A148" s="102"/>
      <c r="B148" s="141" t="s">
        <v>56</v>
      </c>
      <c r="C148" s="142" t="s">
        <v>114</v>
      </c>
      <c r="D148" s="143"/>
      <c r="E148" s="97"/>
      <c r="F148" s="68"/>
      <c r="G148" s="61"/>
      <c r="H148" s="61"/>
      <c r="I148" s="61"/>
      <c r="J148" s="36"/>
      <c r="K148" s="22"/>
      <c r="L148" s="21"/>
    </row>
    <row r="149" spans="1:12" s="144" customFormat="1" ht="15.75">
      <c r="A149" s="102"/>
      <c r="B149" s="141" t="s">
        <v>58</v>
      </c>
      <c r="C149" s="142" t="s">
        <v>45</v>
      </c>
      <c r="D149" s="69"/>
      <c r="E149" s="97"/>
      <c r="F149" s="68"/>
      <c r="G149" s="68"/>
      <c r="H149" s="68"/>
      <c r="I149" s="68"/>
      <c r="J149" s="36"/>
      <c r="K149" s="22"/>
      <c r="L149" s="21"/>
    </row>
    <row r="150" spans="1:12" s="140" customFormat="1" ht="15.75">
      <c r="A150" s="107" t="s">
        <v>116</v>
      </c>
      <c r="B150" s="138" t="s">
        <v>117</v>
      </c>
      <c r="C150" s="139" t="s">
        <v>118</v>
      </c>
      <c r="D150" s="108"/>
      <c r="E150" s="45">
        <v>71</v>
      </c>
      <c r="F150" s="108">
        <v>71</v>
      </c>
      <c r="G150" s="108"/>
      <c r="H150" s="108"/>
      <c r="I150" s="108">
        <v>48</v>
      </c>
      <c r="J150" s="48"/>
      <c r="K150" s="49">
        <f t="shared" si="8"/>
        <v>67.605633802816897</v>
      </c>
      <c r="L150" s="47">
        <f t="shared" si="6"/>
        <v>67.605633802816897</v>
      </c>
    </row>
    <row r="151" spans="1:12" ht="15.75">
      <c r="A151" s="102"/>
      <c r="B151" s="141" t="s">
        <v>56</v>
      </c>
      <c r="C151" s="142" t="s">
        <v>114</v>
      </c>
      <c r="D151" s="143"/>
      <c r="E151" s="97"/>
      <c r="F151" s="68"/>
      <c r="G151" s="61"/>
      <c r="H151" s="61"/>
      <c r="I151" s="61"/>
      <c r="J151" s="36"/>
      <c r="K151" s="22"/>
      <c r="L151" s="21"/>
    </row>
    <row r="152" spans="1:12" ht="15.75">
      <c r="A152" s="102"/>
      <c r="B152" s="141" t="s">
        <v>58</v>
      </c>
      <c r="C152" s="142" t="s">
        <v>45</v>
      </c>
      <c r="D152" s="69"/>
      <c r="E152" s="97"/>
      <c r="F152" s="68"/>
      <c r="G152" s="61"/>
      <c r="H152" s="61"/>
      <c r="I152" s="61"/>
      <c r="J152" s="36"/>
      <c r="K152" s="22"/>
      <c r="L152" s="21"/>
    </row>
    <row r="153" spans="1:12" s="136" customFormat="1" ht="15.75">
      <c r="A153" s="105" t="s">
        <v>119</v>
      </c>
      <c r="B153" s="145" t="s">
        <v>120</v>
      </c>
      <c r="C153" s="146" t="s">
        <v>45</v>
      </c>
      <c r="D153" s="37">
        <v>40</v>
      </c>
      <c r="E153" s="33">
        <v>800</v>
      </c>
      <c r="F153" s="37">
        <v>800</v>
      </c>
      <c r="G153" s="37">
        <v>20</v>
      </c>
      <c r="H153" s="37">
        <v>35</v>
      </c>
      <c r="I153" s="37">
        <v>301.3</v>
      </c>
      <c r="J153" s="40">
        <f t="shared" si="7"/>
        <v>753.25000000000011</v>
      </c>
      <c r="K153" s="22">
        <f t="shared" si="8"/>
        <v>37.662500000000001</v>
      </c>
      <c r="L153" s="21">
        <f t="shared" si="6"/>
        <v>37.662500000000001</v>
      </c>
    </row>
    <row r="154" spans="1:12" s="136" customFormat="1" ht="15.75">
      <c r="A154" s="105" t="s">
        <v>121</v>
      </c>
      <c r="B154" s="145" t="s">
        <v>122</v>
      </c>
      <c r="C154" s="146" t="s">
        <v>45</v>
      </c>
      <c r="D154" s="33">
        <v>132</v>
      </c>
      <c r="E154" s="33">
        <v>4500</v>
      </c>
      <c r="F154" s="33">
        <v>4500</v>
      </c>
      <c r="G154" s="37">
        <v>82</v>
      </c>
      <c r="H154" s="37">
        <v>122</v>
      </c>
      <c r="I154" s="184">
        <v>1154.0999999999999</v>
      </c>
      <c r="J154" s="40">
        <f t="shared" si="7"/>
        <v>874.31818181818176</v>
      </c>
      <c r="K154" s="21">
        <f t="shared" si="8"/>
        <v>25.646666666666661</v>
      </c>
      <c r="L154" s="21">
        <f t="shared" si="6"/>
        <v>25.646666666666661</v>
      </c>
    </row>
    <row r="155" spans="1:12" ht="15.75">
      <c r="A155" s="55" t="s">
        <v>99</v>
      </c>
      <c r="B155" s="147" t="s">
        <v>123</v>
      </c>
      <c r="C155" s="55"/>
      <c r="D155" s="37"/>
      <c r="E155" s="18"/>
      <c r="F155" s="37"/>
      <c r="G155" s="61"/>
      <c r="H155" s="61"/>
      <c r="I155" s="61"/>
      <c r="J155" s="36"/>
      <c r="K155" s="22"/>
      <c r="L155" s="21"/>
    </row>
    <row r="156" spans="1:12" ht="15.75">
      <c r="A156" s="92" t="s">
        <v>124</v>
      </c>
      <c r="B156" s="17" t="s">
        <v>125</v>
      </c>
      <c r="C156" s="6" t="s">
        <v>30</v>
      </c>
      <c r="D156" s="33"/>
      <c r="E156" s="33">
        <v>82200</v>
      </c>
      <c r="F156" s="33">
        <v>82200</v>
      </c>
      <c r="G156" s="61"/>
      <c r="H156" s="61"/>
      <c r="I156" s="61"/>
      <c r="J156" s="36"/>
      <c r="K156" s="22"/>
      <c r="L156" s="21"/>
    </row>
    <row r="157" spans="1:12" ht="15.75">
      <c r="A157" s="104"/>
      <c r="B157" s="95" t="s">
        <v>126</v>
      </c>
      <c r="C157" s="148"/>
      <c r="D157" s="97"/>
      <c r="E157" s="97">
        <v>81500</v>
      </c>
      <c r="F157" s="97">
        <v>81500</v>
      </c>
      <c r="G157" s="61"/>
      <c r="H157" s="61"/>
      <c r="I157" s="61"/>
      <c r="J157" s="36"/>
      <c r="K157" s="22"/>
      <c r="L157" s="21"/>
    </row>
    <row r="158" spans="1:12" ht="15.75">
      <c r="A158" s="104"/>
      <c r="B158" s="95" t="s">
        <v>127</v>
      </c>
      <c r="C158" s="148"/>
      <c r="D158" s="97"/>
      <c r="E158" s="97">
        <v>82900</v>
      </c>
      <c r="F158" s="97">
        <v>82900</v>
      </c>
      <c r="G158" s="61"/>
      <c r="H158" s="61"/>
      <c r="I158" s="61"/>
      <c r="J158" s="36"/>
      <c r="K158" s="22"/>
      <c r="L158" s="21"/>
    </row>
    <row r="159" spans="1:12" ht="15.75">
      <c r="A159" s="92" t="s">
        <v>128</v>
      </c>
      <c r="B159" s="17" t="s">
        <v>129</v>
      </c>
      <c r="C159" s="6" t="s">
        <v>11</v>
      </c>
      <c r="D159" s="37"/>
      <c r="E159" s="18"/>
      <c r="F159" s="19">
        <v>1.3</v>
      </c>
      <c r="G159" s="61"/>
      <c r="H159" s="61"/>
      <c r="I159" s="61"/>
      <c r="J159" s="36"/>
      <c r="K159" s="22"/>
      <c r="L159" s="21"/>
    </row>
    <row r="160" spans="1:12" ht="15.75">
      <c r="A160" s="92" t="s">
        <v>130</v>
      </c>
      <c r="B160" s="17" t="s">
        <v>131</v>
      </c>
      <c r="C160" s="6" t="s">
        <v>132</v>
      </c>
      <c r="D160" s="33"/>
      <c r="E160" s="18"/>
      <c r="F160" s="37"/>
      <c r="G160" s="61"/>
      <c r="H160" s="61"/>
      <c r="I160" s="61"/>
      <c r="J160" s="36"/>
      <c r="K160" s="22"/>
      <c r="L160" s="21"/>
    </row>
    <row r="161" spans="1:12" ht="15.75">
      <c r="A161" s="92" t="s">
        <v>133</v>
      </c>
      <c r="B161" s="17" t="s">
        <v>134</v>
      </c>
      <c r="C161" s="6"/>
      <c r="D161" s="37"/>
      <c r="E161" s="18"/>
      <c r="F161" s="37"/>
      <c r="G161" s="61"/>
      <c r="H161" s="61"/>
      <c r="I161" s="61"/>
      <c r="J161" s="36"/>
      <c r="K161" s="22"/>
      <c r="L161" s="21"/>
    </row>
    <row r="162" spans="1:12" ht="15.75">
      <c r="A162" s="116" t="s">
        <v>110</v>
      </c>
      <c r="B162" s="149" t="s">
        <v>135</v>
      </c>
      <c r="C162" s="150" t="s">
        <v>136</v>
      </c>
      <c r="D162" s="26">
        <v>24135</v>
      </c>
      <c r="E162" s="26">
        <v>24795</v>
      </c>
      <c r="F162" s="35">
        <v>24795</v>
      </c>
      <c r="G162" s="26">
        <v>24551</v>
      </c>
      <c r="H162" s="26">
        <v>24551</v>
      </c>
      <c r="I162" s="26">
        <v>24551</v>
      </c>
      <c r="J162" s="36">
        <f t="shared" si="7"/>
        <v>101.72363787031283</v>
      </c>
      <c r="K162" s="30">
        <f t="shared" si="8"/>
        <v>99.015930631175635</v>
      </c>
      <c r="L162" s="30">
        <f t="shared" si="6"/>
        <v>99.015930631175635</v>
      </c>
    </row>
    <row r="163" spans="1:12" s="144" customFormat="1" ht="31.5">
      <c r="A163" s="104"/>
      <c r="B163" s="151" t="s">
        <v>137</v>
      </c>
      <c r="C163" s="152" t="s">
        <v>136</v>
      </c>
      <c r="D163" s="97">
        <v>22105</v>
      </c>
      <c r="E163" s="97">
        <v>22720</v>
      </c>
      <c r="F163" s="70">
        <v>22720</v>
      </c>
      <c r="G163" s="97">
        <v>22217</v>
      </c>
      <c r="H163" s="97">
        <v>22217</v>
      </c>
      <c r="I163" s="97">
        <v>22217</v>
      </c>
      <c r="J163" s="83">
        <f t="shared" si="7"/>
        <v>100.50667269848449</v>
      </c>
      <c r="K163" s="85">
        <f t="shared" si="8"/>
        <v>97.786091549295776</v>
      </c>
      <c r="L163" s="85">
        <f t="shared" si="6"/>
        <v>97.786091549295776</v>
      </c>
    </row>
    <row r="164" spans="1:12" ht="15.75">
      <c r="A164" s="116" t="s">
        <v>119</v>
      </c>
      <c r="B164" s="149" t="s">
        <v>138</v>
      </c>
      <c r="C164" s="150" t="s">
        <v>11</v>
      </c>
      <c r="D164" s="38">
        <v>91</v>
      </c>
      <c r="E164" s="27"/>
      <c r="F164" s="38">
        <v>91.4</v>
      </c>
      <c r="G164" s="61">
        <v>91.3</v>
      </c>
      <c r="H164" s="61">
        <v>91.3</v>
      </c>
      <c r="I164" s="61">
        <v>91.3</v>
      </c>
      <c r="J164" s="36">
        <f t="shared" si="7"/>
        <v>100.32967032967034</v>
      </c>
      <c r="K164" s="31"/>
      <c r="L164" s="30">
        <f t="shared" si="6"/>
        <v>99.890590809627994</v>
      </c>
    </row>
    <row r="165" spans="1:12" ht="15.75">
      <c r="A165" s="116" t="s">
        <v>121</v>
      </c>
      <c r="B165" s="149" t="s">
        <v>139</v>
      </c>
      <c r="C165" s="150" t="s">
        <v>11</v>
      </c>
      <c r="D165" s="38">
        <v>12.2</v>
      </c>
      <c r="E165" s="27"/>
      <c r="F165" s="38">
        <v>15.3</v>
      </c>
      <c r="G165" s="61">
        <v>15.28</v>
      </c>
      <c r="H165" s="61">
        <v>15.28</v>
      </c>
      <c r="I165" s="61">
        <v>15.28</v>
      </c>
      <c r="J165" s="36">
        <f t="shared" si="7"/>
        <v>125.24590163934425</v>
      </c>
      <c r="K165" s="31"/>
      <c r="L165" s="30">
        <f t="shared" si="6"/>
        <v>99.86928104575162</v>
      </c>
    </row>
    <row r="166" spans="1:12" ht="15.75">
      <c r="A166" s="116" t="s">
        <v>140</v>
      </c>
      <c r="B166" s="149" t="s">
        <v>141</v>
      </c>
      <c r="C166" s="150"/>
      <c r="D166" s="38"/>
      <c r="E166" s="27"/>
      <c r="F166" s="38"/>
      <c r="G166" s="61"/>
      <c r="H166" s="61"/>
      <c r="I166" s="61"/>
      <c r="J166" s="36"/>
      <c r="K166" s="31"/>
      <c r="L166" s="30"/>
    </row>
    <row r="167" spans="1:12" s="144" customFormat="1" ht="15.75">
      <c r="A167" s="102" t="s">
        <v>17</v>
      </c>
      <c r="B167" s="151" t="s">
        <v>142</v>
      </c>
      <c r="C167" s="152" t="s">
        <v>11</v>
      </c>
      <c r="D167" s="153">
        <v>96.8</v>
      </c>
      <c r="E167" s="69"/>
      <c r="F167" s="153">
        <v>97.1</v>
      </c>
      <c r="G167" s="68">
        <v>97.05</v>
      </c>
      <c r="H167" s="68">
        <v>97.05</v>
      </c>
      <c r="I167" s="68">
        <v>97.05</v>
      </c>
      <c r="J167" s="83">
        <f t="shared" si="7"/>
        <v>100.25826446280992</v>
      </c>
      <c r="K167" s="84"/>
      <c r="L167" s="85">
        <f t="shared" si="6"/>
        <v>99.948506694129762</v>
      </c>
    </row>
    <row r="168" spans="1:12" s="144" customFormat="1" ht="15.75">
      <c r="A168" s="102" t="s">
        <v>17</v>
      </c>
      <c r="B168" s="151" t="s">
        <v>143</v>
      </c>
      <c r="C168" s="152" t="s">
        <v>11</v>
      </c>
      <c r="D168" s="153">
        <v>91.8</v>
      </c>
      <c r="E168" s="69"/>
      <c r="F168" s="153">
        <v>92.1</v>
      </c>
      <c r="G168" s="68">
        <v>92.05</v>
      </c>
      <c r="H168" s="68">
        <v>92.05</v>
      </c>
      <c r="I168" s="68">
        <v>92.05</v>
      </c>
      <c r="J168" s="83">
        <f t="shared" si="7"/>
        <v>100.2723311546841</v>
      </c>
      <c r="K168" s="84"/>
      <c r="L168" s="85">
        <f t="shared" si="6"/>
        <v>99.945711183496201</v>
      </c>
    </row>
    <row r="169" spans="1:12" ht="15.75">
      <c r="A169" s="116" t="s">
        <v>144</v>
      </c>
      <c r="B169" s="149" t="s">
        <v>145</v>
      </c>
      <c r="C169" s="150" t="s">
        <v>146</v>
      </c>
      <c r="D169" s="154">
        <v>29</v>
      </c>
      <c r="E169" s="27"/>
      <c r="F169" s="38" t="s">
        <v>296</v>
      </c>
      <c r="G169" s="61" t="s">
        <v>318</v>
      </c>
      <c r="H169" s="61" t="s">
        <v>318</v>
      </c>
      <c r="I169" s="61" t="s">
        <v>318</v>
      </c>
      <c r="J169" s="36">
        <f>J170</f>
        <v>111.01655172413794</v>
      </c>
      <c r="K169" s="31"/>
      <c r="L169" s="30">
        <f>L170</f>
        <v>90.908181818181816</v>
      </c>
    </row>
    <row r="170" spans="1:12" ht="15.75">
      <c r="A170" s="116" t="s">
        <v>147</v>
      </c>
      <c r="B170" s="149" t="s">
        <v>148</v>
      </c>
      <c r="C170" s="150" t="s">
        <v>11</v>
      </c>
      <c r="D170" s="38">
        <v>65.909090909090907</v>
      </c>
      <c r="E170" s="27"/>
      <c r="F170" s="38">
        <v>80.487804878048792</v>
      </c>
      <c r="G170" s="61">
        <v>73.17</v>
      </c>
      <c r="H170" s="61">
        <v>73.17</v>
      </c>
      <c r="I170" s="61">
        <v>73.17</v>
      </c>
      <c r="J170" s="36">
        <f t="shared" si="7"/>
        <v>111.01655172413794</v>
      </c>
      <c r="K170" s="31"/>
      <c r="L170" s="30">
        <f t="shared" si="6"/>
        <v>90.908181818181816</v>
      </c>
    </row>
    <row r="171" spans="1:12" s="144" customFormat="1" ht="15.75">
      <c r="A171" s="102" t="s">
        <v>55</v>
      </c>
      <c r="B171" s="151" t="s">
        <v>149</v>
      </c>
      <c r="C171" s="152" t="s">
        <v>146</v>
      </c>
      <c r="D171" s="155">
        <v>10</v>
      </c>
      <c r="E171" s="69"/>
      <c r="F171" s="153" t="s">
        <v>150</v>
      </c>
      <c r="G171" s="68" t="s">
        <v>319</v>
      </c>
      <c r="H171" s="68" t="s">
        <v>319</v>
      </c>
      <c r="I171" s="68" t="s">
        <v>319</v>
      </c>
      <c r="J171" s="83">
        <f>J172</f>
        <v>99.995000249987484</v>
      </c>
      <c r="K171" s="84"/>
      <c r="L171" s="85">
        <f t="shared" si="6"/>
        <v>99.926729537450669</v>
      </c>
    </row>
    <row r="172" spans="1:12" s="144" customFormat="1" ht="15.75">
      <c r="A172" s="104"/>
      <c r="B172" s="151" t="s">
        <v>151</v>
      </c>
      <c r="C172" s="152" t="s">
        <v>11</v>
      </c>
      <c r="D172" s="153">
        <v>66.67</v>
      </c>
      <c r="E172" s="69"/>
      <c r="F172" s="153">
        <v>73.333333333333329</v>
      </c>
      <c r="G172" s="69">
        <v>66.666666666666657</v>
      </c>
      <c r="H172" s="69">
        <v>66.666666666666657</v>
      </c>
      <c r="I172" s="69">
        <v>66.666666666666657</v>
      </c>
      <c r="J172" s="83">
        <f t="shared" si="7"/>
        <v>99.995000249987484</v>
      </c>
      <c r="K172" s="84"/>
      <c r="L172" s="85">
        <f t="shared" si="6"/>
        <v>90.909090909090907</v>
      </c>
    </row>
    <row r="173" spans="1:12" s="144" customFormat="1" ht="15.75">
      <c r="A173" s="102" t="s">
        <v>55</v>
      </c>
      <c r="B173" s="151" t="s">
        <v>152</v>
      </c>
      <c r="C173" s="152" t="s">
        <v>146</v>
      </c>
      <c r="D173" s="155">
        <v>10</v>
      </c>
      <c r="E173" s="69"/>
      <c r="F173" s="153" t="s">
        <v>297</v>
      </c>
      <c r="G173" s="68" t="s">
        <v>320</v>
      </c>
      <c r="H173" s="68" t="s">
        <v>320</v>
      </c>
      <c r="I173" s="68" t="s">
        <v>320</v>
      </c>
      <c r="J173" s="83">
        <f>J174</f>
        <v>116.65966680666386</v>
      </c>
      <c r="K173" s="84"/>
      <c r="L173" s="85">
        <f t="shared" si="6"/>
        <v>99.997808795494876</v>
      </c>
    </row>
    <row r="174" spans="1:12" s="144" customFormat="1" ht="15.75">
      <c r="A174" s="104"/>
      <c r="B174" s="151" t="s">
        <v>151</v>
      </c>
      <c r="C174" s="152" t="s">
        <v>11</v>
      </c>
      <c r="D174" s="153">
        <v>71.430000000000007</v>
      </c>
      <c r="E174" s="69"/>
      <c r="F174" s="153">
        <v>91.666666666666657</v>
      </c>
      <c r="G174" s="68">
        <v>83.33</v>
      </c>
      <c r="H174" s="68">
        <v>83.33</v>
      </c>
      <c r="I174" s="68">
        <v>83.33</v>
      </c>
      <c r="J174" s="83">
        <f t="shared" si="7"/>
        <v>116.65966680666386</v>
      </c>
      <c r="K174" s="84"/>
      <c r="L174" s="85">
        <f t="shared" si="6"/>
        <v>90.90545454545456</v>
      </c>
    </row>
    <row r="175" spans="1:12" s="144" customFormat="1" ht="15.75">
      <c r="A175" s="102" t="s">
        <v>55</v>
      </c>
      <c r="B175" s="151" t="s">
        <v>153</v>
      </c>
      <c r="C175" s="152" t="s">
        <v>146</v>
      </c>
      <c r="D175" s="155">
        <v>3</v>
      </c>
      <c r="E175" s="69"/>
      <c r="F175" s="153" t="s">
        <v>298</v>
      </c>
      <c r="G175" s="68" t="s">
        <v>321</v>
      </c>
      <c r="H175" s="68" t="s">
        <v>321</v>
      </c>
      <c r="I175" s="68" t="s">
        <v>321</v>
      </c>
      <c r="J175" s="83">
        <f>J176</f>
        <v>155.58926487747956</v>
      </c>
      <c r="K175" s="84"/>
      <c r="L175" s="85">
        <f t="shared" si="6"/>
        <v>99.997799683154369</v>
      </c>
    </row>
    <row r="176" spans="1:12" s="144" customFormat="1" ht="15.75">
      <c r="A176" s="104"/>
      <c r="B176" s="151" t="s">
        <v>151</v>
      </c>
      <c r="C176" s="152" t="s">
        <v>11</v>
      </c>
      <c r="D176" s="153">
        <v>42.85</v>
      </c>
      <c r="E176" s="69"/>
      <c r="F176" s="153">
        <v>83.333333333333343</v>
      </c>
      <c r="G176" s="68">
        <v>66.67</v>
      </c>
      <c r="H176" s="68">
        <v>66.67</v>
      </c>
      <c r="I176" s="68">
        <v>66.67</v>
      </c>
      <c r="J176" s="83">
        <f t="shared" si="7"/>
        <v>155.58926487747956</v>
      </c>
      <c r="K176" s="84"/>
      <c r="L176" s="85">
        <f t="shared" si="6"/>
        <v>80.003999999999991</v>
      </c>
    </row>
    <row r="177" spans="1:12" s="144" customFormat="1" ht="15.75">
      <c r="A177" s="102" t="s">
        <v>55</v>
      </c>
      <c r="B177" s="151" t="s">
        <v>154</v>
      </c>
      <c r="C177" s="152" t="s">
        <v>146</v>
      </c>
      <c r="D177" s="155">
        <v>4</v>
      </c>
      <c r="E177" s="69"/>
      <c r="F177" s="153" t="s">
        <v>155</v>
      </c>
      <c r="G177" s="68" t="s">
        <v>155</v>
      </c>
      <c r="H177" s="68" t="s">
        <v>155</v>
      </c>
      <c r="I177" s="68" t="s">
        <v>155</v>
      </c>
      <c r="J177" s="83">
        <f>J178</f>
        <v>100</v>
      </c>
      <c r="K177" s="84"/>
      <c r="L177" s="85">
        <f t="shared" si="6"/>
        <v>100</v>
      </c>
    </row>
    <row r="178" spans="1:12" s="144" customFormat="1" ht="15.75">
      <c r="A178" s="104"/>
      <c r="B178" s="151" t="s">
        <v>151</v>
      </c>
      <c r="C178" s="152" t="s">
        <v>11</v>
      </c>
      <c r="D178" s="153">
        <v>80</v>
      </c>
      <c r="E178" s="69"/>
      <c r="F178" s="155">
        <v>80</v>
      </c>
      <c r="G178" s="68">
        <v>80</v>
      </c>
      <c r="H178" s="68">
        <v>80</v>
      </c>
      <c r="I178" s="68">
        <v>80</v>
      </c>
      <c r="J178" s="83">
        <f t="shared" si="7"/>
        <v>100</v>
      </c>
      <c r="K178" s="84"/>
      <c r="L178" s="85">
        <f t="shared" si="6"/>
        <v>100</v>
      </c>
    </row>
    <row r="179" spans="1:12" s="144" customFormat="1" ht="31.5">
      <c r="A179" s="102" t="s">
        <v>55</v>
      </c>
      <c r="B179" s="151" t="s">
        <v>289</v>
      </c>
      <c r="C179" s="152" t="s">
        <v>146</v>
      </c>
      <c r="D179" s="155">
        <v>2</v>
      </c>
      <c r="E179" s="69"/>
      <c r="F179" s="153" t="s">
        <v>291</v>
      </c>
      <c r="G179" s="68" t="s">
        <v>291</v>
      </c>
      <c r="H179" s="68" t="s">
        <v>291</v>
      </c>
      <c r="I179" s="68" t="s">
        <v>291</v>
      </c>
      <c r="J179" s="83">
        <f>J180</f>
        <v>100</v>
      </c>
      <c r="K179" s="84"/>
      <c r="L179" s="85">
        <f t="shared" si="6"/>
        <v>100</v>
      </c>
    </row>
    <row r="180" spans="1:12" s="144" customFormat="1" ht="15.75">
      <c r="A180" s="104"/>
      <c r="B180" s="151" t="s">
        <v>151</v>
      </c>
      <c r="C180" s="152" t="s">
        <v>11</v>
      </c>
      <c r="D180" s="153">
        <v>66.67</v>
      </c>
      <c r="E180" s="69"/>
      <c r="F180" s="153">
        <v>66.67</v>
      </c>
      <c r="G180" s="68">
        <v>66.67</v>
      </c>
      <c r="H180" s="68">
        <v>66.67</v>
      </c>
      <c r="I180" s="68">
        <v>66.67</v>
      </c>
      <c r="J180" s="83">
        <f t="shared" si="7"/>
        <v>100</v>
      </c>
      <c r="K180" s="84"/>
      <c r="L180" s="85">
        <f t="shared" si="6"/>
        <v>100</v>
      </c>
    </row>
    <row r="181" spans="1:12" ht="15.75">
      <c r="A181" s="116" t="s">
        <v>156</v>
      </c>
      <c r="B181" s="149" t="s">
        <v>157</v>
      </c>
      <c r="C181" s="150" t="s">
        <v>136</v>
      </c>
      <c r="D181" s="154">
        <v>170</v>
      </c>
      <c r="E181" s="27"/>
      <c r="F181" s="154">
        <v>100</v>
      </c>
      <c r="G181" s="61">
        <v>100</v>
      </c>
      <c r="H181" s="61">
        <v>100</v>
      </c>
      <c r="I181" s="61">
        <v>100</v>
      </c>
      <c r="J181" s="36">
        <f t="shared" si="7"/>
        <v>58.82352941176471</v>
      </c>
      <c r="K181" s="31"/>
      <c r="L181" s="30">
        <f t="shared" si="6"/>
        <v>100</v>
      </c>
    </row>
    <row r="182" spans="1:12" ht="31.5">
      <c r="A182" s="116" t="s">
        <v>158</v>
      </c>
      <c r="B182" s="149" t="s">
        <v>159</v>
      </c>
      <c r="C182" s="150" t="s">
        <v>11</v>
      </c>
      <c r="D182" s="38">
        <v>73.38</v>
      </c>
      <c r="E182" s="27"/>
      <c r="F182" s="38">
        <v>75.2</v>
      </c>
      <c r="G182" s="61">
        <v>74.5</v>
      </c>
      <c r="H182" s="61">
        <v>74.5</v>
      </c>
      <c r="I182" s="61">
        <v>74.5</v>
      </c>
      <c r="J182" s="36">
        <f t="shared" si="7"/>
        <v>101.52630144453529</v>
      </c>
      <c r="K182" s="31"/>
      <c r="L182" s="30">
        <f t="shared" si="6"/>
        <v>99.069148936170208</v>
      </c>
    </row>
    <row r="183" spans="1:12" ht="15.75">
      <c r="A183" s="92" t="s">
        <v>160</v>
      </c>
      <c r="B183" s="17" t="s">
        <v>161</v>
      </c>
      <c r="C183" s="6"/>
      <c r="D183" s="61"/>
      <c r="E183" s="27"/>
      <c r="F183" s="38"/>
      <c r="G183" s="61"/>
      <c r="H183" s="61"/>
      <c r="I183" s="61"/>
      <c r="J183" s="36"/>
      <c r="K183" s="22"/>
      <c r="L183" s="21"/>
    </row>
    <row r="184" spans="1:12" ht="15.75">
      <c r="A184" s="116" t="s">
        <v>162</v>
      </c>
      <c r="B184" s="25" t="s">
        <v>163</v>
      </c>
      <c r="C184" s="156" t="s">
        <v>164</v>
      </c>
      <c r="D184" s="61">
        <v>205</v>
      </c>
      <c r="E184" s="27"/>
      <c r="F184" s="154">
        <v>205</v>
      </c>
      <c r="G184" s="61">
        <v>205</v>
      </c>
      <c r="H184" s="61">
        <v>205</v>
      </c>
      <c r="I184" s="61">
        <v>205</v>
      </c>
      <c r="J184" s="36">
        <f t="shared" si="7"/>
        <v>100</v>
      </c>
      <c r="K184" s="31"/>
      <c r="L184" s="30">
        <f t="shared" si="6"/>
        <v>100</v>
      </c>
    </row>
    <row r="185" spans="1:12" s="144" customFormat="1" ht="15.75">
      <c r="A185" s="102" t="s">
        <v>17</v>
      </c>
      <c r="B185" s="95" t="s">
        <v>165</v>
      </c>
      <c r="C185" s="148" t="s">
        <v>164</v>
      </c>
      <c r="D185" s="68">
        <v>150</v>
      </c>
      <c r="E185" s="69"/>
      <c r="F185" s="155">
        <v>150</v>
      </c>
      <c r="G185" s="68">
        <v>150</v>
      </c>
      <c r="H185" s="68">
        <v>150</v>
      </c>
      <c r="I185" s="68">
        <v>150</v>
      </c>
      <c r="J185" s="83">
        <f t="shared" si="7"/>
        <v>100</v>
      </c>
      <c r="K185" s="84"/>
      <c r="L185" s="85">
        <f t="shared" si="6"/>
        <v>100</v>
      </c>
    </row>
    <row r="186" spans="1:12" s="144" customFormat="1" ht="15.75">
      <c r="A186" s="102" t="s">
        <v>17</v>
      </c>
      <c r="B186" s="95" t="s">
        <v>166</v>
      </c>
      <c r="C186" s="148" t="s">
        <v>164</v>
      </c>
      <c r="D186" s="68">
        <v>55</v>
      </c>
      <c r="E186" s="69"/>
      <c r="F186" s="155">
        <v>55</v>
      </c>
      <c r="G186" s="68">
        <v>55</v>
      </c>
      <c r="H186" s="68">
        <v>55</v>
      </c>
      <c r="I186" s="68">
        <v>55</v>
      </c>
      <c r="J186" s="83">
        <f t="shared" si="7"/>
        <v>100</v>
      </c>
      <c r="K186" s="84"/>
      <c r="L186" s="85">
        <f t="shared" si="6"/>
        <v>100</v>
      </c>
    </row>
    <row r="187" spans="1:12" ht="31.5">
      <c r="A187" s="116" t="s">
        <v>167</v>
      </c>
      <c r="B187" s="25" t="s">
        <v>168</v>
      </c>
      <c r="C187" s="156" t="s">
        <v>169</v>
      </c>
      <c r="D187" s="61">
        <v>18.48</v>
      </c>
      <c r="E187" s="27"/>
      <c r="F187" s="154">
        <v>22</v>
      </c>
      <c r="G187" s="61" t="s">
        <v>322</v>
      </c>
      <c r="H187" s="61" t="s">
        <v>323</v>
      </c>
      <c r="I187" s="61" t="s">
        <v>324</v>
      </c>
      <c r="J187" s="36">
        <f t="shared" si="7"/>
        <v>94.15584415584415</v>
      </c>
      <c r="K187" s="31"/>
      <c r="L187" s="30">
        <f t="shared" si="6"/>
        <v>79.090909090909093</v>
      </c>
    </row>
    <row r="188" spans="1:12" ht="15.75">
      <c r="A188" s="116" t="s">
        <v>170</v>
      </c>
      <c r="B188" s="25" t="s">
        <v>171</v>
      </c>
      <c r="C188" s="156" t="s">
        <v>172</v>
      </c>
      <c r="D188" s="61">
        <v>4</v>
      </c>
      <c r="E188" s="27"/>
      <c r="F188" s="38">
        <v>5.5</v>
      </c>
      <c r="G188" s="61" t="s">
        <v>325</v>
      </c>
      <c r="H188" s="61" t="s">
        <v>325</v>
      </c>
      <c r="I188" s="61" t="s">
        <v>326</v>
      </c>
      <c r="J188" s="36">
        <f t="shared" si="7"/>
        <v>98.5</v>
      </c>
      <c r="K188" s="31"/>
      <c r="L188" s="30">
        <f t="shared" si="6"/>
        <v>71.636363636363626</v>
      </c>
    </row>
    <row r="189" spans="1:12" ht="31.5">
      <c r="A189" s="116" t="s">
        <v>173</v>
      </c>
      <c r="B189" s="25" t="s">
        <v>330</v>
      </c>
      <c r="C189" s="156" t="s">
        <v>11</v>
      </c>
      <c r="D189" s="61">
        <v>100</v>
      </c>
      <c r="E189" s="27"/>
      <c r="F189" s="154">
        <v>100</v>
      </c>
      <c r="G189" s="61">
        <v>100</v>
      </c>
      <c r="H189" s="61">
        <v>100</v>
      </c>
      <c r="I189" s="61">
        <v>100</v>
      </c>
      <c r="J189" s="36">
        <f t="shared" si="7"/>
        <v>100</v>
      </c>
      <c r="K189" s="31"/>
      <c r="L189" s="30">
        <f t="shared" si="6"/>
        <v>100</v>
      </c>
    </row>
    <row r="190" spans="1:12" ht="15.75">
      <c r="A190" s="116" t="s">
        <v>174</v>
      </c>
      <c r="B190" s="149" t="s">
        <v>175</v>
      </c>
      <c r="C190" s="150" t="s">
        <v>11</v>
      </c>
      <c r="D190" s="61">
        <v>100</v>
      </c>
      <c r="E190" s="27"/>
      <c r="F190" s="154">
        <v>100</v>
      </c>
      <c r="G190" s="61">
        <v>100</v>
      </c>
      <c r="H190" s="61">
        <v>100</v>
      </c>
      <c r="I190" s="61">
        <v>100</v>
      </c>
      <c r="J190" s="36">
        <f t="shared" si="7"/>
        <v>100</v>
      </c>
      <c r="K190" s="31"/>
      <c r="L190" s="30">
        <f t="shared" si="6"/>
        <v>100</v>
      </c>
    </row>
    <row r="191" spans="1:12" ht="31.5">
      <c r="A191" s="116" t="s">
        <v>176</v>
      </c>
      <c r="B191" s="149" t="s">
        <v>290</v>
      </c>
      <c r="C191" s="150" t="s">
        <v>11</v>
      </c>
      <c r="D191" s="61">
        <v>14.7</v>
      </c>
      <c r="E191" s="27"/>
      <c r="F191" s="38" t="s">
        <v>299</v>
      </c>
      <c r="G191" s="61" t="s">
        <v>327</v>
      </c>
      <c r="H191" s="61" t="s">
        <v>327</v>
      </c>
      <c r="I191" s="61" t="s">
        <v>327</v>
      </c>
      <c r="J191" s="36">
        <f t="shared" si="7"/>
        <v>98.639455782312936</v>
      </c>
      <c r="K191" s="31"/>
      <c r="L191" s="30">
        <f t="shared" si="6"/>
        <v>100.69444444444444</v>
      </c>
    </row>
    <row r="192" spans="1:12" ht="31.5">
      <c r="A192" s="116" t="s">
        <v>177</v>
      </c>
      <c r="B192" s="149" t="s">
        <v>178</v>
      </c>
      <c r="C192" s="150" t="s">
        <v>11</v>
      </c>
      <c r="D192" s="61">
        <v>23</v>
      </c>
      <c r="E192" s="27"/>
      <c r="F192" s="38" t="s">
        <v>300</v>
      </c>
      <c r="G192" s="61" t="s">
        <v>328</v>
      </c>
      <c r="H192" s="61" t="s">
        <v>328</v>
      </c>
      <c r="I192" s="61" t="s">
        <v>328</v>
      </c>
      <c r="J192" s="36">
        <f t="shared" si="7"/>
        <v>93.043478260869563</v>
      </c>
      <c r="K192" s="31"/>
      <c r="L192" s="30">
        <f t="shared" si="6"/>
        <v>100.46948356807511</v>
      </c>
    </row>
    <row r="193" spans="1:12" ht="15.75">
      <c r="A193" s="116" t="s">
        <v>179</v>
      </c>
      <c r="B193" s="149" t="s">
        <v>180</v>
      </c>
      <c r="C193" s="150" t="s">
        <v>30</v>
      </c>
      <c r="D193" s="26">
        <v>2327</v>
      </c>
      <c r="E193" s="27"/>
      <c r="F193" s="26">
        <v>2743</v>
      </c>
      <c r="G193" s="26">
        <v>2711</v>
      </c>
      <c r="H193" s="26">
        <v>2483</v>
      </c>
      <c r="I193" s="26">
        <v>2509</v>
      </c>
      <c r="J193" s="36">
        <f t="shared" si="7"/>
        <v>107.82122905027933</v>
      </c>
      <c r="K193" s="31"/>
      <c r="L193" s="30">
        <f t="shared" si="6"/>
        <v>91.469194312796205</v>
      </c>
    </row>
    <row r="194" spans="1:12" ht="15.75">
      <c r="A194" s="116" t="s">
        <v>181</v>
      </c>
      <c r="B194" s="149" t="s">
        <v>182</v>
      </c>
      <c r="C194" s="150" t="s">
        <v>30</v>
      </c>
      <c r="D194" s="26">
        <v>4420</v>
      </c>
      <c r="E194" s="27"/>
      <c r="F194" s="26">
        <v>4580</v>
      </c>
      <c r="G194" s="26">
        <v>4511</v>
      </c>
      <c r="H194" s="26">
        <v>4518</v>
      </c>
      <c r="I194" s="26">
        <v>4522</v>
      </c>
      <c r="J194" s="36">
        <f t="shared" si="7"/>
        <v>102.30769230769229</v>
      </c>
      <c r="K194" s="31"/>
      <c r="L194" s="30">
        <f t="shared" si="6"/>
        <v>98.733624454148469</v>
      </c>
    </row>
    <row r="195" spans="1:12" ht="31.5">
      <c r="A195" s="116" t="s">
        <v>183</v>
      </c>
      <c r="B195" s="149" t="s">
        <v>184</v>
      </c>
      <c r="C195" s="150" t="s">
        <v>11</v>
      </c>
      <c r="D195" s="157">
        <v>92.59</v>
      </c>
      <c r="E195" s="158">
        <v>97.59</v>
      </c>
      <c r="F195" s="159">
        <v>97.59</v>
      </c>
      <c r="G195" s="61">
        <v>92.68</v>
      </c>
      <c r="H195" s="61">
        <v>92.69</v>
      </c>
      <c r="I195" s="61">
        <v>92.91</v>
      </c>
      <c r="J195" s="36">
        <f t="shared" si="7"/>
        <v>100.34560967707095</v>
      </c>
      <c r="K195" s="30">
        <f t="shared" si="8"/>
        <v>95.204426683061783</v>
      </c>
      <c r="L195" s="30">
        <f t="shared" si="6"/>
        <v>95.204426683061783</v>
      </c>
    </row>
    <row r="196" spans="1:12" ht="31.5">
      <c r="A196" s="116" t="s">
        <v>185</v>
      </c>
      <c r="B196" s="149" t="s">
        <v>186</v>
      </c>
      <c r="C196" s="150" t="s">
        <v>11</v>
      </c>
      <c r="D196" s="157">
        <v>15.88</v>
      </c>
      <c r="E196" s="158">
        <v>18.55</v>
      </c>
      <c r="F196" s="159">
        <v>18.55</v>
      </c>
      <c r="G196" s="61">
        <v>18.48</v>
      </c>
      <c r="H196" s="61">
        <v>17.88</v>
      </c>
      <c r="I196" s="61">
        <v>18.28</v>
      </c>
      <c r="J196" s="36">
        <f t="shared" si="7"/>
        <v>115.11335012594459</v>
      </c>
      <c r="K196" s="30">
        <f t="shared" si="8"/>
        <v>98.544474393531004</v>
      </c>
      <c r="L196" s="30">
        <f t="shared" si="6"/>
        <v>98.544474393531004</v>
      </c>
    </row>
    <row r="197" spans="1:12" ht="31.5">
      <c r="A197" s="116" t="s">
        <v>187</v>
      </c>
      <c r="B197" s="149" t="s">
        <v>188</v>
      </c>
      <c r="C197" s="150" t="s">
        <v>11</v>
      </c>
      <c r="D197" s="157">
        <v>6.11</v>
      </c>
      <c r="E197" s="158">
        <v>6.87</v>
      </c>
      <c r="F197" s="159">
        <v>6.87</v>
      </c>
      <c r="G197" s="61">
        <v>6.93</v>
      </c>
      <c r="H197" s="61">
        <v>6.34</v>
      </c>
      <c r="I197" s="61">
        <v>6.42</v>
      </c>
      <c r="J197" s="36">
        <f t="shared" si="7"/>
        <v>105.07364975450082</v>
      </c>
      <c r="K197" s="30">
        <f t="shared" si="8"/>
        <v>93.449781659388648</v>
      </c>
      <c r="L197" s="30">
        <f t="shared" si="6"/>
        <v>93.449781659388648</v>
      </c>
    </row>
    <row r="198" spans="1:12" ht="31.5">
      <c r="A198" s="116" t="s">
        <v>189</v>
      </c>
      <c r="B198" s="149" t="s">
        <v>190</v>
      </c>
      <c r="C198" s="150" t="s">
        <v>11</v>
      </c>
      <c r="D198" s="157">
        <v>9.23</v>
      </c>
      <c r="E198" s="158">
        <v>10.42</v>
      </c>
      <c r="F198" s="159">
        <v>10.42</v>
      </c>
      <c r="G198" s="61">
        <v>10.28</v>
      </c>
      <c r="H198" s="61">
        <v>10.31</v>
      </c>
      <c r="I198" s="61">
        <v>10.34</v>
      </c>
      <c r="J198" s="36">
        <f t="shared" si="7"/>
        <v>112.02600216684723</v>
      </c>
      <c r="K198" s="30">
        <f t="shared" si="8"/>
        <v>99.232245681381954</v>
      </c>
      <c r="L198" s="30">
        <f t="shared" si="6"/>
        <v>99.232245681381954</v>
      </c>
    </row>
    <row r="199" spans="1:12" ht="15.75">
      <c r="A199" s="92" t="s">
        <v>191</v>
      </c>
      <c r="B199" s="160" t="s">
        <v>192</v>
      </c>
      <c r="C199" s="161"/>
      <c r="D199" s="61"/>
      <c r="E199" s="27"/>
      <c r="F199" s="61"/>
      <c r="G199" s="61"/>
      <c r="H199" s="61"/>
      <c r="I199" s="61"/>
      <c r="J199" s="36"/>
      <c r="K199" s="22"/>
      <c r="L199" s="21"/>
    </row>
    <row r="200" spans="1:12" ht="15.75">
      <c r="A200" s="116" t="s">
        <v>193</v>
      </c>
      <c r="B200" s="162" t="s">
        <v>194</v>
      </c>
      <c r="C200" s="163" t="s">
        <v>195</v>
      </c>
      <c r="D200" s="61">
        <v>10</v>
      </c>
      <c r="E200" s="27"/>
      <c r="F200" s="61">
        <v>10</v>
      </c>
      <c r="G200" s="61">
        <v>10</v>
      </c>
      <c r="H200" s="61">
        <v>10</v>
      </c>
      <c r="I200" s="61">
        <v>10</v>
      </c>
      <c r="J200" s="36">
        <f t="shared" si="7"/>
        <v>100</v>
      </c>
      <c r="K200" s="31"/>
      <c r="L200" s="30">
        <f t="shared" si="6"/>
        <v>100</v>
      </c>
    </row>
    <row r="201" spans="1:12" s="144" customFormat="1" ht="31.5">
      <c r="A201" s="102" t="s">
        <v>17</v>
      </c>
      <c r="B201" s="164" t="s">
        <v>196</v>
      </c>
      <c r="C201" s="165" t="s">
        <v>197</v>
      </c>
      <c r="D201" s="97">
        <v>24314</v>
      </c>
      <c r="E201" s="69"/>
      <c r="F201" s="97">
        <v>43000</v>
      </c>
      <c r="G201" s="68">
        <v>42.161000000000001</v>
      </c>
      <c r="H201" s="68">
        <v>42.161000000000001</v>
      </c>
      <c r="I201" s="68">
        <v>42.161000000000001</v>
      </c>
      <c r="J201" s="83">
        <f t="shared" si="7"/>
        <v>0.17340215513695814</v>
      </c>
      <c r="K201" s="84"/>
      <c r="L201" s="85">
        <f t="shared" si="6"/>
        <v>9.8048837209302339E-2</v>
      </c>
    </row>
    <row r="202" spans="1:12" ht="31.5">
      <c r="A202" s="116" t="s">
        <v>198</v>
      </c>
      <c r="B202" s="166" t="s">
        <v>199</v>
      </c>
      <c r="C202" s="163" t="s">
        <v>11</v>
      </c>
      <c r="D202" s="61">
        <v>98.8</v>
      </c>
      <c r="E202" s="27"/>
      <c r="F202" s="61">
        <v>98.8</v>
      </c>
      <c r="G202" s="61">
        <v>98.8</v>
      </c>
      <c r="H202" s="61">
        <v>98.8</v>
      </c>
      <c r="I202" s="61">
        <v>98.8</v>
      </c>
      <c r="J202" s="36">
        <f t="shared" si="7"/>
        <v>100</v>
      </c>
      <c r="K202" s="31"/>
      <c r="L202" s="30">
        <f t="shared" si="6"/>
        <v>100</v>
      </c>
    </row>
    <row r="203" spans="1:12" ht="31.5">
      <c r="A203" s="116" t="s">
        <v>200</v>
      </c>
      <c r="B203" s="166" t="s">
        <v>201</v>
      </c>
      <c r="C203" s="163" t="s">
        <v>11</v>
      </c>
      <c r="D203" s="61">
        <v>78.5</v>
      </c>
      <c r="E203" s="27"/>
      <c r="F203" s="61">
        <v>83</v>
      </c>
      <c r="G203" s="61">
        <v>80.3</v>
      </c>
      <c r="H203" s="61">
        <v>80.3</v>
      </c>
      <c r="I203" s="61">
        <v>80.3</v>
      </c>
      <c r="J203" s="36">
        <f t="shared" si="7"/>
        <v>102.29299363057325</v>
      </c>
      <c r="K203" s="31"/>
      <c r="L203" s="30">
        <f t="shared" si="6"/>
        <v>96.746987951807228</v>
      </c>
    </row>
    <row r="204" spans="1:12" ht="31.5">
      <c r="A204" s="116" t="s">
        <v>202</v>
      </c>
      <c r="B204" s="166" t="s">
        <v>203</v>
      </c>
      <c r="C204" s="163" t="s">
        <v>11</v>
      </c>
      <c r="D204" s="61"/>
      <c r="E204" s="27"/>
      <c r="F204" s="61">
        <v>100</v>
      </c>
      <c r="G204" s="61"/>
      <c r="H204" s="61"/>
      <c r="I204" s="61"/>
      <c r="J204" s="36"/>
      <c r="K204" s="31"/>
      <c r="L204" s="30">
        <f t="shared" ref="L204:L236" si="9">I204/F204*100</f>
        <v>0</v>
      </c>
    </row>
    <row r="205" spans="1:12" ht="15.75">
      <c r="A205" s="116" t="s">
        <v>204</v>
      </c>
      <c r="B205" s="166" t="s">
        <v>205</v>
      </c>
      <c r="C205" s="163" t="s">
        <v>206</v>
      </c>
      <c r="D205" s="26">
        <v>2220</v>
      </c>
      <c r="E205" s="27"/>
      <c r="F205" s="26">
        <v>3060</v>
      </c>
      <c r="G205" s="61">
        <v>495</v>
      </c>
      <c r="H205" s="61">
        <v>990</v>
      </c>
      <c r="I205" s="61">
        <v>1.4850000000000001</v>
      </c>
      <c r="J205" s="36">
        <f t="shared" ref="J205:J236" si="10">I205/D205*100</f>
        <v>6.6891891891891889E-2</v>
      </c>
      <c r="K205" s="31"/>
      <c r="L205" s="30">
        <f t="shared" si="9"/>
        <v>4.8529411764705883E-2</v>
      </c>
    </row>
    <row r="206" spans="1:12" ht="15.75">
      <c r="A206" s="116" t="s">
        <v>207</v>
      </c>
      <c r="B206" s="166" t="s">
        <v>208</v>
      </c>
      <c r="C206" s="163" t="s">
        <v>209</v>
      </c>
      <c r="D206" s="61">
        <v>4</v>
      </c>
      <c r="E206" s="27"/>
      <c r="F206" s="61">
        <v>25</v>
      </c>
      <c r="G206" s="61">
        <v>14</v>
      </c>
      <c r="H206" s="61">
        <v>1</v>
      </c>
      <c r="I206" s="61">
        <v>15</v>
      </c>
      <c r="J206" s="36">
        <f t="shared" si="10"/>
        <v>375</v>
      </c>
      <c r="K206" s="31"/>
      <c r="L206" s="30">
        <f t="shared" si="9"/>
        <v>60</v>
      </c>
    </row>
    <row r="207" spans="1:12" ht="31.5">
      <c r="A207" s="116" t="s">
        <v>210</v>
      </c>
      <c r="B207" s="166" t="s">
        <v>211</v>
      </c>
      <c r="C207" s="163" t="s">
        <v>132</v>
      </c>
      <c r="D207" s="26">
        <v>18500</v>
      </c>
      <c r="E207" s="27"/>
      <c r="F207" s="26">
        <v>19150</v>
      </c>
      <c r="G207" s="167">
        <v>19020</v>
      </c>
      <c r="H207" s="167">
        <v>19020</v>
      </c>
      <c r="I207" s="167">
        <v>19020</v>
      </c>
      <c r="J207" s="36">
        <f t="shared" si="10"/>
        <v>102.81081081081081</v>
      </c>
      <c r="K207" s="31"/>
      <c r="L207" s="30">
        <f t="shared" si="9"/>
        <v>99.321148825065279</v>
      </c>
    </row>
    <row r="208" spans="1:12" ht="15.75">
      <c r="A208" s="116" t="s">
        <v>212</v>
      </c>
      <c r="B208" s="166" t="s">
        <v>213</v>
      </c>
      <c r="C208" s="163" t="s">
        <v>132</v>
      </c>
      <c r="D208" s="26">
        <v>18500</v>
      </c>
      <c r="E208" s="27"/>
      <c r="F208" s="26">
        <v>19200</v>
      </c>
      <c r="G208" s="167">
        <v>19020</v>
      </c>
      <c r="H208" s="167">
        <v>19020</v>
      </c>
      <c r="I208" s="167">
        <v>19020</v>
      </c>
      <c r="J208" s="36">
        <f t="shared" si="10"/>
        <v>102.81081081081081</v>
      </c>
      <c r="K208" s="31"/>
      <c r="L208" s="30">
        <f t="shared" si="9"/>
        <v>99.0625</v>
      </c>
    </row>
    <row r="209" spans="1:12" ht="15.75">
      <c r="A209" s="116" t="s">
        <v>214</v>
      </c>
      <c r="B209" s="166" t="s">
        <v>215</v>
      </c>
      <c r="C209" s="163" t="s">
        <v>11</v>
      </c>
      <c r="D209" s="61">
        <v>91</v>
      </c>
      <c r="E209" s="27"/>
      <c r="F209" s="61">
        <v>91</v>
      </c>
      <c r="G209" s="61">
        <v>91</v>
      </c>
      <c r="H209" s="61">
        <v>91</v>
      </c>
      <c r="I209" s="61">
        <v>91</v>
      </c>
      <c r="J209" s="36">
        <f t="shared" si="10"/>
        <v>100</v>
      </c>
      <c r="K209" s="31"/>
      <c r="L209" s="30">
        <f t="shared" si="9"/>
        <v>100</v>
      </c>
    </row>
    <row r="210" spans="1:12" ht="31.5">
      <c r="A210" s="92" t="s">
        <v>216</v>
      </c>
      <c r="B210" s="160" t="s">
        <v>311</v>
      </c>
      <c r="C210" s="161"/>
      <c r="D210" s="61"/>
      <c r="E210" s="27"/>
      <c r="F210" s="61"/>
      <c r="G210" s="61"/>
      <c r="H210" s="61"/>
      <c r="I210" s="61"/>
      <c r="J210" s="36"/>
      <c r="K210" s="22"/>
      <c r="L210" s="21"/>
    </row>
    <row r="211" spans="1:12" ht="15.75">
      <c r="A211" s="116" t="s">
        <v>217</v>
      </c>
      <c r="B211" s="168" t="s">
        <v>218</v>
      </c>
      <c r="C211" s="169" t="s">
        <v>132</v>
      </c>
      <c r="D211" s="61"/>
      <c r="E211" s="26">
        <v>334</v>
      </c>
      <c r="F211" s="35">
        <v>334</v>
      </c>
      <c r="G211" s="61"/>
      <c r="H211" s="61"/>
      <c r="I211" s="61"/>
      <c r="J211" s="36"/>
      <c r="K211" s="22"/>
      <c r="L211" s="21">
        <f t="shared" si="9"/>
        <v>0</v>
      </c>
    </row>
    <row r="212" spans="1:12" ht="15.75">
      <c r="A212" s="104"/>
      <c r="B212" s="170" t="s">
        <v>219</v>
      </c>
      <c r="C212" s="171" t="s">
        <v>11</v>
      </c>
      <c r="D212" s="68"/>
      <c r="E212" s="69">
        <v>1.78</v>
      </c>
      <c r="F212" s="96">
        <v>1.78</v>
      </c>
      <c r="G212" s="61"/>
      <c r="H212" s="61"/>
      <c r="I212" s="61"/>
      <c r="J212" s="36"/>
      <c r="K212" s="22"/>
      <c r="L212" s="21">
        <f t="shared" si="9"/>
        <v>0</v>
      </c>
    </row>
    <row r="213" spans="1:12" ht="15.75">
      <c r="A213" s="116" t="s">
        <v>220</v>
      </c>
      <c r="B213" s="168" t="s">
        <v>221</v>
      </c>
      <c r="C213" s="169" t="s">
        <v>132</v>
      </c>
      <c r="D213" s="61"/>
      <c r="E213" s="27"/>
      <c r="F213" s="61">
        <v>520</v>
      </c>
      <c r="G213" s="61"/>
      <c r="H213" s="61"/>
      <c r="I213" s="61"/>
      <c r="J213" s="36"/>
      <c r="K213" s="22"/>
      <c r="L213" s="21">
        <f t="shared" si="9"/>
        <v>0</v>
      </c>
    </row>
    <row r="214" spans="1:12" ht="15.75">
      <c r="A214" s="104"/>
      <c r="B214" s="170" t="s">
        <v>222</v>
      </c>
      <c r="C214" s="171" t="s">
        <v>11</v>
      </c>
      <c r="D214" s="68"/>
      <c r="E214" s="69"/>
      <c r="F214" s="61">
        <v>2.75</v>
      </c>
      <c r="G214" s="61"/>
      <c r="H214" s="61"/>
      <c r="I214" s="61"/>
      <c r="J214" s="36"/>
      <c r="K214" s="22"/>
      <c r="L214" s="21">
        <f t="shared" si="9"/>
        <v>0</v>
      </c>
    </row>
    <row r="215" spans="1:12" ht="15.75">
      <c r="A215" s="116" t="s">
        <v>223</v>
      </c>
      <c r="B215" s="168" t="s">
        <v>224</v>
      </c>
      <c r="C215" s="169" t="s">
        <v>30</v>
      </c>
      <c r="D215" s="61"/>
      <c r="E215" s="27"/>
      <c r="F215" s="61">
        <v>450</v>
      </c>
      <c r="G215" s="61"/>
      <c r="H215" s="61"/>
      <c r="I215" s="61"/>
      <c r="J215" s="36"/>
      <c r="K215" s="22"/>
      <c r="L215" s="21">
        <f t="shared" si="9"/>
        <v>0</v>
      </c>
    </row>
    <row r="216" spans="1:12" ht="31.5">
      <c r="A216" s="116" t="s">
        <v>225</v>
      </c>
      <c r="B216" s="168" t="s">
        <v>226</v>
      </c>
      <c r="C216" s="169" t="s">
        <v>30</v>
      </c>
      <c r="D216" s="61"/>
      <c r="E216" s="27"/>
      <c r="F216" s="61">
        <v>670</v>
      </c>
      <c r="G216" s="61">
        <v>47</v>
      </c>
      <c r="H216" s="61">
        <v>89</v>
      </c>
      <c r="I216" s="61">
        <v>136</v>
      </c>
      <c r="J216" s="36"/>
      <c r="K216" s="31"/>
      <c r="L216" s="30">
        <f t="shared" si="9"/>
        <v>20.298507462686565</v>
      </c>
    </row>
    <row r="217" spans="1:12" ht="31.5">
      <c r="A217" s="116" t="s">
        <v>227</v>
      </c>
      <c r="B217" s="168" t="s">
        <v>228</v>
      </c>
      <c r="C217" s="169" t="s">
        <v>11</v>
      </c>
      <c r="D217" s="61"/>
      <c r="E217" s="27"/>
      <c r="F217" s="61">
        <v>47</v>
      </c>
      <c r="G217" s="61"/>
      <c r="H217" s="61"/>
      <c r="I217" s="61"/>
      <c r="J217" s="36"/>
      <c r="K217" s="31"/>
      <c r="L217" s="30">
        <f t="shared" si="9"/>
        <v>0</v>
      </c>
    </row>
    <row r="218" spans="1:12" ht="31.5">
      <c r="A218" s="116" t="s">
        <v>229</v>
      </c>
      <c r="B218" s="168" t="s">
        <v>230</v>
      </c>
      <c r="C218" s="169" t="s">
        <v>195</v>
      </c>
      <c r="D218" s="61"/>
      <c r="E218" s="27"/>
      <c r="F218" s="61">
        <v>11</v>
      </c>
      <c r="G218" s="61"/>
      <c r="H218" s="61"/>
      <c r="I218" s="61"/>
      <c r="J218" s="36"/>
      <c r="K218" s="31"/>
      <c r="L218" s="30">
        <f t="shared" si="9"/>
        <v>0</v>
      </c>
    </row>
    <row r="219" spans="1:12" ht="15.75">
      <c r="A219" s="92">
        <v>8</v>
      </c>
      <c r="B219" s="172" t="s">
        <v>231</v>
      </c>
      <c r="C219" s="173" t="s">
        <v>11</v>
      </c>
      <c r="D219" s="37">
        <v>100</v>
      </c>
      <c r="E219" s="18"/>
      <c r="F219" s="37">
        <v>100</v>
      </c>
      <c r="G219" s="61">
        <v>100</v>
      </c>
      <c r="H219" s="61">
        <v>100</v>
      </c>
      <c r="I219" s="61">
        <v>100</v>
      </c>
      <c r="J219" s="36">
        <f>I219/D219*100</f>
        <v>100</v>
      </c>
      <c r="K219" s="22"/>
      <c r="L219" s="21">
        <f t="shared" si="9"/>
        <v>100</v>
      </c>
    </row>
    <row r="220" spans="1:12" ht="15.75">
      <c r="A220" s="64">
        <v>9</v>
      </c>
      <c r="B220" s="65" t="s">
        <v>232</v>
      </c>
      <c r="C220" s="64" t="s">
        <v>11</v>
      </c>
      <c r="D220" s="37">
        <v>99.81</v>
      </c>
      <c r="E220" s="18"/>
      <c r="F220" s="37">
        <v>99.89</v>
      </c>
      <c r="G220" s="61">
        <v>99.91</v>
      </c>
      <c r="H220" s="61">
        <v>99.91</v>
      </c>
      <c r="I220" s="61">
        <v>99.91</v>
      </c>
      <c r="J220" s="36">
        <f>I220/D220*100</f>
        <v>100.1001903616872</v>
      </c>
      <c r="K220" s="22"/>
      <c r="L220" s="21">
        <f>I220/F220*100</f>
        <v>100.02002202422663</v>
      </c>
    </row>
    <row r="221" spans="1:12" ht="31.5">
      <c r="A221" s="64">
        <v>10</v>
      </c>
      <c r="B221" s="65" t="s">
        <v>233</v>
      </c>
      <c r="C221" s="64" t="s">
        <v>11</v>
      </c>
      <c r="D221" s="37">
        <v>98.69</v>
      </c>
      <c r="E221" s="18"/>
      <c r="F221" s="37">
        <v>99</v>
      </c>
      <c r="G221" s="61">
        <v>98.99</v>
      </c>
      <c r="H221" s="61">
        <v>98.99</v>
      </c>
      <c r="I221" s="61">
        <v>98.99</v>
      </c>
      <c r="J221" s="36">
        <f t="shared" si="10"/>
        <v>100.30398216637957</v>
      </c>
      <c r="K221" s="22"/>
      <c r="L221" s="21">
        <f t="shared" si="9"/>
        <v>99.98989898989899</v>
      </c>
    </row>
    <row r="222" spans="1:12" ht="15.75">
      <c r="A222" s="92" t="s">
        <v>234</v>
      </c>
      <c r="B222" s="17" t="s">
        <v>235</v>
      </c>
      <c r="C222" s="6"/>
      <c r="D222" s="61"/>
      <c r="E222" s="27"/>
      <c r="F222" s="61"/>
      <c r="G222" s="61"/>
      <c r="H222" s="61"/>
      <c r="I222" s="61"/>
      <c r="J222" s="36"/>
      <c r="K222" s="22"/>
      <c r="L222" s="21"/>
    </row>
    <row r="223" spans="1:12" ht="31.5">
      <c r="A223" s="116" t="s">
        <v>53</v>
      </c>
      <c r="B223" s="149" t="s">
        <v>236</v>
      </c>
      <c r="C223" s="174" t="s">
        <v>11</v>
      </c>
      <c r="D223" s="61">
        <v>100</v>
      </c>
      <c r="E223" s="27"/>
      <c r="F223" s="61">
        <v>100</v>
      </c>
      <c r="G223" s="61">
        <v>100</v>
      </c>
      <c r="H223" s="61">
        <v>100</v>
      </c>
      <c r="I223" s="61">
        <v>100</v>
      </c>
      <c r="J223" s="36">
        <f t="shared" si="10"/>
        <v>100</v>
      </c>
      <c r="K223" s="31"/>
      <c r="L223" s="30">
        <f t="shared" si="9"/>
        <v>100</v>
      </c>
    </row>
    <row r="224" spans="1:12" ht="31.5">
      <c r="A224" s="116" t="s">
        <v>237</v>
      </c>
      <c r="B224" s="149" t="s">
        <v>238</v>
      </c>
      <c r="C224" s="174" t="s">
        <v>11</v>
      </c>
      <c r="D224" s="61">
        <v>100</v>
      </c>
      <c r="E224" s="27"/>
      <c r="F224" s="61">
        <v>100</v>
      </c>
      <c r="G224" s="61">
        <v>100</v>
      </c>
      <c r="H224" s="61">
        <v>100</v>
      </c>
      <c r="I224" s="61">
        <v>100</v>
      </c>
      <c r="J224" s="36">
        <f t="shared" si="10"/>
        <v>100</v>
      </c>
      <c r="K224" s="31"/>
      <c r="L224" s="30">
        <f t="shared" si="9"/>
        <v>100</v>
      </c>
    </row>
    <row r="225" spans="1:12" ht="31.5">
      <c r="A225" s="116" t="s">
        <v>239</v>
      </c>
      <c r="B225" s="149" t="s">
        <v>240</v>
      </c>
      <c r="C225" s="174" t="s">
        <v>11</v>
      </c>
      <c r="D225" s="61">
        <v>98</v>
      </c>
      <c r="E225" s="27"/>
      <c r="F225" s="61">
        <v>98</v>
      </c>
      <c r="G225" s="61">
        <v>98</v>
      </c>
      <c r="H225" s="61">
        <v>98</v>
      </c>
      <c r="I225" s="61">
        <v>98</v>
      </c>
      <c r="J225" s="36">
        <f t="shared" si="10"/>
        <v>100</v>
      </c>
      <c r="K225" s="31"/>
      <c r="L225" s="30">
        <f t="shared" si="9"/>
        <v>100</v>
      </c>
    </row>
    <row r="226" spans="1:12" s="144" customFormat="1" ht="47.25">
      <c r="A226" s="104"/>
      <c r="B226" s="151" t="s">
        <v>241</v>
      </c>
      <c r="C226" s="175" t="s">
        <v>11</v>
      </c>
      <c r="D226" s="68">
        <v>100</v>
      </c>
      <c r="E226" s="69"/>
      <c r="F226" s="68">
        <v>100</v>
      </c>
      <c r="G226" s="68">
        <v>100</v>
      </c>
      <c r="H226" s="68">
        <v>100</v>
      </c>
      <c r="I226" s="68">
        <v>100</v>
      </c>
      <c r="J226" s="83">
        <f t="shared" si="10"/>
        <v>100</v>
      </c>
      <c r="K226" s="84"/>
      <c r="L226" s="85">
        <f t="shared" si="9"/>
        <v>100</v>
      </c>
    </row>
    <row r="227" spans="1:12" s="144" customFormat="1" ht="47.25">
      <c r="A227" s="104"/>
      <c r="B227" s="151" t="s">
        <v>242</v>
      </c>
      <c r="C227" s="175" t="s">
        <v>11</v>
      </c>
      <c r="D227" s="68">
        <v>50</v>
      </c>
      <c r="E227" s="69"/>
      <c r="F227" s="68">
        <v>60</v>
      </c>
      <c r="G227" s="68">
        <v>55</v>
      </c>
      <c r="H227" s="68">
        <v>55</v>
      </c>
      <c r="I227" s="68">
        <v>55</v>
      </c>
      <c r="J227" s="83">
        <f t="shared" si="10"/>
        <v>110.00000000000001</v>
      </c>
      <c r="K227" s="84"/>
      <c r="L227" s="85">
        <f t="shared" si="9"/>
        <v>91.666666666666657</v>
      </c>
    </row>
    <row r="228" spans="1:12" ht="47.25">
      <c r="A228" s="116" t="s">
        <v>243</v>
      </c>
      <c r="B228" s="149" t="s">
        <v>244</v>
      </c>
      <c r="C228" s="8" t="s">
        <v>11</v>
      </c>
      <c r="D228" s="61">
        <v>100</v>
      </c>
      <c r="E228" s="27"/>
      <c r="F228" s="61">
        <v>100</v>
      </c>
      <c r="G228" s="61">
        <v>100</v>
      </c>
      <c r="H228" s="61">
        <v>100</v>
      </c>
      <c r="I228" s="61">
        <v>100</v>
      </c>
      <c r="J228" s="36">
        <f t="shared" si="10"/>
        <v>100</v>
      </c>
      <c r="K228" s="31"/>
      <c r="L228" s="30">
        <f t="shared" si="9"/>
        <v>100</v>
      </c>
    </row>
    <row r="229" spans="1:12" ht="47.25">
      <c r="A229" s="116" t="s">
        <v>245</v>
      </c>
      <c r="B229" s="149" t="s">
        <v>246</v>
      </c>
      <c r="C229" s="8" t="s">
        <v>11</v>
      </c>
      <c r="D229" s="61">
        <v>100</v>
      </c>
      <c r="E229" s="27"/>
      <c r="F229" s="61">
        <v>100</v>
      </c>
      <c r="G229" s="61">
        <v>100</v>
      </c>
      <c r="H229" s="61">
        <v>100</v>
      </c>
      <c r="I229" s="61">
        <v>100</v>
      </c>
      <c r="J229" s="36">
        <f t="shared" si="10"/>
        <v>100</v>
      </c>
      <c r="K229" s="31"/>
      <c r="L229" s="30">
        <f t="shared" si="9"/>
        <v>100</v>
      </c>
    </row>
    <row r="230" spans="1:12" ht="31.5">
      <c r="A230" s="116" t="s">
        <v>247</v>
      </c>
      <c r="B230" s="149" t="s">
        <v>248</v>
      </c>
      <c r="C230" s="8" t="s">
        <v>11</v>
      </c>
      <c r="D230" s="61">
        <v>98</v>
      </c>
      <c r="E230" s="27"/>
      <c r="F230" s="61">
        <v>98</v>
      </c>
      <c r="G230" s="61">
        <v>97</v>
      </c>
      <c r="H230" s="61">
        <v>97</v>
      </c>
      <c r="I230" s="61">
        <v>98</v>
      </c>
      <c r="J230" s="36">
        <f t="shared" si="10"/>
        <v>100</v>
      </c>
      <c r="K230" s="31"/>
      <c r="L230" s="30">
        <f t="shared" si="9"/>
        <v>100</v>
      </c>
    </row>
    <row r="231" spans="1:12" ht="31.5">
      <c r="A231" s="116" t="s">
        <v>249</v>
      </c>
      <c r="B231" s="149" t="s">
        <v>250</v>
      </c>
      <c r="C231" s="8" t="s">
        <v>11</v>
      </c>
      <c r="D231" s="61">
        <v>100</v>
      </c>
      <c r="E231" s="27"/>
      <c r="F231" s="61">
        <v>100</v>
      </c>
      <c r="G231" s="61">
        <v>100</v>
      </c>
      <c r="H231" s="61">
        <v>100</v>
      </c>
      <c r="I231" s="61">
        <v>100</v>
      </c>
      <c r="J231" s="36">
        <f t="shared" si="10"/>
        <v>100</v>
      </c>
      <c r="K231" s="31"/>
      <c r="L231" s="30">
        <f t="shared" si="9"/>
        <v>100</v>
      </c>
    </row>
    <row r="232" spans="1:12" ht="15.75">
      <c r="A232" s="92" t="s">
        <v>234</v>
      </c>
      <c r="B232" s="17" t="s">
        <v>251</v>
      </c>
      <c r="C232" s="6"/>
      <c r="D232" s="61"/>
      <c r="E232" s="27"/>
      <c r="F232" s="61">
        <v>0</v>
      </c>
      <c r="G232" s="61"/>
      <c r="H232" s="61"/>
      <c r="I232" s="61"/>
      <c r="J232" s="36"/>
      <c r="K232" s="22"/>
      <c r="L232" s="21"/>
    </row>
    <row r="233" spans="1:12" ht="15.75">
      <c r="A233" s="114">
        <v>1</v>
      </c>
      <c r="B233" s="149" t="s">
        <v>252</v>
      </c>
      <c r="C233" s="174" t="s">
        <v>11</v>
      </c>
      <c r="D233" s="61">
        <v>100</v>
      </c>
      <c r="E233" s="27"/>
      <c r="F233" s="61">
        <v>100</v>
      </c>
      <c r="G233" s="61"/>
      <c r="H233" s="61">
        <v>100</v>
      </c>
      <c r="I233" s="61">
        <v>100</v>
      </c>
      <c r="J233" s="36">
        <f t="shared" si="10"/>
        <v>100</v>
      </c>
      <c r="K233" s="31"/>
      <c r="L233" s="30">
        <f t="shared" si="9"/>
        <v>100</v>
      </c>
    </row>
    <row r="234" spans="1:12" ht="47.25">
      <c r="A234" s="114">
        <v>2</v>
      </c>
      <c r="B234" s="149" t="s">
        <v>253</v>
      </c>
      <c r="C234" s="174" t="s">
        <v>11</v>
      </c>
      <c r="D234" s="61">
        <v>11</v>
      </c>
      <c r="E234" s="27"/>
      <c r="F234" s="61">
        <v>11</v>
      </c>
      <c r="G234" s="61"/>
      <c r="H234" s="61"/>
      <c r="I234" s="61"/>
      <c r="J234" s="36">
        <f t="shared" si="10"/>
        <v>0</v>
      </c>
      <c r="K234" s="22"/>
      <c r="L234" s="21">
        <f t="shared" si="9"/>
        <v>0</v>
      </c>
    </row>
    <row r="235" spans="1:12" ht="31.5">
      <c r="A235" s="114">
        <v>3</v>
      </c>
      <c r="B235" s="149" t="s">
        <v>254</v>
      </c>
      <c r="C235" s="174" t="s">
        <v>11</v>
      </c>
      <c r="D235" s="61">
        <v>65</v>
      </c>
      <c r="E235" s="27"/>
      <c r="F235" s="61">
        <v>90</v>
      </c>
      <c r="G235" s="61"/>
      <c r="H235" s="61"/>
      <c r="I235" s="61"/>
      <c r="J235" s="36">
        <f t="shared" si="10"/>
        <v>0</v>
      </c>
      <c r="K235" s="22"/>
      <c r="L235" s="21">
        <f t="shared" si="9"/>
        <v>0</v>
      </c>
    </row>
    <row r="236" spans="1:12" ht="15.75">
      <c r="A236" s="114">
        <v>4</v>
      </c>
      <c r="B236" s="149" t="s">
        <v>255</v>
      </c>
      <c r="C236" s="174" t="s">
        <v>11</v>
      </c>
      <c r="D236" s="61">
        <v>75</v>
      </c>
      <c r="E236" s="27"/>
      <c r="F236" s="61">
        <v>75</v>
      </c>
      <c r="G236" s="61"/>
      <c r="H236" s="61"/>
      <c r="I236" s="61"/>
      <c r="J236" s="36">
        <f t="shared" si="10"/>
        <v>0</v>
      </c>
      <c r="K236" s="22"/>
      <c r="L236" s="21">
        <f t="shared" si="9"/>
        <v>0</v>
      </c>
    </row>
  </sheetData>
  <mergeCells count="16">
    <mergeCell ref="A1:L1"/>
    <mergeCell ref="A2:L2"/>
    <mergeCell ref="A3:L3"/>
    <mergeCell ref="A4:L4"/>
    <mergeCell ref="A6:A8"/>
    <mergeCell ref="B6:B8"/>
    <mergeCell ref="C6:C8"/>
    <mergeCell ref="D6:D8"/>
    <mergeCell ref="E7:F7"/>
    <mergeCell ref="E6:I6"/>
    <mergeCell ref="K7:L7"/>
    <mergeCell ref="G7:G8"/>
    <mergeCell ref="H7:H8"/>
    <mergeCell ref="I7:I8"/>
    <mergeCell ref="J7:J8"/>
    <mergeCell ref="J6:L6"/>
  </mergeCells>
  <pageMargins left="0.45" right="0.2" top="0.2" bottom="0.2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2024-03-27T00:16:12Z</cp:lastPrinted>
  <dcterms:created xsi:type="dcterms:W3CDTF">2022-12-19T09:06:41Z</dcterms:created>
  <dcterms:modified xsi:type="dcterms:W3CDTF">2024-03-27T07:50:57Z</dcterms:modified>
</cp:coreProperties>
</file>